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5200" windowHeight="11385" tabRatio="865"/>
  </bookViews>
  <sheets>
    <sheet name="Cover" sheetId="147" r:id="rId1"/>
    <sheet name="Version notes" sheetId="18" r:id="rId2"/>
    <sheet name="---Compare options---" sheetId="131" r:id="rId3"/>
    <sheet name="Neutral2_BaseCase_CF" sheetId="96" r:id="rId4"/>
    <sheet name="Neutral2_BaseCase_Capacity" sheetId="92" r:id="rId5"/>
    <sheet name="Neutral2_BaseCase_Generation" sheetId="87" r:id="rId6"/>
    <sheet name="Neutral2_BaseCase_VOM Cost" sheetId="75" r:id="rId7"/>
    <sheet name="Neutral2_BaseCase_FOM Cost" sheetId="78" r:id="rId8"/>
    <sheet name="Neutral2_BaseCase_Fuel Cost" sheetId="81" r:id="rId9"/>
    <sheet name="Neutral2_BaseCase_Build Cost" sheetId="84" r:id="rId10"/>
    <sheet name="Neutral2_BaseCase_REZ Tx Cost" sheetId="85" r:id="rId11"/>
    <sheet name="Neutral2_BaseCase_USE+DSP Cost" sheetId="94" r:id="rId12"/>
    <sheet name="Neutral2_Option1A_CF" sheetId="129" r:id="rId13"/>
    <sheet name="Neutral2_Option1A_Capacity" sheetId="110" r:id="rId14"/>
    <sheet name="Neutral2_Option1A_Generation" sheetId="111" r:id="rId15"/>
    <sheet name="Neutral2_Option1A_VOM Cost" sheetId="132" r:id="rId16"/>
    <sheet name="Neutral2_Option1A_FOM Cost" sheetId="133" r:id="rId17"/>
    <sheet name="Neutral2_Option1A_Fuel Cost" sheetId="134" r:id="rId18"/>
    <sheet name="Neutral2_Option1A_Build Cost" sheetId="135" r:id="rId19"/>
    <sheet name="Neutral2_Option1A_REZ Tx Cost" sheetId="136" r:id="rId20"/>
    <sheet name="Neutral2_Option1A_USE+DSP Cost" sheetId="137" r:id="rId21"/>
    <sheet name="Neutral2_Option5B_CF" sheetId="130" r:id="rId22"/>
    <sheet name="Neutral2_Option5B_Capacity" sheetId="121" r:id="rId23"/>
    <sheet name="Neutral2_Option5B_Generation" sheetId="122" r:id="rId24"/>
    <sheet name="Neutral2_Option5B_VOM Cost" sheetId="138" r:id="rId25"/>
    <sheet name="Neutral2_Option5B_FOM Cost" sheetId="139" r:id="rId26"/>
    <sheet name="Neutral2_Option5B_Fuel Cost" sheetId="140" r:id="rId27"/>
    <sheet name="Neutral2_Option5B_Build Cost" sheetId="141" r:id="rId28"/>
    <sheet name="Neutral2_Option5B_REZ Tx Cost" sheetId="142" r:id="rId29"/>
    <sheet name="Neutral2_Option5B_USE+DSP Cost" sheetId="143" r:id="rId30"/>
  </sheets>
  <definedNames>
    <definedName name="BaseCase_NEM_Build">'Neutral2_BaseCase_Build Cost'!$C$15:$AA$15</definedName>
    <definedName name="BaseCase_NEM_DSP">'Neutral2_BaseCase_USE+DSP Cost'!$C$9:$AA$9</definedName>
    <definedName name="BaseCase_NEM_FOM">'Neutral2_BaseCase_FOM Cost'!$C$15:$AA$15</definedName>
    <definedName name="BaseCase_NEM_Fuel">'Neutral2_BaseCase_Fuel Cost'!$C$15:$AA$15</definedName>
    <definedName name="BaseCase_NEM_REZ">'Neutral2_BaseCase_REZ Tx Cost'!$C$9:$AA$9</definedName>
    <definedName name="BaseCase_NEM_VOM">'Neutral2_BaseCase_VOM Cost'!$C$15:$AA$15</definedName>
    <definedName name="CIQWBGuid" hidden="1">"32a91085-3057-4656-87d2-f3c7894ddc12"</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Option1A_NEM_Build">'Neutral2_Option1A_Build Cost'!$C$15:$AA$15</definedName>
    <definedName name="Option1A_NEM_DSP">'Neutral2_Option1A_USE+DSP Cost'!$C$9:$AA$9</definedName>
    <definedName name="Option1A_NEM_FOM">'Neutral2_Option1A_FOM Cost'!$C$15:$AA$15</definedName>
    <definedName name="Option1A_NEM_Fuel">'Neutral2_Option1A_Fuel Cost'!$C$15:$AA$15</definedName>
    <definedName name="Option1A_NEM_REZ">'Neutral2_Option1A_REZ Tx Cost'!$C$9:$AA$9</definedName>
    <definedName name="Option1A_NEM_VOM">'Neutral2_Option1A_VOM Cost'!$C$15:$AA$15</definedName>
    <definedName name="Option5B_NEM_Build">'Neutral2_Option5B_Build Cost'!$C$15:$AA$15</definedName>
    <definedName name="Option5B_NEM_DSP">'Neutral2_Option5B_USE+DSP Cost'!$C$9:$AA$9</definedName>
    <definedName name="Option5B_NEM_FOM">'Neutral2_Option5B_FOM Cost'!$C$15:$AA$15</definedName>
    <definedName name="Option5B_NEM_Fuel">'Neutral2_Option5B_Fuel Cost'!$C$15:$AA$15</definedName>
    <definedName name="Option5B_NEM_REZ">'Neutral2_Option5B_REZ Tx Cost'!$C$9:$AA$9</definedName>
    <definedName name="Option5B_NEM_VOM">'Neutral2_Option5B_VOM Cost'!$C$15:$AA$15</definedName>
    <definedName name="_xlnm.Print_Area" localSheetId="0">Cover!$A$1:$AM$45</definedName>
  </definedNames>
  <calcPr calcId="152511"/>
</workbook>
</file>

<file path=xl/calcChain.xml><?xml version="1.0" encoding="utf-8"?>
<calcChain xmlns="http://schemas.openxmlformats.org/spreadsheetml/2006/main">
  <c r="AA84" i="122" l="1"/>
  <c r="Z84" i="122"/>
  <c r="Y84" i="122"/>
  <c r="X84" i="122"/>
  <c r="W84" i="122"/>
  <c r="V84" i="122"/>
  <c r="U84" i="122"/>
  <c r="T84" i="122"/>
  <c r="S84" i="122"/>
  <c r="R84" i="122"/>
  <c r="Q84" i="122"/>
  <c r="P84" i="122"/>
  <c r="O84" i="122"/>
  <c r="N84" i="122"/>
  <c r="M84" i="122"/>
  <c r="L84" i="122"/>
  <c r="K84" i="122"/>
  <c r="J84" i="122"/>
  <c r="I84" i="122"/>
  <c r="H84" i="122"/>
  <c r="G84" i="122"/>
  <c r="F84" i="122"/>
  <c r="E84" i="122"/>
  <c r="D84" i="122"/>
  <c r="C84" i="122"/>
  <c r="AA70" i="122"/>
  <c r="Z70" i="122"/>
  <c r="Y70" i="122"/>
  <c r="X70" i="122"/>
  <c r="W70" i="122"/>
  <c r="V70" i="122"/>
  <c r="U70" i="122"/>
  <c r="T70" i="122"/>
  <c r="S70" i="122"/>
  <c r="R70" i="122"/>
  <c r="Q70" i="122"/>
  <c r="P70" i="122"/>
  <c r="O70" i="122"/>
  <c r="N70" i="122"/>
  <c r="M70" i="122"/>
  <c r="L70" i="122"/>
  <c r="K70" i="122"/>
  <c r="J70" i="122"/>
  <c r="I70" i="122"/>
  <c r="H70" i="122"/>
  <c r="G70" i="122"/>
  <c r="F70" i="122"/>
  <c r="E70" i="122"/>
  <c r="D70" i="122"/>
  <c r="C70" i="122"/>
  <c r="AA56" i="122"/>
  <c r="Z56" i="122"/>
  <c r="Y56" i="122"/>
  <c r="X56" i="122"/>
  <c r="W56" i="122"/>
  <c r="V56" i="122"/>
  <c r="U56" i="122"/>
  <c r="T56" i="122"/>
  <c r="S56" i="122"/>
  <c r="R56" i="122"/>
  <c r="Q56" i="122"/>
  <c r="P56" i="122"/>
  <c r="O56" i="122"/>
  <c r="N56" i="122"/>
  <c r="M56" i="122"/>
  <c r="L56" i="122"/>
  <c r="K56" i="122"/>
  <c r="J56" i="122"/>
  <c r="I56" i="122"/>
  <c r="H56" i="122"/>
  <c r="G56" i="122"/>
  <c r="F56" i="122"/>
  <c r="E56" i="122"/>
  <c r="D56" i="122"/>
  <c r="C56" i="122"/>
  <c r="AA42" i="122"/>
  <c r="Z42" i="122"/>
  <c r="Y42" i="122"/>
  <c r="X42" i="122"/>
  <c r="W42" i="122"/>
  <c r="V42" i="122"/>
  <c r="U42" i="122"/>
  <c r="T42" i="122"/>
  <c r="S42" i="122"/>
  <c r="R42" i="122"/>
  <c r="Q42" i="122"/>
  <c r="P42" i="122"/>
  <c r="O42" i="122"/>
  <c r="N42" i="122"/>
  <c r="M42" i="122"/>
  <c r="L42" i="122"/>
  <c r="K42" i="122"/>
  <c r="J42" i="122"/>
  <c r="I42" i="122"/>
  <c r="H42" i="122"/>
  <c r="G42" i="122"/>
  <c r="F42" i="122"/>
  <c r="E42" i="122"/>
  <c r="D42" i="122"/>
  <c r="C42" i="122"/>
  <c r="AA28" i="122"/>
  <c r="Z28" i="122"/>
  <c r="Y28" i="122"/>
  <c r="X28" i="122"/>
  <c r="W28" i="122"/>
  <c r="V28" i="122"/>
  <c r="U28" i="122"/>
  <c r="T28" i="122"/>
  <c r="S28" i="122"/>
  <c r="R28" i="122"/>
  <c r="Q28" i="122"/>
  <c r="P28" i="122"/>
  <c r="O28" i="122"/>
  <c r="N28" i="122"/>
  <c r="M28" i="122"/>
  <c r="L28" i="122"/>
  <c r="K28" i="122"/>
  <c r="J28" i="122"/>
  <c r="I28" i="122"/>
  <c r="H28" i="122"/>
  <c r="G28" i="122"/>
  <c r="F28" i="122"/>
  <c r="E28" i="122"/>
  <c r="D28" i="122"/>
  <c r="C28" i="122"/>
  <c r="AA14" i="122"/>
  <c r="Z14" i="122"/>
  <c r="Y14" i="122"/>
  <c r="X14" i="122"/>
  <c r="W14" i="122"/>
  <c r="V14" i="122"/>
  <c r="U14" i="122"/>
  <c r="T14" i="122"/>
  <c r="S14" i="122"/>
  <c r="R14" i="122"/>
  <c r="Q14" i="122"/>
  <c r="P14" i="122"/>
  <c r="O14" i="122"/>
  <c r="N14" i="122"/>
  <c r="M14" i="122"/>
  <c r="L14" i="122"/>
  <c r="K14" i="122"/>
  <c r="J14" i="122"/>
  <c r="I14" i="122"/>
  <c r="H14" i="122"/>
  <c r="G14" i="122"/>
  <c r="F14" i="122"/>
  <c r="E14" i="122"/>
  <c r="D14" i="122"/>
  <c r="C14" i="122"/>
  <c r="AA28" i="121"/>
  <c r="Z28" i="121"/>
  <c r="Y28" i="121"/>
  <c r="X28" i="121"/>
  <c r="W28" i="121"/>
  <c r="V28" i="121"/>
  <c r="U28" i="121"/>
  <c r="T28" i="121"/>
  <c r="S28" i="121"/>
  <c r="R28" i="121"/>
  <c r="Q28" i="121"/>
  <c r="P28" i="121"/>
  <c r="O28" i="121"/>
  <c r="N28" i="121"/>
  <c r="M28" i="121"/>
  <c r="L28" i="121"/>
  <c r="K28" i="121"/>
  <c r="J28" i="121"/>
  <c r="I28" i="121"/>
  <c r="H28" i="121"/>
  <c r="G28" i="121"/>
  <c r="F28" i="121"/>
  <c r="E28" i="121"/>
  <c r="D28" i="121"/>
  <c r="C28" i="121"/>
  <c r="AA14" i="121"/>
  <c r="Z14" i="121"/>
  <c r="Y14" i="121"/>
  <c r="X14" i="121"/>
  <c r="W14" i="121"/>
  <c r="V14" i="121"/>
  <c r="U14" i="121"/>
  <c r="T14" i="121"/>
  <c r="S14" i="121"/>
  <c r="R14" i="121"/>
  <c r="Q14" i="121"/>
  <c r="P14" i="121"/>
  <c r="O14" i="121"/>
  <c r="N14" i="121"/>
  <c r="M14" i="121"/>
  <c r="L14" i="121"/>
  <c r="K14" i="121"/>
  <c r="J14" i="121"/>
  <c r="I14" i="121"/>
  <c r="H14" i="121"/>
  <c r="G14" i="121"/>
  <c r="F14" i="121"/>
  <c r="E14" i="121"/>
  <c r="D14" i="121"/>
  <c r="C14" i="121"/>
  <c r="AA84" i="121"/>
  <c r="Z84" i="121"/>
  <c r="Y84" i="121"/>
  <c r="X84" i="121"/>
  <c r="W84" i="121"/>
  <c r="V84" i="121"/>
  <c r="U84" i="121"/>
  <c r="T84" i="121"/>
  <c r="S84" i="121"/>
  <c r="R84" i="121"/>
  <c r="Q84" i="121"/>
  <c r="P84" i="121"/>
  <c r="O84" i="121"/>
  <c r="N84" i="121"/>
  <c r="M84" i="121"/>
  <c r="L84" i="121"/>
  <c r="K84" i="121"/>
  <c r="J84" i="121"/>
  <c r="I84" i="121"/>
  <c r="H84" i="121"/>
  <c r="G84" i="121"/>
  <c r="F84" i="121"/>
  <c r="E84" i="121"/>
  <c r="D84" i="121"/>
  <c r="C84" i="121"/>
  <c r="AA70" i="121"/>
  <c r="Z70" i="121"/>
  <c r="Y70" i="121"/>
  <c r="X70" i="121"/>
  <c r="W70" i="121"/>
  <c r="V70" i="121"/>
  <c r="U70" i="121"/>
  <c r="T70" i="121"/>
  <c r="S70" i="121"/>
  <c r="R70" i="121"/>
  <c r="Q70" i="121"/>
  <c r="P70" i="121"/>
  <c r="O70" i="121"/>
  <c r="N70" i="121"/>
  <c r="M70" i="121"/>
  <c r="L70" i="121"/>
  <c r="K70" i="121"/>
  <c r="J70" i="121"/>
  <c r="I70" i="121"/>
  <c r="H70" i="121"/>
  <c r="G70" i="121"/>
  <c r="F70" i="121"/>
  <c r="E70" i="121"/>
  <c r="D70" i="121"/>
  <c r="C70" i="121"/>
  <c r="AA56" i="121"/>
  <c r="Z56" i="121"/>
  <c r="Y56" i="121"/>
  <c r="X56" i="121"/>
  <c r="W56" i="121"/>
  <c r="V56" i="121"/>
  <c r="U56" i="121"/>
  <c r="T56" i="121"/>
  <c r="S56" i="121"/>
  <c r="R56" i="121"/>
  <c r="Q56" i="121"/>
  <c r="P56" i="121"/>
  <c r="O56" i="121"/>
  <c r="N56" i="121"/>
  <c r="M56" i="121"/>
  <c r="L56" i="121"/>
  <c r="K56" i="121"/>
  <c r="J56" i="121"/>
  <c r="I56" i="121"/>
  <c r="H56" i="121"/>
  <c r="G56" i="121"/>
  <c r="F56" i="121"/>
  <c r="E56" i="121"/>
  <c r="D56" i="121"/>
  <c r="C56" i="121"/>
  <c r="AA42" i="121"/>
  <c r="Z42" i="121"/>
  <c r="Y42" i="121"/>
  <c r="X42" i="121"/>
  <c r="W42" i="121"/>
  <c r="V42" i="121"/>
  <c r="U42" i="121"/>
  <c r="T42" i="121"/>
  <c r="S42" i="121"/>
  <c r="R42" i="121"/>
  <c r="Q42" i="121"/>
  <c r="P42" i="121"/>
  <c r="O42" i="121"/>
  <c r="N42" i="121"/>
  <c r="M42" i="121"/>
  <c r="L42" i="121"/>
  <c r="K42" i="121"/>
  <c r="J42" i="121"/>
  <c r="I42" i="121"/>
  <c r="H42" i="121"/>
  <c r="G42" i="121"/>
  <c r="F42" i="121"/>
  <c r="E42" i="121"/>
  <c r="D42" i="121"/>
  <c r="C42" i="121"/>
  <c r="AA84" i="111"/>
  <c r="Z84" i="111"/>
  <c r="Y84" i="111"/>
  <c r="X84" i="111"/>
  <c r="W84" i="111"/>
  <c r="V84" i="111"/>
  <c r="U84" i="111"/>
  <c r="T84" i="111"/>
  <c r="S84" i="111"/>
  <c r="R84" i="111"/>
  <c r="Q84" i="111"/>
  <c r="P84" i="111"/>
  <c r="O84" i="111"/>
  <c r="N84" i="111"/>
  <c r="M84" i="111"/>
  <c r="L84" i="111"/>
  <c r="K84" i="111"/>
  <c r="J84" i="111"/>
  <c r="I84" i="111"/>
  <c r="H84" i="111"/>
  <c r="G84" i="111"/>
  <c r="F84" i="111"/>
  <c r="E84" i="111"/>
  <c r="D84" i="111"/>
  <c r="C84" i="111"/>
  <c r="AA70" i="111"/>
  <c r="Z70" i="111"/>
  <c r="Y70" i="111"/>
  <c r="X70" i="111"/>
  <c r="W70" i="111"/>
  <c r="V70" i="111"/>
  <c r="U70" i="111"/>
  <c r="T70" i="111"/>
  <c r="S70" i="111"/>
  <c r="R70" i="111"/>
  <c r="Q70" i="111"/>
  <c r="P70" i="111"/>
  <c r="O70" i="111"/>
  <c r="N70" i="111"/>
  <c r="M70" i="111"/>
  <c r="L70" i="111"/>
  <c r="K70" i="111"/>
  <c r="J70" i="111"/>
  <c r="I70" i="111"/>
  <c r="H70" i="111"/>
  <c r="G70" i="111"/>
  <c r="F70" i="111"/>
  <c r="E70" i="111"/>
  <c r="D70" i="111"/>
  <c r="C70" i="111"/>
  <c r="AA56" i="111"/>
  <c r="Z56" i="111"/>
  <c r="Y56" i="111"/>
  <c r="X56" i="111"/>
  <c r="W56" i="111"/>
  <c r="V56" i="111"/>
  <c r="U56" i="111"/>
  <c r="T56" i="111"/>
  <c r="S56" i="111"/>
  <c r="R56" i="111"/>
  <c r="Q56" i="111"/>
  <c r="P56" i="111"/>
  <c r="O56" i="111"/>
  <c r="N56" i="111"/>
  <c r="M56" i="111"/>
  <c r="L56" i="111"/>
  <c r="K56" i="111"/>
  <c r="J56" i="111"/>
  <c r="I56" i="111"/>
  <c r="H56" i="111"/>
  <c r="G56" i="111"/>
  <c r="F56" i="111"/>
  <c r="E56" i="111"/>
  <c r="D56" i="111"/>
  <c r="C56" i="111"/>
  <c r="AA42" i="111"/>
  <c r="Z42" i="111"/>
  <c r="Y42" i="111"/>
  <c r="X42" i="111"/>
  <c r="W42" i="111"/>
  <c r="V42" i="111"/>
  <c r="U42" i="111"/>
  <c r="T42" i="111"/>
  <c r="S42" i="111"/>
  <c r="R42" i="111"/>
  <c r="Q42" i="111"/>
  <c r="P42" i="111"/>
  <c r="O42" i="111"/>
  <c r="N42" i="111"/>
  <c r="M42" i="111"/>
  <c r="L42" i="111"/>
  <c r="K42" i="111"/>
  <c r="J42" i="111"/>
  <c r="I42" i="111"/>
  <c r="H42" i="111"/>
  <c r="G42" i="111"/>
  <c r="F42" i="111"/>
  <c r="E42" i="111"/>
  <c r="D42" i="111"/>
  <c r="C42" i="111"/>
  <c r="AA28" i="111"/>
  <c r="Z28" i="111"/>
  <c r="Y28" i="111"/>
  <c r="X28" i="111"/>
  <c r="W28" i="111"/>
  <c r="V28" i="111"/>
  <c r="U28" i="111"/>
  <c r="T28" i="111"/>
  <c r="S28" i="111"/>
  <c r="R28" i="111"/>
  <c r="Q28" i="111"/>
  <c r="P28" i="111"/>
  <c r="O28" i="111"/>
  <c r="N28" i="111"/>
  <c r="M28" i="111"/>
  <c r="L28" i="111"/>
  <c r="K28" i="111"/>
  <c r="J28" i="111"/>
  <c r="I28" i="111"/>
  <c r="H28" i="111"/>
  <c r="G28" i="111"/>
  <c r="F28" i="111"/>
  <c r="E28" i="111"/>
  <c r="D28" i="111"/>
  <c r="C28" i="111"/>
  <c r="AA14" i="111"/>
  <c r="Z14" i="111"/>
  <c r="Y14" i="111"/>
  <c r="X14" i="111"/>
  <c r="W14" i="111"/>
  <c r="V14" i="111"/>
  <c r="U14" i="111"/>
  <c r="T14" i="111"/>
  <c r="S14" i="111"/>
  <c r="R14" i="111"/>
  <c r="Q14" i="111"/>
  <c r="P14" i="111"/>
  <c r="O14" i="111"/>
  <c r="N14" i="111"/>
  <c r="M14" i="111"/>
  <c r="L14" i="111"/>
  <c r="K14" i="111"/>
  <c r="J14" i="111"/>
  <c r="I14" i="111"/>
  <c r="H14" i="111"/>
  <c r="G14" i="111"/>
  <c r="F14" i="111"/>
  <c r="E14" i="111"/>
  <c r="D14" i="111"/>
  <c r="C14" i="111"/>
  <c r="AA84" i="110"/>
  <c r="Z84" i="110"/>
  <c r="Y84" i="110"/>
  <c r="X84" i="110"/>
  <c r="W84" i="110"/>
  <c r="V84" i="110"/>
  <c r="U84" i="110"/>
  <c r="T84" i="110"/>
  <c r="S84" i="110"/>
  <c r="R84" i="110"/>
  <c r="Q84" i="110"/>
  <c r="P84" i="110"/>
  <c r="O84" i="110"/>
  <c r="N84" i="110"/>
  <c r="M84" i="110"/>
  <c r="L84" i="110"/>
  <c r="K84" i="110"/>
  <c r="J84" i="110"/>
  <c r="I84" i="110"/>
  <c r="H84" i="110"/>
  <c r="G84" i="110"/>
  <c r="F84" i="110"/>
  <c r="E84" i="110"/>
  <c r="D84" i="110"/>
  <c r="C84" i="110"/>
  <c r="AA70" i="110"/>
  <c r="Z70" i="110"/>
  <c r="Y70" i="110"/>
  <c r="X70" i="110"/>
  <c r="W70" i="110"/>
  <c r="V70" i="110"/>
  <c r="U70" i="110"/>
  <c r="T70" i="110"/>
  <c r="S70" i="110"/>
  <c r="R70" i="110"/>
  <c r="Q70" i="110"/>
  <c r="P70" i="110"/>
  <c r="O70" i="110"/>
  <c r="N70" i="110"/>
  <c r="M70" i="110"/>
  <c r="L70" i="110"/>
  <c r="K70" i="110"/>
  <c r="J70" i="110"/>
  <c r="I70" i="110"/>
  <c r="H70" i="110"/>
  <c r="G70" i="110"/>
  <c r="F70" i="110"/>
  <c r="E70" i="110"/>
  <c r="D70" i="110"/>
  <c r="C70" i="110"/>
  <c r="AA56" i="110"/>
  <c r="Z56" i="110"/>
  <c r="Y56" i="110"/>
  <c r="X56" i="110"/>
  <c r="W56" i="110"/>
  <c r="V56" i="110"/>
  <c r="U56" i="110"/>
  <c r="T56" i="110"/>
  <c r="S56" i="110"/>
  <c r="R56" i="110"/>
  <c r="Q56" i="110"/>
  <c r="P56" i="110"/>
  <c r="O56" i="110"/>
  <c r="N56" i="110"/>
  <c r="M56" i="110"/>
  <c r="L56" i="110"/>
  <c r="K56" i="110"/>
  <c r="J56" i="110"/>
  <c r="I56" i="110"/>
  <c r="H56" i="110"/>
  <c r="G56" i="110"/>
  <c r="F56" i="110"/>
  <c r="E56" i="110"/>
  <c r="D56" i="110"/>
  <c r="C56" i="110"/>
  <c r="AA42" i="110"/>
  <c r="Z42" i="110"/>
  <c r="Y42" i="110"/>
  <c r="X42" i="110"/>
  <c r="W42" i="110"/>
  <c r="V42" i="110"/>
  <c r="U42" i="110"/>
  <c r="T42" i="110"/>
  <c r="S42" i="110"/>
  <c r="R42" i="110"/>
  <c r="Q42" i="110"/>
  <c r="P42" i="110"/>
  <c r="O42" i="110"/>
  <c r="N42" i="110"/>
  <c r="M42" i="110"/>
  <c r="L42" i="110"/>
  <c r="K42" i="110"/>
  <c r="J42" i="110"/>
  <c r="I42" i="110"/>
  <c r="H42" i="110"/>
  <c r="G42" i="110"/>
  <c r="F42" i="110"/>
  <c r="E42" i="110"/>
  <c r="D42" i="110"/>
  <c r="C42" i="110"/>
  <c r="AA28" i="110"/>
  <c r="Z28" i="110"/>
  <c r="Y28" i="110"/>
  <c r="X28" i="110"/>
  <c r="W28" i="110"/>
  <c r="V28" i="110"/>
  <c r="U28" i="110"/>
  <c r="T28" i="110"/>
  <c r="S28" i="110"/>
  <c r="R28" i="110"/>
  <c r="Q28" i="110"/>
  <c r="P28" i="110"/>
  <c r="O28" i="110"/>
  <c r="N28" i="110"/>
  <c r="M28" i="110"/>
  <c r="L28" i="110"/>
  <c r="K28" i="110"/>
  <c r="J28" i="110"/>
  <c r="I28" i="110"/>
  <c r="H28" i="110"/>
  <c r="G28" i="110"/>
  <c r="F28" i="110"/>
  <c r="E28" i="110"/>
  <c r="D28" i="110"/>
  <c r="C28" i="110"/>
  <c r="AA14" i="110"/>
  <c r="Z14" i="110"/>
  <c r="Y14" i="110"/>
  <c r="X14" i="110"/>
  <c r="W14" i="110"/>
  <c r="V14" i="110"/>
  <c r="U14" i="110"/>
  <c r="T14" i="110"/>
  <c r="S14" i="110"/>
  <c r="R14" i="110"/>
  <c r="Q14" i="110"/>
  <c r="P14" i="110"/>
  <c r="O14" i="110"/>
  <c r="N14" i="110"/>
  <c r="M14" i="110"/>
  <c r="L14" i="110"/>
  <c r="K14" i="110"/>
  <c r="J14" i="110"/>
  <c r="I14" i="110"/>
  <c r="H14" i="110"/>
  <c r="G14" i="110"/>
  <c r="F14" i="110"/>
  <c r="E14" i="110"/>
  <c r="D14" i="110"/>
  <c r="C14" i="110"/>
  <c r="AA84" i="87"/>
  <c r="Z84" i="87"/>
  <c r="Y84" i="87"/>
  <c r="X84" i="87"/>
  <c r="W84" i="87"/>
  <c r="V84" i="87"/>
  <c r="U84" i="87"/>
  <c r="T84" i="87"/>
  <c r="S84" i="87"/>
  <c r="R84" i="87"/>
  <c r="Q84" i="87"/>
  <c r="P84" i="87"/>
  <c r="O84" i="87"/>
  <c r="N84" i="87"/>
  <c r="M84" i="87"/>
  <c r="L84" i="87"/>
  <c r="K84" i="87"/>
  <c r="J84" i="87"/>
  <c r="I84" i="87"/>
  <c r="H84" i="87"/>
  <c r="G84" i="87"/>
  <c r="F84" i="87"/>
  <c r="E84" i="87"/>
  <c r="D84" i="87"/>
  <c r="C84" i="87"/>
  <c r="AA70" i="87"/>
  <c r="Z70" i="87"/>
  <c r="Y70" i="87"/>
  <c r="X70" i="87"/>
  <c r="W70" i="87"/>
  <c r="V70" i="87"/>
  <c r="U70" i="87"/>
  <c r="T70" i="87"/>
  <c r="S70" i="87"/>
  <c r="R70" i="87"/>
  <c r="Q70" i="87"/>
  <c r="P70" i="87"/>
  <c r="O70" i="87"/>
  <c r="N70" i="87"/>
  <c r="M70" i="87"/>
  <c r="L70" i="87"/>
  <c r="K70" i="87"/>
  <c r="J70" i="87"/>
  <c r="I70" i="87"/>
  <c r="H70" i="87"/>
  <c r="G70" i="87"/>
  <c r="F70" i="87"/>
  <c r="E70" i="87"/>
  <c r="D70" i="87"/>
  <c r="C70" i="87"/>
  <c r="AA56" i="87"/>
  <c r="Z56" i="87"/>
  <c r="Y56" i="87"/>
  <c r="X56" i="87"/>
  <c r="W56" i="87"/>
  <c r="V56" i="87"/>
  <c r="U56" i="87"/>
  <c r="T56" i="87"/>
  <c r="S56" i="87"/>
  <c r="R56" i="87"/>
  <c r="Q56" i="87"/>
  <c r="P56" i="87"/>
  <c r="O56" i="87"/>
  <c r="N56" i="87"/>
  <c r="M56" i="87"/>
  <c r="L56" i="87"/>
  <c r="K56" i="87"/>
  <c r="J56" i="87"/>
  <c r="I56" i="87"/>
  <c r="H56" i="87"/>
  <c r="G56" i="87"/>
  <c r="F56" i="87"/>
  <c r="E56" i="87"/>
  <c r="D56" i="87"/>
  <c r="C56" i="87"/>
  <c r="AA42" i="87"/>
  <c r="Z42" i="87"/>
  <c r="Y42" i="87"/>
  <c r="X42" i="87"/>
  <c r="W42" i="87"/>
  <c r="V42" i="87"/>
  <c r="U42" i="87"/>
  <c r="T42" i="87"/>
  <c r="S42" i="87"/>
  <c r="R42" i="87"/>
  <c r="Q42" i="87"/>
  <c r="P42" i="87"/>
  <c r="O42" i="87"/>
  <c r="N42" i="87"/>
  <c r="M42" i="87"/>
  <c r="L42" i="87"/>
  <c r="K42" i="87"/>
  <c r="J42" i="87"/>
  <c r="I42" i="87"/>
  <c r="H42" i="87"/>
  <c r="G42" i="87"/>
  <c r="F42" i="87"/>
  <c r="E42" i="87"/>
  <c r="D42" i="87"/>
  <c r="C42" i="87"/>
  <c r="AA28" i="87"/>
  <c r="Z28" i="87"/>
  <c r="Y28" i="87"/>
  <c r="X28" i="87"/>
  <c r="W28" i="87"/>
  <c r="V28" i="87"/>
  <c r="U28" i="87"/>
  <c r="T28" i="87"/>
  <c r="S28" i="87"/>
  <c r="R28" i="87"/>
  <c r="Q28" i="87"/>
  <c r="P28" i="87"/>
  <c r="O28" i="87"/>
  <c r="N28" i="87"/>
  <c r="M28" i="87"/>
  <c r="L28" i="87"/>
  <c r="K28" i="87"/>
  <c r="J28" i="87"/>
  <c r="I28" i="87"/>
  <c r="H28" i="87"/>
  <c r="G28" i="87"/>
  <c r="F28" i="87"/>
  <c r="E28" i="87"/>
  <c r="D28" i="87"/>
  <c r="C28" i="87"/>
  <c r="AA14" i="87"/>
  <c r="Z14" i="87"/>
  <c r="Y14" i="87"/>
  <c r="X14" i="87"/>
  <c r="W14" i="87"/>
  <c r="V14" i="87"/>
  <c r="U14" i="87"/>
  <c r="T14" i="87"/>
  <c r="S14" i="87"/>
  <c r="R14" i="87"/>
  <c r="Q14" i="87"/>
  <c r="P14" i="87"/>
  <c r="O14" i="87"/>
  <c r="N14" i="87"/>
  <c r="M14" i="87"/>
  <c r="L14" i="87"/>
  <c r="K14" i="87"/>
  <c r="J14" i="87"/>
  <c r="I14" i="87"/>
  <c r="H14" i="87"/>
  <c r="G14" i="87"/>
  <c r="F14" i="87"/>
  <c r="E14" i="87"/>
  <c r="D14" i="87"/>
  <c r="C14" i="87"/>
  <c r="AA84" i="92"/>
  <c r="Z84" i="92"/>
  <c r="Y84" i="92"/>
  <c r="X84" i="92"/>
  <c r="W84" i="92"/>
  <c r="V84" i="92"/>
  <c r="U84" i="92"/>
  <c r="T84" i="92"/>
  <c r="S84" i="92"/>
  <c r="R84" i="92"/>
  <c r="Q84" i="92"/>
  <c r="P84" i="92"/>
  <c r="O84" i="92"/>
  <c r="N84" i="92"/>
  <c r="M84" i="92"/>
  <c r="L84" i="92"/>
  <c r="K84" i="92"/>
  <c r="J84" i="92"/>
  <c r="I84" i="92"/>
  <c r="H84" i="92"/>
  <c r="G84" i="92"/>
  <c r="F84" i="92"/>
  <c r="E84" i="92"/>
  <c r="D84" i="92"/>
  <c r="C84" i="92"/>
  <c r="AA70" i="92"/>
  <c r="Z70" i="92"/>
  <c r="Y70" i="92"/>
  <c r="X70" i="92"/>
  <c r="W70" i="92"/>
  <c r="V70" i="92"/>
  <c r="U70" i="92"/>
  <c r="T70" i="92"/>
  <c r="S70" i="92"/>
  <c r="R70" i="92"/>
  <c r="Q70" i="92"/>
  <c r="P70" i="92"/>
  <c r="O70" i="92"/>
  <c r="N70" i="92"/>
  <c r="M70" i="92"/>
  <c r="L70" i="92"/>
  <c r="K70" i="92"/>
  <c r="J70" i="92"/>
  <c r="I70" i="92"/>
  <c r="H70" i="92"/>
  <c r="G70" i="92"/>
  <c r="F70" i="92"/>
  <c r="E70" i="92"/>
  <c r="D70" i="92"/>
  <c r="C70" i="92"/>
  <c r="AA56" i="92"/>
  <c r="Z56" i="92"/>
  <c r="Y56" i="92"/>
  <c r="X56" i="92"/>
  <c r="W56" i="92"/>
  <c r="V56" i="92"/>
  <c r="U56" i="92"/>
  <c r="T56" i="92"/>
  <c r="S56" i="92"/>
  <c r="R56" i="92"/>
  <c r="Q56" i="92"/>
  <c r="P56" i="92"/>
  <c r="O56" i="92"/>
  <c r="N56" i="92"/>
  <c r="M56" i="92"/>
  <c r="L56" i="92"/>
  <c r="K56" i="92"/>
  <c r="J56" i="92"/>
  <c r="I56" i="92"/>
  <c r="H56" i="92"/>
  <c r="G56" i="92"/>
  <c r="F56" i="92"/>
  <c r="E56" i="92"/>
  <c r="D56" i="92"/>
  <c r="C56" i="92"/>
  <c r="AA42" i="92"/>
  <c r="Z42" i="92"/>
  <c r="Y42" i="92"/>
  <c r="X42" i="92"/>
  <c r="W42" i="92"/>
  <c r="V42" i="92"/>
  <c r="U42" i="92"/>
  <c r="T42" i="92"/>
  <c r="S42" i="92"/>
  <c r="R42" i="92"/>
  <c r="Q42" i="92"/>
  <c r="P42" i="92"/>
  <c r="O42" i="92"/>
  <c r="N42" i="92"/>
  <c r="M42" i="92"/>
  <c r="L42" i="92"/>
  <c r="K42" i="92"/>
  <c r="J42" i="92"/>
  <c r="I42" i="92"/>
  <c r="H42" i="92"/>
  <c r="G42" i="92"/>
  <c r="F42" i="92"/>
  <c r="E42" i="92"/>
  <c r="D42" i="92"/>
  <c r="C42" i="92"/>
  <c r="AA28" i="92"/>
  <c r="Z28" i="92"/>
  <c r="Y28" i="92"/>
  <c r="X28" i="92"/>
  <c r="W28" i="92"/>
  <c r="V28" i="92"/>
  <c r="U28" i="92"/>
  <c r="T28" i="92"/>
  <c r="S28" i="92"/>
  <c r="R28" i="92"/>
  <c r="Q28" i="92"/>
  <c r="P28" i="92"/>
  <c r="O28" i="92"/>
  <c r="N28" i="92"/>
  <c r="M28" i="92"/>
  <c r="L28" i="92"/>
  <c r="K28" i="92"/>
  <c r="J28" i="92"/>
  <c r="I28" i="92"/>
  <c r="H28" i="92"/>
  <c r="G28" i="92"/>
  <c r="F28" i="92"/>
  <c r="E28" i="92"/>
  <c r="D28" i="92"/>
  <c r="C28" i="92"/>
  <c r="AA14" i="92"/>
  <c r="Z14" i="92"/>
  <c r="Y14" i="92"/>
  <c r="X14" i="92"/>
  <c r="W14" i="92"/>
  <c r="V14" i="92"/>
  <c r="U14" i="92"/>
  <c r="T14" i="92"/>
  <c r="S14" i="92"/>
  <c r="R14" i="92"/>
  <c r="Q14" i="92"/>
  <c r="P14" i="92"/>
  <c r="O14" i="92"/>
  <c r="N14" i="92"/>
  <c r="M14" i="92"/>
  <c r="L14" i="92"/>
  <c r="K14" i="92"/>
  <c r="J14" i="92"/>
  <c r="I14" i="92"/>
  <c r="H14" i="92"/>
  <c r="G14" i="92"/>
  <c r="F14" i="92"/>
  <c r="E14" i="92"/>
  <c r="D14" i="92"/>
  <c r="C14" i="92"/>
  <c r="B45" i="131"/>
  <c r="B26" i="131"/>
  <c r="A41" i="131" l="1"/>
  <c r="A22" i="131" l="1"/>
  <c r="AA54" i="131"/>
  <c r="Y34" i="131"/>
  <c r="I27" i="131"/>
  <c r="AD26" i="131"/>
  <c r="X49" i="131"/>
  <c r="X33" i="131"/>
  <c r="K34" i="131"/>
  <c r="Z45" i="131"/>
  <c r="Q31" i="131"/>
  <c r="M47" i="131"/>
  <c r="AA27" i="131"/>
  <c r="I45" i="131"/>
  <c r="N35" i="131"/>
  <c r="AE52" i="131"/>
  <c r="Z46" i="131"/>
  <c r="L49" i="131"/>
  <c r="X31" i="131"/>
  <c r="AF45" i="131"/>
  <c r="T29" i="131"/>
  <c r="R48" i="131"/>
  <c r="X32" i="131"/>
  <c r="S50" i="131"/>
  <c r="I49" i="131"/>
  <c r="Y52" i="131"/>
  <c r="Y32" i="131"/>
  <c r="AB45" i="131"/>
  <c r="O53" i="131"/>
  <c r="M52" i="131"/>
  <c r="R27" i="131"/>
  <c r="V47" i="131"/>
  <c r="J47" i="131"/>
  <c r="O48" i="131"/>
  <c r="Y35" i="131"/>
  <c r="J45" i="131"/>
  <c r="AD32" i="131"/>
  <c r="S54" i="131"/>
  <c r="P35" i="131"/>
  <c r="R34" i="131"/>
  <c r="T33" i="131"/>
  <c r="Z48" i="131"/>
  <c r="AC33" i="131"/>
  <c r="U45" i="131"/>
  <c r="P50" i="131"/>
  <c r="AG45" i="131"/>
  <c r="I28" i="131"/>
  <c r="X52" i="131"/>
  <c r="N31" i="131"/>
  <c r="S33" i="131"/>
  <c r="Y49" i="131"/>
  <c r="N30" i="131"/>
  <c r="AC29" i="131"/>
  <c r="J29" i="131"/>
  <c r="Q34" i="131"/>
  <c r="AE30" i="131"/>
  <c r="AC30" i="131"/>
  <c r="O51" i="131"/>
  <c r="X27" i="131"/>
  <c r="J48" i="131"/>
  <c r="U51" i="131"/>
  <c r="AC26" i="131"/>
  <c r="U35" i="131"/>
  <c r="AD35" i="131"/>
  <c r="O54" i="131"/>
  <c r="AE45" i="131"/>
  <c r="N45" i="131"/>
  <c r="Y46" i="131"/>
  <c r="AG33" i="131"/>
  <c r="P32" i="131"/>
  <c r="AG31" i="131"/>
  <c r="AG30" i="131"/>
  <c r="W50" i="131"/>
  <c r="Q45" i="131"/>
  <c r="I54" i="131"/>
  <c r="AA29" i="131"/>
  <c r="J28" i="131"/>
  <c r="Z47" i="131"/>
  <c r="J46" i="131"/>
  <c r="L53" i="131"/>
  <c r="P26" i="131"/>
  <c r="Y26" i="131"/>
  <c r="V28" i="131"/>
  <c r="AC50" i="131"/>
  <c r="AD54" i="131"/>
  <c r="R54" i="131"/>
  <c r="U54" i="131"/>
  <c r="V35" i="131"/>
  <c r="AE35" i="131"/>
  <c r="O47" i="131"/>
  <c r="Y48" i="131"/>
  <c r="K49" i="131"/>
  <c r="M53" i="131"/>
  <c r="V27" i="131"/>
  <c r="R52" i="131"/>
  <c r="W28" i="131"/>
  <c r="N51" i="131"/>
  <c r="Y30" i="131"/>
  <c r="K29" i="131"/>
  <c r="N54" i="131"/>
  <c r="AC45" i="131"/>
  <c r="Z51" i="131"/>
  <c r="V46" i="131"/>
  <c r="AA26" i="131"/>
  <c r="V26" i="131"/>
  <c r="Z27" i="131"/>
  <c r="I34" i="131"/>
  <c r="M30" i="131"/>
  <c r="AD53" i="131"/>
  <c r="X51" i="131"/>
  <c r="P52" i="131"/>
  <c r="AB27" i="131"/>
  <c r="V51" i="131"/>
  <c r="R47" i="131"/>
  <c r="N32" i="131"/>
  <c r="Z54" i="131"/>
  <c r="M32" i="131"/>
  <c r="T49" i="131"/>
  <c r="K35" i="131"/>
  <c r="U49" i="131"/>
  <c r="K27" i="131"/>
  <c r="AE54" i="131"/>
  <c r="AC27" i="131"/>
  <c r="L54" i="131"/>
  <c r="X28" i="131"/>
  <c r="AD33" i="131"/>
  <c r="Q46" i="131"/>
  <c r="M7" i="131"/>
  <c r="N8" i="131"/>
  <c r="L52" i="131"/>
  <c r="J31" i="131"/>
  <c r="Q35" i="131"/>
  <c r="Z35" i="131"/>
  <c r="R31" i="131"/>
  <c r="Q33" i="131"/>
  <c r="Z34" i="131"/>
  <c r="I52" i="131"/>
  <c r="AE34" i="131"/>
  <c r="Q32" i="131"/>
  <c r="AB35" i="131"/>
  <c r="AF47" i="131"/>
  <c r="M27" i="131"/>
  <c r="AE46" i="131"/>
  <c r="S35" i="131"/>
  <c r="AD48" i="131"/>
  <c r="I29" i="131"/>
  <c r="S45" i="131"/>
  <c r="R35" i="131"/>
  <c r="U28" i="131"/>
  <c r="Q26" i="131"/>
  <c r="X26" i="131"/>
  <c r="N34" i="131"/>
  <c r="AG28" i="131"/>
  <c r="Y27" i="131"/>
  <c r="W32" i="131"/>
  <c r="V48" i="131"/>
  <c r="U34" i="131"/>
  <c r="M28" i="131"/>
  <c r="U33" i="131"/>
  <c r="AF46" i="131"/>
  <c r="AA53" i="131"/>
  <c r="P28" i="131"/>
  <c r="M35" i="131"/>
  <c r="AC32" i="131"/>
  <c r="O52" i="131"/>
  <c r="U27" i="131"/>
  <c r="AF26" i="131"/>
  <c r="T27" i="131"/>
  <c r="S48" i="131"/>
  <c r="AA28" i="131"/>
  <c r="AB33" i="131"/>
  <c r="O34" i="131"/>
  <c r="I47" i="131"/>
  <c r="P34" i="131"/>
  <c r="T47" i="131"/>
  <c r="P47" i="131"/>
  <c r="AG29" i="131"/>
  <c r="S52" i="131"/>
  <c r="I26" i="131"/>
  <c r="K48" i="131"/>
  <c r="K46" i="131"/>
  <c r="Q52" i="131"/>
  <c r="AB50" i="131"/>
  <c r="AD27" i="131"/>
  <c r="N48" i="131"/>
  <c r="P31" i="131"/>
  <c r="AC51" i="131"/>
  <c r="K28" i="131"/>
  <c r="W47" i="131"/>
  <c r="T53" i="131"/>
  <c r="W27" i="131"/>
  <c r="Q54" i="131"/>
  <c r="L34" i="131"/>
  <c r="O28" i="131"/>
  <c r="J35" i="131"/>
  <c r="AF48" i="131"/>
  <c r="S32" i="131"/>
  <c r="AF28" i="131"/>
  <c r="W48" i="131"/>
  <c r="AA46" i="131"/>
  <c r="AB47" i="131"/>
  <c r="S49" i="131"/>
  <c r="R50" i="131"/>
  <c r="R32" i="131"/>
  <c r="X50" i="131"/>
  <c r="T28" i="131"/>
  <c r="Y51" i="131"/>
  <c r="T26" i="131"/>
  <c r="AF29" i="131"/>
  <c r="W45" i="131"/>
  <c r="V50" i="131"/>
  <c r="AE29" i="131"/>
  <c r="M46" i="131"/>
  <c r="AC46" i="131"/>
  <c r="T31" i="131"/>
  <c r="W31" i="131"/>
  <c r="R28" i="131"/>
  <c r="P46" i="131"/>
  <c r="K30" i="131"/>
  <c r="S34" i="131"/>
  <c r="AD29" i="131"/>
  <c r="I33" i="131"/>
  <c r="I46" i="131"/>
  <c r="I32" i="131"/>
  <c r="AE50" i="131"/>
  <c r="AB26" i="131"/>
  <c r="AC47" i="131"/>
  <c r="M54" i="131"/>
  <c r="Q53" i="131"/>
  <c r="T30" i="131"/>
  <c r="I51" i="131"/>
  <c r="AG34" i="131"/>
  <c r="K31" i="131"/>
  <c r="Y33" i="131"/>
  <c r="O46" i="131"/>
  <c r="U52" i="131"/>
  <c r="AE47" i="131"/>
  <c r="U26" i="131"/>
  <c r="AC52" i="131"/>
  <c r="AA35" i="131"/>
  <c r="AA31" i="131"/>
  <c r="X35" i="131"/>
  <c r="S51" i="131"/>
  <c r="W35" i="131"/>
  <c r="O50" i="131"/>
  <c r="L30" i="131"/>
  <c r="AF31" i="131"/>
  <c r="J49" i="131"/>
  <c r="Z29" i="131"/>
  <c r="AA49" i="131"/>
  <c r="V53" i="131"/>
  <c r="Z28" i="131"/>
  <c r="AG35" i="131"/>
  <c r="L26" i="131"/>
  <c r="M26" i="131"/>
  <c r="T52" i="131"/>
  <c r="X47" i="131"/>
  <c r="AA51" i="131"/>
  <c r="Y47" i="131"/>
  <c r="AC35" i="131"/>
  <c r="AA30" i="131"/>
  <c r="L47" i="131"/>
  <c r="AC48" i="131"/>
  <c r="AD47" i="131"/>
  <c r="S46" i="131"/>
  <c r="N26" i="131"/>
  <c r="AG51" i="131"/>
  <c r="U50" i="131"/>
  <c r="W49" i="131"/>
  <c r="V33" i="131"/>
  <c r="L45" i="131"/>
  <c r="W33" i="131"/>
  <c r="Q49" i="131"/>
  <c r="J32" i="131"/>
  <c r="P49" i="131"/>
  <c r="P45" i="131"/>
  <c r="AG52" i="131"/>
  <c r="AB49" i="131"/>
  <c r="AA52" i="131"/>
  <c r="T45" i="131"/>
  <c r="U46" i="131"/>
  <c r="T48" i="131"/>
  <c r="P29" i="131"/>
  <c r="R30" i="131"/>
  <c r="Z31" i="131"/>
  <c r="P27" i="131"/>
  <c r="I31" i="131"/>
  <c r="N50" i="131"/>
  <c r="L28" i="131"/>
  <c r="N33" i="131"/>
  <c r="W52" i="131"/>
  <c r="N9" i="131"/>
  <c r="U12" i="131"/>
  <c r="I10" i="131"/>
  <c r="S11" i="131"/>
  <c r="T12" i="131"/>
  <c r="X7" i="131"/>
  <c r="AD12" i="131"/>
  <c r="M8" i="131"/>
  <c r="J10" i="131"/>
  <c r="O7" i="131"/>
  <c r="Q9" i="131"/>
  <c r="AC12" i="131"/>
  <c r="Z7" i="131"/>
  <c r="Y10" i="131"/>
  <c r="I11" i="131"/>
  <c r="AB7" i="131"/>
  <c r="R10" i="131"/>
  <c r="AE11" i="131"/>
  <c r="R7" i="131"/>
  <c r="AB8" i="131"/>
  <c r="M12" i="131"/>
  <c r="AG8" i="131"/>
  <c r="X12" i="131"/>
  <c r="O8" i="131"/>
  <c r="M9" i="131"/>
  <c r="S8" i="131"/>
  <c r="AD11" i="131"/>
  <c r="J8" i="131"/>
  <c r="K8" i="131"/>
  <c r="S10" i="131"/>
  <c r="K10" i="131"/>
  <c r="N10" i="131"/>
  <c r="AG7" i="131"/>
  <c r="AE8" i="131"/>
  <c r="W9" i="131"/>
  <c r="AB12" i="131"/>
  <c r="AA7" i="131"/>
  <c r="AC10" i="131"/>
  <c r="X8" i="131"/>
  <c r="AG10" i="131"/>
  <c r="R12" i="131"/>
  <c r="AG54" i="131"/>
  <c r="N46" i="131"/>
  <c r="U31" i="131"/>
  <c r="T32" i="131"/>
  <c r="X48" i="131"/>
  <c r="W34" i="131"/>
  <c r="L51" i="131"/>
  <c r="V45" i="131"/>
  <c r="R46" i="131"/>
  <c r="K45" i="131"/>
  <c r="O30" i="131"/>
  <c r="K32" i="131"/>
  <c r="AD46" i="131"/>
  <c r="M45" i="131"/>
  <c r="R29" i="131"/>
  <c r="O29" i="131"/>
  <c r="W29" i="131"/>
  <c r="Y53" i="131"/>
  <c r="Q30" i="131"/>
  <c r="M51" i="131"/>
  <c r="I35" i="131"/>
  <c r="AF50" i="131"/>
  <c r="AA47" i="131"/>
  <c r="T46" i="131"/>
  <c r="M31" i="131"/>
  <c r="J54" i="131"/>
  <c r="AC34" i="131"/>
  <c r="AA34" i="131"/>
  <c r="Q48" i="131"/>
  <c r="AD52" i="131"/>
  <c r="AC53" i="131"/>
  <c r="S27" i="131"/>
  <c r="AB53" i="131"/>
  <c r="Q29" i="131"/>
  <c r="AD30" i="131"/>
  <c r="L32" i="131"/>
  <c r="R45" i="131"/>
  <c r="Q51" i="131"/>
  <c r="V54" i="131"/>
  <c r="AF35" i="131"/>
  <c r="T50" i="131"/>
  <c r="N53" i="131"/>
  <c r="AD45" i="131"/>
  <c r="AD50" i="131"/>
  <c r="AF51" i="131"/>
  <c r="S53" i="131"/>
  <c r="R53" i="131"/>
  <c r="M50" i="131"/>
  <c r="Y28" i="131"/>
  <c r="AA33" i="131"/>
  <c r="AE53" i="131"/>
  <c r="AG53" i="131"/>
  <c r="M29" i="131"/>
  <c r="X30" i="131"/>
  <c r="AF30" i="131"/>
  <c r="T35" i="131"/>
  <c r="AG48" i="131"/>
  <c r="Z49" i="131"/>
  <c r="P51" i="131"/>
  <c r="I50" i="131"/>
  <c r="M33" i="131"/>
  <c r="AC54" i="131"/>
  <c r="U48" i="131"/>
  <c r="P30" i="131"/>
  <c r="L31" i="131"/>
  <c r="AE28" i="131"/>
  <c r="V30" i="131"/>
  <c r="AB28" i="131"/>
  <c r="Q47" i="131"/>
  <c r="R26" i="131"/>
  <c r="AG47" i="131"/>
  <c r="Y45" i="131"/>
  <c r="O32" i="131"/>
  <c r="I53" i="131"/>
  <c r="U30" i="131"/>
  <c r="J50" i="131"/>
  <c r="AF27" i="131"/>
  <c r="P33" i="131"/>
  <c r="N49" i="131"/>
  <c r="W51" i="131"/>
  <c r="W46" i="131"/>
  <c r="L35" i="131"/>
  <c r="AF54" i="131"/>
  <c r="L46" i="131"/>
  <c r="AE49" i="131"/>
  <c r="AD51" i="131"/>
  <c r="W53" i="131"/>
  <c r="AB34" i="131"/>
  <c r="AB51" i="131"/>
  <c r="AF49" i="131"/>
  <c r="J51" i="131"/>
  <c r="AA48" i="131"/>
  <c r="AC31" i="131"/>
  <c r="O35" i="131"/>
  <c r="Z9" i="131"/>
  <c r="V10" i="131"/>
  <c r="T11" i="131"/>
  <c r="L9" i="131"/>
  <c r="L10" i="131"/>
  <c r="AF8" i="131"/>
  <c r="AD8" i="131"/>
  <c r="AB11" i="131"/>
  <c r="AA10" i="131"/>
  <c r="Q8" i="131"/>
  <c r="S12" i="131"/>
  <c r="P10" i="131"/>
  <c r="K9" i="131"/>
  <c r="U8" i="131"/>
  <c r="L11" i="131"/>
  <c r="N11" i="131"/>
  <c r="N7" i="131"/>
  <c r="X11" i="131"/>
  <c r="AG11" i="131"/>
  <c r="V11" i="131"/>
  <c r="Y11" i="131"/>
  <c r="U10" i="131"/>
  <c r="J7" i="131"/>
  <c r="K12" i="131"/>
  <c r="T9" i="131"/>
  <c r="I7" i="131"/>
  <c r="Z8" i="131"/>
  <c r="X10" i="131"/>
  <c r="M10" i="131"/>
  <c r="S7" i="131"/>
  <c r="R9" i="131"/>
  <c r="AG9" i="131"/>
  <c r="P9" i="131"/>
  <c r="AE51" i="131"/>
  <c r="Z33" i="131"/>
  <c r="K51" i="131"/>
  <c r="N27" i="131"/>
  <c r="AD31" i="131"/>
  <c r="AE33" i="131"/>
  <c r="Z26" i="131"/>
  <c r="AB46" i="131"/>
  <c r="X54" i="131"/>
  <c r="O27" i="131"/>
  <c r="AA50" i="131"/>
  <c r="L50" i="131"/>
  <c r="V49" i="131"/>
  <c r="U29" i="131"/>
  <c r="K54" i="131"/>
  <c r="P54" i="131"/>
  <c r="AB32" i="131"/>
  <c r="S26" i="131"/>
  <c r="S29" i="131"/>
  <c r="S28" i="131"/>
  <c r="AE48" i="131"/>
  <c r="Z52" i="131"/>
  <c r="J34" i="131"/>
  <c r="Y54" i="131"/>
  <c r="O45" i="131"/>
  <c r="P48" i="131"/>
  <c r="AB52" i="131"/>
  <c r="AF52" i="131"/>
  <c r="T51" i="131"/>
  <c r="I30" i="131"/>
  <c r="S47" i="131"/>
  <c r="K52" i="131"/>
  <c r="J33" i="131"/>
  <c r="Y50" i="131"/>
  <c r="J52" i="131"/>
  <c r="U53" i="131"/>
  <c r="L29" i="131"/>
  <c r="AF53" i="131"/>
  <c r="V52" i="131"/>
  <c r="Q27" i="131"/>
  <c r="R51" i="131"/>
  <c r="N29" i="131"/>
  <c r="AC28" i="131"/>
  <c r="N47" i="131"/>
  <c r="T34" i="131"/>
  <c r="AB54" i="131"/>
  <c r="AE31" i="131"/>
  <c r="AD7" i="131"/>
  <c r="Y8" i="131"/>
  <c r="L8" i="131"/>
  <c r="V7" i="131"/>
  <c r="V12" i="131"/>
  <c r="J12" i="131"/>
  <c r="AC7" i="131"/>
  <c r="O11" i="131"/>
  <c r="V9" i="131"/>
  <c r="P11" i="131"/>
  <c r="AE9" i="131"/>
  <c r="W8" i="131"/>
  <c r="Z10" i="131"/>
  <c r="T7" i="131"/>
  <c r="AA9" i="131"/>
  <c r="P12" i="131"/>
  <c r="J11" i="131"/>
  <c r="M11" i="131"/>
  <c r="O10" i="131"/>
  <c r="M34" i="131"/>
  <c r="AF32" i="131"/>
  <c r="S30" i="131"/>
  <c r="T54" i="131"/>
  <c r="W54" i="131"/>
  <c r="AC49" i="131"/>
  <c r="Z30" i="131"/>
  <c r="AA45" i="131"/>
  <c r="AE27" i="131"/>
  <c r="AB30" i="131"/>
  <c r="V32" i="131"/>
  <c r="L12" i="131"/>
  <c r="AF12" i="131"/>
  <c r="P8" i="131"/>
  <c r="Z12" i="131"/>
  <c r="T10" i="131"/>
  <c r="O9" i="131"/>
  <c r="AC11" i="131"/>
  <c r="U7" i="131"/>
  <c r="AC8" i="131"/>
  <c r="AC9" i="131"/>
  <c r="M49" i="131"/>
  <c r="L33" i="131"/>
  <c r="I48" i="131"/>
  <c r="P53" i="131"/>
  <c r="J27" i="131"/>
  <c r="R33" i="131"/>
  <c r="AG26" i="131"/>
  <c r="AE32" i="131"/>
  <c r="AE26" i="131"/>
  <c r="W30" i="131"/>
  <c r="R49" i="131"/>
  <c r="X53" i="131"/>
  <c r="S9" i="131"/>
  <c r="AE10" i="131"/>
  <c r="AA8" i="131"/>
  <c r="Q11" i="131"/>
  <c r="Y7" i="131"/>
  <c r="AF10" i="131"/>
  <c r="AF9" i="131"/>
  <c r="W11" i="131"/>
  <c r="U47" i="131"/>
  <c r="V29" i="131"/>
  <c r="X46" i="131"/>
  <c r="Q28" i="131"/>
  <c r="W26" i="131"/>
  <c r="X29" i="131"/>
  <c r="AD34" i="131"/>
  <c r="AD28" i="131"/>
  <c r="AB29" i="131"/>
  <c r="X34" i="131"/>
  <c r="K26" i="131"/>
  <c r="O26" i="131"/>
  <c r="AG46" i="131"/>
  <c r="AF33" i="131"/>
  <c r="Z50" i="131"/>
  <c r="X45" i="131"/>
  <c r="L48" i="131"/>
  <c r="Z32" i="131"/>
  <c r="K53" i="131"/>
  <c r="O33" i="131"/>
  <c r="Y29" i="131"/>
  <c r="M48" i="131"/>
  <c r="K33" i="131"/>
  <c r="V34" i="131"/>
  <c r="AF7" i="131"/>
  <c r="U11" i="131"/>
  <c r="AG12" i="131"/>
  <c r="Q10" i="131"/>
  <c r="W7" i="131"/>
  <c r="AA11" i="131"/>
  <c r="AD10" i="131"/>
  <c r="N12" i="131"/>
  <c r="U9" i="131"/>
  <c r="K7" i="131"/>
  <c r="Q12" i="131"/>
  <c r="X9" i="131"/>
  <c r="L7" i="131"/>
  <c r="K11" i="131"/>
  <c r="AE7" i="131"/>
  <c r="I9" i="131"/>
  <c r="Y9" i="131"/>
  <c r="R11" i="131"/>
  <c r="R8" i="131"/>
  <c r="AB31" i="131"/>
  <c r="AA32" i="131"/>
  <c r="J26" i="131"/>
  <c r="K50" i="131"/>
  <c r="N52" i="131"/>
  <c r="O49" i="131"/>
  <c r="O31" i="131"/>
  <c r="Q50" i="131"/>
  <c r="AG50" i="131"/>
  <c r="V31" i="131"/>
  <c r="AG32" i="131"/>
  <c r="AB48" i="131"/>
  <c r="Y31" i="131"/>
  <c r="V8" i="131"/>
  <c r="AB10" i="131"/>
  <c r="W12" i="131"/>
  <c r="I12" i="131"/>
  <c r="Z11" i="131"/>
  <c r="T8" i="131"/>
  <c r="AF11" i="131"/>
  <c r="AD9" i="131"/>
  <c r="AF34" i="131"/>
  <c r="K47" i="131"/>
  <c r="J53" i="131"/>
  <c r="U32" i="131"/>
  <c r="J30" i="131"/>
  <c r="L27" i="131"/>
  <c r="AG27" i="131"/>
  <c r="AD49" i="131"/>
  <c r="N28" i="131"/>
  <c r="Z53" i="131"/>
  <c r="AG49" i="131"/>
  <c r="S31" i="131"/>
  <c r="O12" i="131"/>
  <c r="AA12" i="131"/>
  <c r="J9" i="131"/>
  <c r="AE12" i="131"/>
  <c r="I8" i="131"/>
  <c r="Y12" i="131"/>
  <c r="AB9" i="131"/>
  <c r="W10" i="131"/>
  <c r="P7" i="131"/>
  <c r="Q7" i="131"/>
  <c r="I13" i="131" l="1"/>
  <c r="J13" i="131" s="1"/>
  <c r="K13" i="131" s="1"/>
  <c r="L13" i="131" s="1"/>
  <c r="M13" i="131" s="1"/>
  <c r="N13" i="131" s="1"/>
  <c r="O13" i="131" s="1"/>
  <c r="P13" i="131" s="1"/>
  <c r="Q13" i="131" s="1"/>
  <c r="R13" i="131" s="1"/>
  <c r="S13" i="131" s="1"/>
  <c r="T13" i="131" s="1"/>
  <c r="U13" i="131" s="1"/>
  <c r="V13" i="131" s="1"/>
  <c r="W13" i="131" s="1"/>
  <c r="X13" i="131" s="1"/>
  <c r="Y13" i="131" s="1"/>
  <c r="Z13" i="131" s="1"/>
  <c r="AA13" i="131" s="1"/>
  <c r="AB13" i="131" s="1"/>
  <c r="AC13" i="131" s="1"/>
  <c r="AD13" i="131" s="1"/>
  <c r="AE13" i="131" s="1"/>
  <c r="AF13" i="131" s="1"/>
  <c r="AG13" i="131" s="1"/>
</calcChain>
</file>

<file path=xl/sharedStrings.xml><?xml version="1.0" encoding="utf-8"?>
<sst xmlns="http://schemas.openxmlformats.org/spreadsheetml/2006/main" count="6432" uniqueCount="102">
  <si>
    <t>2030-31</t>
  </si>
  <si>
    <t>2031-32</t>
  </si>
  <si>
    <t>2032-33</t>
  </si>
  <si>
    <t>2033-34</t>
  </si>
  <si>
    <t>2034-35</t>
  </si>
  <si>
    <t>2035-36</t>
  </si>
  <si>
    <t>2036-37</t>
  </si>
  <si>
    <t>2037-38</t>
  </si>
  <si>
    <t>2038-39</t>
  </si>
  <si>
    <t>2039-40</t>
  </si>
  <si>
    <t>Change log</t>
  </si>
  <si>
    <t>2020-21</t>
  </si>
  <si>
    <t>2021-22</t>
  </si>
  <si>
    <t>2022-23</t>
  </si>
  <si>
    <t>2023-24</t>
  </si>
  <si>
    <t>2024-25</t>
  </si>
  <si>
    <t>2025-26</t>
  </si>
  <si>
    <t>2026-27</t>
  </si>
  <si>
    <t>2027-28</t>
  </si>
  <si>
    <t>2028-29</t>
  </si>
  <si>
    <t>2029-30</t>
  </si>
  <si>
    <t>OCGT / Diesel</t>
  </si>
  <si>
    <t>CCGT</t>
  </si>
  <si>
    <t>Gas - Steam</t>
  </si>
  <si>
    <t>Hydro</t>
  </si>
  <si>
    <t>Wind</t>
  </si>
  <si>
    <t>Solar PV</t>
  </si>
  <si>
    <t>REZ</t>
  </si>
  <si>
    <t>Region</t>
  </si>
  <si>
    <t>NSW1</t>
  </si>
  <si>
    <t>QLD1</t>
  </si>
  <si>
    <t>SA1</t>
  </si>
  <si>
    <t>TAS1</t>
  </si>
  <si>
    <t>VIC1</t>
  </si>
  <si>
    <t>Pumped Hydro</t>
  </si>
  <si>
    <t>Transmission</t>
  </si>
  <si>
    <t>Black Coal</t>
  </si>
  <si>
    <t>USE / DSP</t>
  </si>
  <si>
    <t>Brown Coal</t>
  </si>
  <si>
    <t>Pumped Hydro Pump</t>
  </si>
  <si>
    <t>FOM</t>
  </si>
  <si>
    <t>Fuel</t>
  </si>
  <si>
    <t>VOM</t>
  </si>
  <si>
    <t>2040-41</t>
  </si>
  <si>
    <t>2041-42</t>
  </si>
  <si>
    <t>2042-43</t>
  </si>
  <si>
    <t>2043-44</t>
  </si>
  <si>
    <t>2044-45</t>
  </si>
  <si>
    <t>2045-46</t>
  </si>
  <si>
    <t>Technology</t>
  </si>
  <si>
    <t>Option1A</t>
  </si>
  <si>
    <t>NEM</t>
  </si>
  <si>
    <t>Aggregation</t>
  </si>
  <si>
    <t>Compare</t>
  </si>
  <si>
    <t>to</t>
  </si>
  <si>
    <t>Total</t>
  </si>
  <si>
    <t>USE+DSP</t>
  </si>
  <si>
    <t>CAPEX</t>
  </si>
  <si>
    <t>Select region</t>
  </si>
  <si>
    <t>Real June 2019 dollars discounted to 2019-20</t>
  </si>
  <si>
    <t xml:space="preserve">Real June 2019 dollars ($m) discounted to 2019-20 </t>
  </si>
  <si>
    <t>NEM discounted gross market benefits by year</t>
  </si>
  <si>
    <t>Capacity difference (MW)</t>
  </si>
  <si>
    <t>Real June 2019 dollars discounted to 2019-20. The total capital costs are annualised for modelling purposes, but presented here in the installation year.</t>
  </si>
  <si>
    <t xml:space="preserve"> </t>
  </si>
  <si>
    <t>PADR results workbook released for the Neutral + low emissions scenario</t>
  </si>
  <si>
    <t>Capacity factor by technology (%) - QNI Option1A, Neutral + low emissions scenario</t>
  </si>
  <si>
    <t>Installed capacity by technology (MW) - QNI Option1A, Neutral + low emissions scenario</t>
  </si>
  <si>
    <t>Annual generation by technology (GWh) - QNI Option1A, Neutral + low emissions scenario</t>
  </si>
  <si>
    <t>VOM cost by technology ($000s) - QNI Option1A, Neutral + low emissions scenario</t>
  </si>
  <si>
    <t>FOM cost by technology ($000s) - QNI Option1A, Neutral + low emissions scenario</t>
  </si>
  <si>
    <t>Fuel cost by technology ($000s) - QNI Option1A, Neutral + low emissions scenario</t>
  </si>
  <si>
    <t>New generation build cost (CAPEX) by technology ($000s) - QNI Option1A, Neutral + low emissions scenario</t>
  </si>
  <si>
    <t>REZ transmission expansion cost by region ($000s) - QNI Option1A, Neutral + low emissions scenario</t>
  </si>
  <si>
    <t>USE and DSP cost by region ($000s) - QNI Option1A, Neutral + low emissions scenario</t>
  </si>
  <si>
    <t>Capacity factor by technology (%) - QNI Option5B, Neutral + low emissions scenario</t>
  </si>
  <si>
    <t>Installed capacity by technology (MW) - QNI Option5B, Neutral + low emissions scenario</t>
  </si>
  <si>
    <t>Annual generation by technology (GWh) - QNI Option5B, Neutral + low emissions scenario</t>
  </si>
  <si>
    <t>VOM cost by technology ($000s) - QNI Option5B, Neutral + low emissions scenario</t>
  </si>
  <si>
    <t>FOM cost by technology ($000s) - QNI Option5B, Neutral + low emissions scenario</t>
  </si>
  <si>
    <t>Fuel cost by technology ($000s) - QNI Option5B, Neutral + low emissions scenario</t>
  </si>
  <si>
    <t>New generation build cost (CAPEX) by technology ($000s) - QNI Option5B, Neutral + low emissions scenario</t>
  </si>
  <si>
    <t>REZ transmission expansion cost by region ($000s) - QNI Option5B, Neutral + low emissions scenario</t>
  </si>
  <si>
    <t>USE and DSP cost by region ($000s) - QNI Option5B, Neutral + low emissions scenario</t>
  </si>
  <si>
    <t>BaseCase</t>
  </si>
  <si>
    <t>Capacity factor by technology (%) - QNI Base Case, Neutral + low emissions scenario</t>
  </si>
  <si>
    <t>Installed capacity by technology (MW) - QNI Base Case, Neutral + low emissions scenario</t>
  </si>
  <si>
    <t>Annual generation by technology (GWh) - QNI Base Case, Neutral + low emissions scenario</t>
  </si>
  <si>
    <t>VOM cost by technology ($000s) - QNI Base Case, Neutral + low emissions scenario</t>
  </si>
  <si>
    <t>FOM cost by technology ($000s) - QNI Base Case, Neutral + low emissions scenario</t>
  </si>
  <si>
    <t>Fuel cost by technology ($000s) - QNI Base Case, Neutral + low emissions scenario</t>
  </si>
  <si>
    <t>New generation build cost (CAPEX) by technology ($000s) - QNI Base Case, Neutral + low emissions scenario</t>
  </si>
  <si>
    <t>REZ transmission expansion cost by region ($000s) - QNI Base Case, Neutral + low emissions scenario</t>
  </si>
  <si>
    <t>USE and DSP cost by region ($000s) - QNI Base Case, Neutral + low emissions scenario</t>
  </si>
  <si>
    <t>Real June 2019 dollars discounted to 2019-20. For new entrant capacity, the FOM is incurred annually in modelling, but presented here in the installation year. For existing capacity, the FOM is presented annually. In the Houston Kemp economic assessment workbook, FOM for existing capacity is not included. As retirement dates are the same in the Base Case and with each augmentation option, excluding FOM for existing generators does not affect the gross market benefits.</t>
  </si>
  <si>
    <t>Total excluding storage</t>
  </si>
  <si>
    <t>Capacity calculated on 1 July. In early study years some wind and solar projects enter later in the financial year and are therefore reflected in the following financial year's capacity.</t>
  </si>
  <si>
    <t>Generation difference (GWh)*</t>
  </si>
  <si>
    <t>Cumulative total</t>
  </si>
  <si>
    <t>LS Batteries</t>
  </si>
  <si>
    <t>This block has been intentionally left blank.</t>
  </si>
  <si>
    <t>*Generation shown is as-generated whereas demand met is sent-out. The difference in as-generated generation with QNI augmentation option and Base Case is due to different auxiliaries and losses.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</si>
</sst>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quot;$&quot;* #,##0_-;_-&quot;$&quot;* &quot;-&quot;_-;_-@_-"/>
    <numFmt numFmtId="41" formatCode="_-* #,##0_-;\-* #,##0_-;_-* &quot;-&quot;_-;_-@_-"/>
    <numFmt numFmtId="43" formatCode="_-* #,##0.00_-;\-* #,##0.00_-;_-* &quot;-&quot;??_-;_-@_-"/>
    <numFmt numFmtId="164" formatCode="0.0"/>
    <numFmt numFmtId="165" formatCode="&quot;$&quot;#,##0"/>
  </numFmts>
  <fonts count="36">
    <font>
      <sz val="11"/>
      <color theme="1"/>
      <name val="Calibri"/>
      <family val="2"/>
      <scheme val="minor"/>
    </font>
    <font>
      <sz val="11"/>
      <color theme="1"/>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rgb="FF7F7F7F"/>
      <name val="Calibri"/>
      <family val="2"/>
      <scheme val="minor"/>
    </font>
    <font>
      <sz val="12"/>
      <name val="ⓒoUAAA¨u"/>
      <family val="1"/>
      <charset val="255"/>
    </font>
    <font>
      <sz val="11"/>
      <name val="￥i￠￢￠?o"/>
      <family val="3"/>
      <charset val="255"/>
    </font>
    <font>
      <sz val="10"/>
      <name val="돋움체"/>
      <family val="3"/>
      <charset val="255"/>
    </font>
    <font>
      <sz val="12"/>
      <name val="바탕체"/>
      <family val="1"/>
      <charset val="255"/>
    </font>
    <font>
      <sz val="12"/>
      <name val="바탕체"/>
      <family val="3"/>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F0000"/>
      <name val="Calibri"/>
      <family val="2"/>
      <scheme val="minor"/>
    </font>
    <font>
      <sz val="11"/>
      <color theme="0"/>
      <name val="Calibri"/>
      <family val="2"/>
      <scheme val="minor"/>
    </font>
    <font>
      <b/>
      <sz val="18"/>
      <color theme="3"/>
      <name val="Cambria"/>
      <family val="2"/>
      <scheme val="major"/>
    </font>
    <font>
      <sz val="18"/>
      <color rgb="FFFFD200"/>
      <name val="EYInterstate"/>
    </font>
    <font>
      <sz val="18"/>
      <color theme="3"/>
      <name val="Cambria"/>
      <family val="2"/>
      <scheme val="major"/>
    </font>
    <font>
      <sz val="10"/>
      <name val="Arial"/>
      <family val="2"/>
    </font>
    <font>
      <b/>
      <sz val="11"/>
      <name val="Calibri"/>
      <family val="2"/>
      <scheme val="minor"/>
    </font>
    <font>
      <b/>
      <sz val="12"/>
      <color rgb="FFFFE600"/>
      <name val="Arial"/>
      <family val="2"/>
    </font>
    <font>
      <sz val="18"/>
      <color rgb="FFFFE600"/>
      <name val="EYInterstate"/>
    </font>
    <font>
      <b/>
      <sz val="18"/>
      <color rgb="FF3F3F3F"/>
      <name val="Arial"/>
      <family val="2"/>
    </font>
    <font>
      <sz val="18"/>
      <color rgb="FFFFE600"/>
      <name val="Arial"/>
      <family val="2"/>
    </font>
    <font>
      <sz val="18"/>
      <color rgb="FFFFD200"/>
      <name val="Arial"/>
      <family val="2"/>
    </font>
    <font>
      <i/>
      <sz val="11"/>
      <color theme="1"/>
      <name val="Calibri"/>
      <family val="2"/>
      <scheme val="minor"/>
    </font>
    <font>
      <u/>
      <sz val="8"/>
      <name val="Arial"/>
      <family val="2"/>
    </font>
    <font>
      <sz val="11"/>
      <name val="Calibri"/>
      <family val="2"/>
      <scheme val="minor"/>
    </font>
  </fonts>
  <fills count="39">
    <fill>
      <patternFill patternType="none"/>
    </fill>
    <fill>
      <patternFill patternType="gray125"/>
    </fill>
    <fill>
      <patternFill patternType="solid">
        <fgColor rgb="FFF2F2F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rgb="FF747480"/>
        <bgColor indexed="64"/>
      </patternFill>
    </fill>
    <fill>
      <patternFill patternType="solid">
        <fgColor rgb="FFC4C4CD"/>
        <bgColor indexed="64"/>
      </patternFill>
    </fill>
    <fill>
      <patternFill patternType="solid">
        <fgColor theme="0"/>
        <bgColor indexed="64"/>
      </patternFill>
    </fill>
    <fill>
      <patternFill patternType="solid">
        <fgColor rgb="FFFFFFFF"/>
        <bgColor indexed="64"/>
      </patternFill>
    </fill>
    <fill>
      <patternFill patternType="solid">
        <fgColor rgb="FFFFE600"/>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3150">
    <xf numFmtId="0" fontId="0" fillId="0" borderId="0"/>
    <xf numFmtId="0" fontId="2" fillId="2" borderId="1" applyNumberFormat="0" applyAlignment="0" applyProtection="0"/>
    <xf numFmtId="0" fontId="7" fillId="0" borderId="0" applyNumberForma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10" fillId="0" borderId="0" applyFont="0" applyFill="0" applyBorder="0" applyAlignment="0" applyProtection="0"/>
    <xf numFmtId="0" fontId="11" fillId="0" borderId="0" applyFont="0" applyFill="0" applyBorder="0" applyAlignment="0" applyProtection="0"/>
    <xf numFmtId="0" fontId="12" fillId="0" borderId="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1" applyNumberFormat="0" applyAlignment="0" applyProtection="0"/>
    <xf numFmtId="0" fontId="20" fillId="2" borderId="5" applyNumberFormat="0" applyAlignment="0" applyProtection="0"/>
    <xf numFmtId="0" fontId="3" fillId="0" borderId="6" applyNumberFormat="0" applyFill="0" applyAlignment="0" applyProtection="0"/>
    <xf numFmtId="0" fontId="4" fillId="7" borderId="7"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0" fontId="1" fillId="8" borderId="8" applyNumberFormat="0" applyFont="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25" fillId="0" borderId="0" applyNumberForma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0" fontId="5" fillId="0" borderId="9" applyNumberFormat="0" applyFill="0" applyAlignment="0" applyProtection="0"/>
    <xf numFmtId="0" fontId="34" fillId="0" borderId="0" applyNumberFormat="0" applyFill="0" applyBorder="0" applyAlignment="0" applyProtection="0"/>
    <xf numFmtId="0" fontId="25" fillId="0" borderId="0" applyNumberForma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5" fillId="0" borderId="0" applyNumberFormat="0" applyFill="0" applyBorder="0" applyAlignment="0" applyProtection="0"/>
    <xf numFmtId="43" fontId="1" fillId="0" borderId="0" applyFont="0" applyFill="0" applyBorder="0" applyAlignment="0" applyProtection="0"/>
  </cellStyleXfs>
  <cellXfs count="41">
    <xf numFmtId="0" fontId="0" fillId="0" borderId="0" xfId="0"/>
    <xf numFmtId="3" fontId="0" fillId="35" borderId="0" xfId="0" applyNumberFormat="1" applyFont="1" applyFill="1"/>
    <xf numFmtId="14" fontId="0" fillId="0" borderId="0" xfId="0" applyNumberFormat="1"/>
    <xf numFmtId="0" fontId="0" fillId="0" borderId="0" xfId="0"/>
    <xf numFmtId="0" fontId="6" fillId="0" borderId="0" xfId="0" applyFont="1"/>
    <xf numFmtId="164" fontId="0" fillId="0" borderId="0" xfId="0" applyNumberFormat="1"/>
    <xf numFmtId="0" fontId="0" fillId="0" borderId="0" xfId="0"/>
    <xf numFmtId="0" fontId="0" fillId="0" borderId="0" xfId="0"/>
    <xf numFmtId="14" fontId="0" fillId="0" borderId="0" xfId="0" applyNumberFormat="1"/>
    <xf numFmtId="0" fontId="0" fillId="0" borderId="0" xfId="0"/>
    <xf numFmtId="0" fontId="0" fillId="36" borderId="0" xfId="0" applyFill="1"/>
    <xf numFmtId="0" fontId="0" fillId="37" borderId="0" xfId="0" applyFill="1"/>
    <xf numFmtId="0" fontId="4" fillId="34" borderId="0" xfId="0" applyFont="1" applyFill="1"/>
    <xf numFmtId="0" fontId="28" fillId="34" borderId="0" xfId="0" applyFont="1" applyFill="1" applyAlignment="1">
      <alignment vertical="center"/>
    </xf>
    <xf numFmtId="3" fontId="0" fillId="35" borderId="0" xfId="0" applyNumberFormat="1" applyFill="1"/>
    <xf numFmtId="0" fontId="0" fillId="35" borderId="0" xfId="0" applyFill="1"/>
    <xf numFmtId="9" fontId="0" fillId="35" borderId="0" xfId="0" applyNumberFormat="1" applyFill="1"/>
    <xf numFmtId="0" fontId="30" fillId="2" borderId="5" xfId="15" applyFont="1"/>
    <xf numFmtId="0" fontId="29" fillId="33" borderId="0" xfId="0" applyFont="1" applyFill="1"/>
    <xf numFmtId="0" fontId="0" fillId="35" borderId="0" xfId="0" applyFill="1"/>
    <xf numFmtId="0" fontId="0" fillId="35" borderId="0" xfId="0" applyFill="1"/>
    <xf numFmtId="0" fontId="0" fillId="35" borderId="0" xfId="0" applyFill="1"/>
    <xf numFmtId="0" fontId="0" fillId="35" borderId="0" xfId="0" applyFill="1"/>
    <xf numFmtId="0" fontId="0" fillId="0" borderId="0" xfId="0"/>
    <xf numFmtId="0" fontId="20" fillId="2" borderId="5" xfId="15"/>
    <xf numFmtId="0" fontId="24" fillId="33" borderId="0" xfId="0" applyFont="1" applyFill="1"/>
    <xf numFmtId="0" fontId="0" fillId="35" borderId="0" xfId="0" applyFill="1"/>
    <xf numFmtId="0" fontId="31" fillId="33" borderId="0" xfId="0" applyFont="1" applyFill="1"/>
    <xf numFmtId="0" fontId="32" fillId="33" borderId="0" xfId="0" applyFont="1" applyFill="1"/>
    <xf numFmtId="3" fontId="0" fillId="38" borderId="0" xfId="0" applyNumberFormat="1" applyFill="1"/>
    <xf numFmtId="165" fontId="5" fillId="35" borderId="0" xfId="0" applyNumberFormat="1" applyFont="1" applyFill="1"/>
    <xf numFmtId="0" fontId="5" fillId="36" borderId="0" xfId="0" applyFont="1" applyFill="1"/>
    <xf numFmtId="0" fontId="0" fillId="0" borderId="0" xfId="0"/>
    <xf numFmtId="0" fontId="33" fillId="37" borderId="0" xfId="0" applyFont="1" applyFill="1"/>
    <xf numFmtId="0" fontId="0" fillId="0" borderId="0" xfId="0"/>
    <xf numFmtId="0" fontId="33" fillId="36" borderId="0" xfId="0" applyFont="1" applyFill="1"/>
    <xf numFmtId="0" fontId="5" fillId="38" borderId="0" xfId="0" applyFont="1" applyFill="1"/>
    <xf numFmtId="3" fontId="35" fillId="38" borderId="0" xfId="0" applyNumberFormat="1" applyFont="1" applyFill="1"/>
    <xf numFmtId="3" fontId="0" fillId="38" borderId="0" xfId="0" applyNumberFormat="1" applyFont="1" applyFill="1"/>
    <xf numFmtId="0" fontId="27" fillId="38" borderId="0" xfId="0" applyFont="1" applyFill="1" applyAlignment="1">
      <alignment horizontal="center"/>
    </xf>
    <xf numFmtId="0" fontId="33" fillId="37" borderId="0" xfId="0" applyFont="1" applyFill="1" applyAlignment="1">
      <alignment horizontal="left" wrapText="1"/>
    </xf>
  </cellXfs>
  <cellStyles count="63150">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O [0]_C¡IAo_AoAUAy¡ÆeC¡I " xfId="3"/>
    <cellStyle name="A¨­￠￢￠O_AoAUAy¡ÆeC¡I " xfId="4"/>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12" builtinId="27" customBuiltin="1"/>
    <cellStyle name="Calculation" xfId="1" builtinId="22" customBuiltin="1"/>
    <cellStyle name="Check Cell" xfId="17" builtinId="23" customBuiltin="1"/>
    <cellStyle name="Comma [0]" xfId="43" builtinId="6" hidden="1"/>
    <cellStyle name="Comma [0]" xfId="381" builtinId="6" hidden="1"/>
    <cellStyle name="Comma [0]" xfId="376" builtinId="6" hidden="1"/>
    <cellStyle name="Comma [0]" xfId="391" builtinId="6" hidden="1"/>
    <cellStyle name="Comma [0]" xfId="729" builtinId="6" hidden="1"/>
    <cellStyle name="Comma [0]" xfId="724" builtinId="6" hidden="1"/>
    <cellStyle name="Comma [0]" xfId="386" builtinId="6" hidden="1"/>
    <cellStyle name="Comma [0]" xfId="1067" builtinId="6" hidden="1"/>
    <cellStyle name="Comma [0]" xfId="1062" builtinId="6" hidden="1"/>
    <cellStyle name="Comma [0] 10" xfId="125" hidden="1"/>
    <cellStyle name="Comma [0] 10" xfId="290" hidden="1"/>
    <cellStyle name="Comma [0] 10" xfId="254" hidden="1"/>
    <cellStyle name="Comma [0] 10" xfId="90" hidden="1"/>
    <cellStyle name="Comma [0] 10" xfId="473" hidden="1"/>
    <cellStyle name="Comma [0] 10" xfId="638" hidden="1"/>
    <cellStyle name="Comma [0] 10" xfId="602" hidden="1"/>
    <cellStyle name="Comma [0] 10" xfId="438" hidden="1"/>
    <cellStyle name="Comma [0] 10" xfId="811" hidden="1"/>
    <cellStyle name="Comma [0] 10" xfId="976" hidden="1"/>
    <cellStyle name="Comma [0] 10" xfId="940" hidden="1"/>
    <cellStyle name="Comma [0] 10" xfId="776" hidden="1"/>
    <cellStyle name="Comma [0] 10" xfId="1153" hidden="1"/>
    <cellStyle name="Comma [0] 10" xfId="1318" hidden="1"/>
    <cellStyle name="Comma [0] 10" xfId="1282" hidden="1"/>
    <cellStyle name="Comma [0] 10" xfId="1118" hidden="1"/>
    <cellStyle name="Comma [0] 10" xfId="1481" hidden="1"/>
    <cellStyle name="Comma [0] 10" xfId="1646" hidden="1"/>
    <cellStyle name="Comma [0] 10" xfId="1610" hidden="1"/>
    <cellStyle name="Comma [0] 10" xfId="1446" hidden="1"/>
    <cellStyle name="Comma [0] 10" xfId="1809" hidden="1"/>
    <cellStyle name="Comma [0] 10" xfId="1974" hidden="1"/>
    <cellStyle name="Comma [0] 10" xfId="1938" hidden="1"/>
    <cellStyle name="Comma [0] 10" xfId="1774" hidden="1"/>
    <cellStyle name="Comma [0] 10" xfId="2140" hidden="1"/>
    <cellStyle name="Comma [0] 10" xfId="2304" hidden="1"/>
    <cellStyle name="Comma [0] 10" xfId="2269" hidden="1"/>
    <cellStyle name="Comma [0] 10" xfId="2105" hidden="1"/>
    <cellStyle name="Comma [0] 10" xfId="4549" hidden="1"/>
    <cellStyle name="Comma [0] 10" xfId="33937" hidden="1"/>
    <cellStyle name="Comma [0] 10" xfId="61194" hidden="1"/>
    <cellStyle name="Comma [0] 10" xfId="61276" hidden="1"/>
    <cellStyle name="Comma [0] 10" xfId="61360" hidden="1"/>
    <cellStyle name="Comma [0] 10" xfId="61442" hidden="1"/>
    <cellStyle name="Comma [0] 10" xfId="61525" hidden="1"/>
    <cellStyle name="Comma [0] 10" xfId="61607" hidden="1"/>
    <cellStyle name="Comma [0] 10" xfId="61687" hidden="1"/>
    <cellStyle name="Comma [0] 10" xfId="61769" hidden="1"/>
    <cellStyle name="Comma [0] 10" xfId="61851" hidden="1"/>
    <cellStyle name="Comma [0] 10" xfId="61933" hidden="1"/>
    <cellStyle name="Comma [0] 10" xfId="62017" hidden="1"/>
    <cellStyle name="Comma [0] 10" xfId="62099" hidden="1"/>
    <cellStyle name="Comma [0] 10" xfId="62181" hidden="1"/>
    <cellStyle name="Comma [0] 10" xfId="62263" hidden="1"/>
    <cellStyle name="Comma [0] 10" xfId="62343" hidden="1"/>
    <cellStyle name="Comma [0] 10" xfId="62425" hidden="1"/>
    <cellStyle name="Comma [0] 10" xfId="62500" hidden="1"/>
    <cellStyle name="Comma [0] 10" xfId="62582" hidden="1"/>
    <cellStyle name="Comma [0] 10" xfId="62666" hidden="1"/>
    <cellStyle name="Comma [0] 10" xfId="62748" hidden="1"/>
    <cellStyle name="Comma [0] 10" xfId="62830" hidden="1"/>
    <cellStyle name="Comma [0] 10" xfId="62912" hidden="1"/>
    <cellStyle name="Comma [0] 10" xfId="62992" hidden="1"/>
    <cellStyle name="Comma [0] 10" xfId="63074" hidden="1"/>
    <cellStyle name="Comma [0] 100" xfId="4736" hidden="1"/>
    <cellStyle name="Comma [0] 100" xfId="34124" hidden="1"/>
    <cellStyle name="Comma [0] 1000" xfId="6432" hidden="1"/>
    <cellStyle name="Comma [0] 1000" xfId="35820" hidden="1"/>
    <cellStyle name="Comma [0] 10000" xfId="26440" hidden="1"/>
    <cellStyle name="Comma [0] 10000" xfId="55827" hidden="1"/>
    <cellStyle name="Comma [0] 10001" xfId="26416" hidden="1"/>
    <cellStyle name="Comma [0] 10001" xfId="55803" hidden="1"/>
    <cellStyle name="Comma [0] 10002" xfId="26451" hidden="1"/>
    <cellStyle name="Comma [0] 10002" xfId="55838" hidden="1"/>
    <cellStyle name="Comma [0] 10003" xfId="26383" hidden="1"/>
    <cellStyle name="Comma [0] 10003" xfId="55770" hidden="1"/>
    <cellStyle name="Comma [0] 10004" xfId="26453" hidden="1"/>
    <cellStyle name="Comma [0] 10004" xfId="55840" hidden="1"/>
    <cellStyle name="Comma [0] 10005" xfId="26498" hidden="1"/>
    <cellStyle name="Comma [0] 10005" xfId="55885" hidden="1"/>
    <cellStyle name="Comma [0] 10006" xfId="26441" hidden="1"/>
    <cellStyle name="Comma [0] 10006" xfId="55828" hidden="1"/>
    <cellStyle name="Comma [0] 10007" xfId="26398" hidden="1"/>
    <cellStyle name="Comma [0] 10007" xfId="55785" hidden="1"/>
    <cellStyle name="Comma [0] 10008" xfId="26504" hidden="1"/>
    <cellStyle name="Comma [0] 10008" xfId="55891" hidden="1"/>
    <cellStyle name="Comma [0] 10009" xfId="26506" hidden="1"/>
    <cellStyle name="Comma [0] 10009" xfId="55893" hidden="1"/>
    <cellStyle name="Comma [0] 1001" xfId="6414" hidden="1"/>
    <cellStyle name="Comma [0] 1001" xfId="35802" hidden="1"/>
    <cellStyle name="Comma [0] 10010" xfId="26459" hidden="1"/>
    <cellStyle name="Comma [0] 10010" xfId="55846" hidden="1"/>
    <cellStyle name="Comma [0] 10011" xfId="26465" hidden="1"/>
    <cellStyle name="Comma [0] 10011" xfId="55852" hidden="1"/>
    <cellStyle name="Comma [0] 10012" xfId="26091" hidden="1"/>
    <cellStyle name="Comma [0] 10012" xfId="55478" hidden="1"/>
    <cellStyle name="Comma [0] 10013" xfId="26415" hidden="1"/>
    <cellStyle name="Comma [0] 10013" xfId="55802" hidden="1"/>
    <cellStyle name="Comma [0] 10014" xfId="26423" hidden="1"/>
    <cellStyle name="Comma [0] 10014" xfId="55810" hidden="1"/>
    <cellStyle name="Comma [0] 10015" xfId="26512" hidden="1"/>
    <cellStyle name="Comma [0] 10015" xfId="55899" hidden="1"/>
    <cellStyle name="Comma [0] 10016" xfId="26426" hidden="1"/>
    <cellStyle name="Comma [0] 10016" xfId="55813" hidden="1"/>
    <cellStyle name="Comma [0] 10017" xfId="26386" hidden="1"/>
    <cellStyle name="Comma [0] 10017" xfId="55773" hidden="1"/>
    <cellStyle name="Comma [0] 10018" xfId="26517" hidden="1"/>
    <cellStyle name="Comma [0] 10018" xfId="55904" hidden="1"/>
    <cellStyle name="Comma [0] 10019" xfId="26519" hidden="1"/>
    <cellStyle name="Comma [0] 10019" xfId="55906" hidden="1"/>
    <cellStyle name="Comma [0] 1002" xfId="6424" hidden="1"/>
    <cellStyle name="Comma [0] 1002" xfId="35812" hidden="1"/>
    <cellStyle name="Comma [0] 10020" xfId="26478" hidden="1"/>
    <cellStyle name="Comma [0] 10020" xfId="55865" hidden="1"/>
    <cellStyle name="Comma [0] 10021" xfId="26484" hidden="1"/>
    <cellStyle name="Comma [0] 10021" xfId="55871" hidden="1"/>
    <cellStyle name="Comma [0] 10022" xfId="26385" hidden="1"/>
    <cellStyle name="Comma [0] 10022" xfId="55772" hidden="1"/>
    <cellStyle name="Comma [0] 10023" xfId="26466" hidden="1"/>
    <cellStyle name="Comma [0] 10023" xfId="55853" hidden="1"/>
    <cellStyle name="Comma [0] 10024" xfId="26445" hidden="1"/>
    <cellStyle name="Comma [0] 10024" xfId="55832" hidden="1"/>
    <cellStyle name="Comma [0] 10025" xfId="26523" hidden="1"/>
    <cellStyle name="Comma [0] 10025" xfId="55910" hidden="1"/>
    <cellStyle name="Comma [0] 10026" xfId="26464" hidden="1"/>
    <cellStyle name="Comma [0] 10026" xfId="55851" hidden="1"/>
    <cellStyle name="Comma [0] 10027" xfId="26402" hidden="1"/>
    <cellStyle name="Comma [0] 10027" xfId="55789" hidden="1"/>
    <cellStyle name="Comma [0] 10028" xfId="26530" hidden="1"/>
    <cellStyle name="Comma [0] 10028" xfId="55917" hidden="1"/>
    <cellStyle name="Comma [0] 10029" xfId="26532" hidden="1"/>
    <cellStyle name="Comma [0] 10029" xfId="55919" hidden="1"/>
    <cellStyle name="Comma [0] 1003" xfId="6444" hidden="1"/>
    <cellStyle name="Comma [0] 1003" xfId="35832" hidden="1"/>
    <cellStyle name="Comma [0] 10030" xfId="26496" hidden="1"/>
    <cellStyle name="Comma [0] 10030" xfId="55883" hidden="1"/>
    <cellStyle name="Comma [0] 10031" xfId="26501" hidden="1"/>
    <cellStyle name="Comma [0] 10031" xfId="55888" hidden="1"/>
    <cellStyle name="Comma [0] 10032" xfId="26065" hidden="1"/>
    <cellStyle name="Comma [0] 10032" xfId="55452" hidden="1"/>
    <cellStyle name="Comma [0] 10033" xfId="26485" hidden="1"/>
    <cellStyle name="Comma [0] 10033" xfId="55872" hidden="1"/>
    <cellStyle name="Comma [0] 10034" xfId="26390" hidden="1"/>
    <cellStyle name="Comma [0] 10034" xfId="55777" hidden="1"/>
    <cellStyle name="Comma [0] 10035" xfId="26536" hidden="1"/>
    <cellStyle name="Comma [0] 10035" xfId="55923" hidden="1"/>
    <cellStyle name="Comma [0] 10036" xfId="26483" hidden="1"/>
    <cellStyle name="Comma [0] 10036" xfId="55870" hidden="1"/>
    <cellStyle name="Comma [0] 10037" xfId="26422" hidden="1"/>
    <cellStyle name="Comma [0] 10037" xfId="55809" hidden="1"/>
    <cellStyle name="Comma [0] 10038" xfId="26540" hidden="1"/>
    <cellStyle name="Comma [0] 10038" xfId="55927" hidden="1"/>
    <cellStyle name="Comma [0] 10039" xfId="26542" hidden="1"/>
    <cellStyle name="Comma [0] 10039" xfId="55929" hidden="1"/>
    <cellStyle name="Comma [0] 1004" xfId="6446" hidden="1"/>
    <cellStyle name="Comma [0] 1004" xfId="35834" hidden="1"/>
    <cellStyle name="Comma [0] 10040" xfId="26510" hidden="1"/>
    <cellStyle name="Comma [0] 10040" xfId="55897" hidden="1"/>
    <cellStyle name="Comma [0] 10041" xfId="26514" hidden="1"/>
    <cellStyle name="Comma [0] 10041" xfId="55901" hidden="1"/>
    <cellStyle name="Comma [0] 10042" xfId="26404" hidden="1"/>
    <cellStyle name="Comma [0] 10042" xfId="55791" hidden="1"/>
    <cellStyle name="Comma [0] 10043" xfId="26502" hidden="1"/>
    <cellStyle name="Comma [0] 10043" xfId="55889" hidden="1"/>
    <cellStyle name="Comma [0] 10044" xfId="26394" hidden="1"/>
    <cellStyle name="Comma [0] 10044" xfId="55781" hidden="1"/>
    <cellStyle name="Comma [0] 10045" xfId="26546" hidden="1"/>
    <cellStyle name="Comma [0] 10045" xfId="55933" hidden="1"/>
    <cellStyle name="Comma [0] 10046" xfId="26500" hidden="1"/>
    <cellStyle name="Comma [0] 10046" xfId="55887" hidden="1"/>
    <cellStyle name="Comma [0] 10047" xfId="26469" hidden="1"/>
    <cellStyle name="Comma [0] 10047" xfId="55856" hidden="1"/>
    <cellStyle name="Comma [0] 10048" xfId="26550" hidden="1"/>
    <cellStyle name="Comma [0] 10048" xfId="55937" hidden="1"/>
    <cellStyle name="Comma [0] 10049" xfId="26552" hidden="1"/>
    <cellStyle name="Comma [0] 10049" xfId="55939" hidden="1"/>
    <cellStyle name="Comma [0] 1005" xfId="6397" hidden="1"/>
    <cellStyle name="Comma [0] 1005" xfId="35785" hidden="1"/>
    <cellStyle name="Comma [0] 10050" xfId="26538" hidden="1"/>
    <cellStyle name="Comma [0] 10050" xfId="55925" hidden="1"/>
    <cellStyle name="Comma [0] 10051" xfId="26525" hidden="1"/>
    <cellStyle name="Comma [0] 10051" xfId="55912" hidden="1"/>
    <cellStyle name="Comma [0] 10052" xfId="26549" hidden="1"/>
    <cellStyle name="Comma [0] 10052" xfId="55936" hidden="1"/>
    <cellStyle name="Comma [0] 10053" xfId="26515" hidden="1"/>
    <cellStyle name="Comma [0] 10053" xfId="55902" hidden="1"/>
    <cellStyle name="Comma [0] 10054" xfId="26487" hidden="1"/>
    <cellStyle name="Comma [0] 10054" xfId="55874" hidden="1"/>
    <cellStyle name="Comma [0] 10055" xfId="26554" hidden="1"/>
    <cellStyle name="Comma [0] 10055" xfId="55941" hidden="1"/>
    <cellStyle name="Comma [0] 10056" xfId="26511" hidden="1"/>
    <cellStyle name="Comma [0] 10056" xfId="55898" hidden="1"/>
    <cellStyle name="Comma [0] 10057" xfId="26545" hidden="1"/>
    <cellStyle name="Comma [0] 10057" xfId="55932" hidden="1"/>
    <cellStyle name="Comma [0] 10058" xfId="26558" hidden="1"/>
    <cellStyle name="Comma [0] 10058" xfId="55945" hidden="1"/>
    <cellStyle name="Comma [0] 10059" xfId="26560" hidden="1"/>
    <cellStyle name="Comma [0] 10059" xfId="55947" hidden="1"/>
    <cellStyle name="Comma [0] 1006" xfId="3003" hidden="1"/>
    <cellStyle name="Comma [0] 1006" xfId="32392" hidden="1"/>
    <cellStyle name="Comma [0] 10060" xfId="26428" hidden="1"/>
    <cellStyle name="Comma [0] 10060" xfId="55815" hidden="1"/>
    <cellStyle name="Comma [0] 10061" xfId="26548" hidden="1"/>
    <cellStyle name="Comma [0] 10061" xfId="55935" hidden="1"/>
    <cellStyle name="Comma [0] 10062" xfId="26488" hidden="1"/>
    <cellStyle name="Comma [0] 10062" xfId="55875" hidden="1"/>
    <cellStyle name="Comma [0] 10063" xfId="26522" hidden="1"/>
    <cellStyle name="Comma [0] 10063" xfId="55909" hidden="1"/>
    <cellStyle name="Comma [0] 10064" xfId="26535" hidden="1"/>
    <cellStyle name="Comma [0] 10064" xfId="55922" hidden="1"/>
    <cellStyle name="Comma [0] 10065" xfId="26563" hidden="1"/>
    <cellStyle name="Comma [0] 10065" xfId="55950" hidden="1"/>
    <cellStyle name="Comma [0] 10066" xfId="26526" hidden="1"/>
    <cellStyle name="Comma [0] 10066" xfId="55913" hidden="1"/>
    <cellStyle name="Comma [0] 10067" xfId="26486" hidden="1"/>
    <cellStyle name="Comma [0] 10067" xfId="55873" hidden="1"/>
    <cellStyle name="Comma [0] 10068" xfId="26565" hidden="1"/>
    <cellStyle name="Comma [0] 10068" xfId="55952" hidden="1"/>
    <cellStyle name="Comma [0] 10069" xfId="26567" hidden="1"/>
    <cellStyle name="Comma [0] 10069" xfId="55954" hidden="1"/>
    <cellStyle name="Comma [0] 1007" xfId="6400" hidden="1"/>
    <cellStyle name="Comma [0] 1007" xfId="35788" hidden="1"/>
    <cellStyle name="Comma [0] 10070" xfId="26079" hidden="1"/>
    <cellStyle name="Comma [0] 10070" xfId="55466" hidden="1"/>
    <cellStyle name="Comma [0] 10071" xfId="26076" hidden="1"/>
    <cellStyle name="Comma [0] 10071" xfId="55463" hidden="1"/>
    <cellStyle name="Comma [0] 10072" xfId="26573" hidden="1"/>
    <cellStyle name="Comma [0] 10072" xfId="55960" hidden="1"/>
    <cellStyle name="Comma [0] 10073" xfId="26579" hidden="1"/>
    <cellStyle name="Comma [0] 10073" xfId="55966" hidden="1"/>
    <cellStyle name="Comma [0] 10074" xfId="26581" hidden="1"/>
    <cellStyle name="Comma [0] 10074" xfId="55968" hidden="1"/>
    <cellStyle name="Comma [0] 10075" xfId="26572" hidden="1"/>
    <cellStyle name="Comma [0] 10075" xfId="55959" hidden="1"/>
    <cellStyle name="Comma [0] 10076" xfId="26577" hidden="1"/>
    <cellStyle name="Comma [0] 10076" xfId="55964" hidden="1"/>
    <cellStyle name="Comma [0] 10077" xfId="26583" hidden="1"/>
    <cellStyle name="Comma [0] 10077" xfId="55970" hidden="1"/>
    <cellStyle name="Comma [0] 10078" xfId="26585" hidden="1"/>
    <cellStyle name="Comma [0] 10078" xfId="55972" hidden="1"/>
    <cellStyle name="Comma [0] 10079" xfId="26102" hidden="1"/>
    <cellStyle name="Comma [0] 10079" xfId="55489" hidden="1"/>
    <cellStyle name="Comma [0] 1008" xfId="2999" hidden="1"/>
    <cellStyle name="Comma [0] 1008" xfId="32388" hidden="1"/>
    <cellStyle name="Comma [0] 10080" xfId="26104" hidden="1"/>
    <cellStyle name="Comma [0] 10080" xfId="55491" hidden="1"/>
    <cellStyle name="Comma [0] 10081" xfId="26596" hidden="1"/>
    <cellStyle name="Comma [0] 10081" xfId="55983" hidden="1"/>
    <cellStyle name="Comma [0] 10082" xfId="26605" hidden="1"/>
    <cellStyle name="Comma [0] 10082" xfId="55992" hidden="1"/>
    <cellStyle name="Comma [0] 10083" xfId="26616" hidden="1"/>
    <cellStyle name="Comma [0] 10083" xfId="56003" hidden="1"/>
    <cellStyle name="Comma [0] 10084" xfId="26622" hidden="1"/>
    <cellStyle name="Comma [0] 10084" xfId="56009" hidden="1"/>
    <cellStyle name="Comma [0] 10085" xfId="26604" hidden="1"/>
    <cellStyle name="Comma [0] 10085" xfId="55991" hidden="1"/>
    <cellStyle name="Comma [0] 10086" xfId="26614" hidden="1"/>
    <cellStyle name="Comma [0] 10086" xfId="56001" hidden="1"/>
    <cellStyle name="Comma [0] 10087" xfId="26634" hidden="1"/>
    <cellStyle name="Comma [0] 10087" xfId="56021" hidden="1"/>
    <cellStyle name="Comma [0] 10088" xfId="26636" hidden="1"/>
    <cellStyle name="Comma [0] 10088" xfId="56023" hidden="1"/>
    <cellStyle name="Comma [0] 10089" xfId="26587" hidden="1"/>
    <cellStyle name="Comma [0] 10089" xfId="55974" hidden="1"/>
    <cellStyle name="Comma [0] 1009" xfId="2998" hidden="1"/>
    <cellStyle name="Comma [0] 1009" xfId="32387" hidden="1"/>
    <cellStyle name="Comma [0] 10090" xfId="26084" hidden="1"/>
    <cellStyle name="Comma [0] 10090" xfId="55471" hidden="1"/>
    <cellStyle name="Comma [0] 10091" xfId="26590" hidden="1"/>
    <cellStyle name="Comma [0] 10091" xfId="55977" hidden="1"/>
    <cellStyle name="Comma [0] 10092" xfId="26089" hidden="1"/>
    <cellStyle name="Comma [0] 10092" xfId="55476" hidden="1"/>
    <cellStyle name="Comma [0] 10093" xfId="26073" hidden="1"/>
    <cellStyle name="Comma [0] 10093" xfId="55460" hidden="1"/>
    <cellStyle name="Comma [0] 10094" xfId="26641" hidden="1"/>
    <cellStyle name="Comma [0] 10094" xfId="56028" hidden="1"/>
    <cellStyle name="Comma [0] 10095" xfId="26082" hidden="1"/>
    <cellStyle name="Comma [0] 10095" xfId="55469" hidden="1"/>
    <cellStyle name="Comma [0] 10096" xfId="26103" hidden="1"/>
    <cellStyle name="Comma [0] 10096" xfId="55490" hidden="1"/>
    <cellStyle name="Comma [0] 10097" xfId="26653" hidden="1"/>
    <cellStyle name="Comma [0] 10097" xfId="56040" hidden="1"/>
    <cellStyle name="Comma [0] 10098" xfId="26655" hidden="1"/>
    <cellStyle name="Comma [0] 10098" xfId="56042" hidden="1"/>
    <cellStyle name="Comma [0] 10099" xfId="26644" hidden="1"/>
    <cellStyle name="Comma [0] 10099" xfId="56031" hidden="1"/>
    <cellStyle name="Comma [0] 101" xfId="4695" hidden="1"/>
    <cellStyle name="Comma [0] 101" xfId="34083" hidden="1"/>
    <cellStyle name="Comma [0] 1010" xfId="6451" hidden="1"/>
    <cellStyle name="Comma [0] 1010" xfId="35839" hidden="1"/>
    <cellStyle name="Comma [0] 10100" xfId="26652" hidden="1"/>
    <cellStyle name="Comma [0] 10100" xfId="56039" hidden="1"/>
    <cellStyle name="Comma [0] 10101" xfId="26086" hidden="1"/>
    <cellStyle name="Comma [0] 10101" xfId="55473" hidden="1"/>
    <cellStyle name="Comma [0] 10102" xfId="26638" hidden="1"/>
    <cellStyle name="Comma [0] 10102" xfId="56025" hidden="1"/>
    <cellStyle name="Comma [0] 10103" xfId="26671" hidden="1"/>
    <cellStyle name="Comma [0] 10103" xfId="56058" hidden="1"/>
    <cellStyle name="Comma [0] 10104" xfId="26679" hidden="1"/>
    <cellStyle name="Comma [0] 10104" xfId="56066" hidden="1"/>
    <cellStyle name="Comma [0] 10105" xfId="26588" hidden="1"/>
    <cellStyle name="Comma [0] 10105" xfId="55975" hidden="1"/>
    <cellStyle name="Comma [0] 10106" xfId="26667" hidden="1"/>
    <cellStyle name="Comma [0] 10106" xfId="56054" hidden="1"/>
    <cellStyle name="Comma [0] 10107" xfId="26688" hidden="1"/>
    <cellStyle name="Comma [0] 10107" xfId="56075" hidden="1"/>
    <cellStyle name="Comma [0] 10108" xfId="26690" hidden="1"/>
    <cellStyle name="Comma [0] 10108" xfId="56077" hidden="1"/>
    <cellStyle name="Comma [0] 10109" xfId="26649" hidden="1"/>
    <cellStyle name="Comma [0] 10109" xfId="56036" hidden="1"/>
    <cellStyle name="Comma [0] 1011" xfId="3006" hidden="1"/>
    <cellStyle name="Comma [0] 1011" xfId="32395" hidden="1"/>
    <cellStyle name="Comma [0] 10110" xfId="26594" hidden="1"/>
    <cellStyle name="Comma [0] 10110" xfId="55981" hidden="1"/>
    <cellStyle name="Comma [0] 10111" xfId="26647" hidden="1"/>
    <cellStyle name="Comma [0] 10111" xfId="56034" hidden="1"/>
    <cellStyle name="Comma [0] 10112" xfId="26631" hidden="1"/>
    <cellStyle name="Comma [0] 10112" xfId="56018" hidden="1"/>
    <cellStyle name="Comma [0] 10113" xfId="26627" hidden="1"/>
    <cellStyle name="Comma [0] 10113" xfId="56014" hidden="1"/>
    <cellStyle name="Comma [0] 10114" xfId="26698" hidden="1"/>
    <cellStyle name="Comma [0] 10114" xfId="56085" hidden="1"/>
    <cellStyle name="Comma [0] 10115" xfId="26570" hidden="1"/>
    <cellStyle name="Comma [0] 10115" xfId="55957" hidden="1"/>
    <cellStyle name="Comma [0] 10116" xfId="26052" hidden="1"/>
    <cellStyle name="Comma [0] 10116" xfId="55439" hidden="1"/>
    <cellStyle name="Comma [0] 10117" xfId="26706" hidden="1"/>
    <cellStyle name="Comma [0] 10117" xfId="56093" hidden="1"/>
    <cellStyle name="Comma [0] 10118" xfId="26708" hidden="1"/>
    <cellStyle name="Comma [0] 10118" xfId="56095" hidden="1"/>
    <cellStyle name="Comma [0] 10119" xfId="26657" hidden="1"/>
    <cellStyle name="Comma [0] 10119" xfId="56044" hidden="1"/>
    <cellStyle name="Comma [0] 1012" xfId="3000" hidden="1"/>
    <cellStyle name="Comma [0] 1012" xfId="32389" hidden="1"/>
    <cellStyle name="Comma [0] 10120" xfId="26633" hidden="1"/>
    <cellStyle name="Comma [0] 10120" xfId="56020" hidden="1"/>
    <cellStyle name="Comma [0] 10121" xfId="26668" hidden="1"/>
    <cellStyle name="Comma [0] 10121" xfId="56055" hidden="1"/>
    <cellStyle name="Comma [0] 10122" xfId="26600" hidden="1"/>
    <cellStyle name="Comma [0] 10122" xfId="55987" hidden="1"/>
    <cellStyle name="Comma [0] 10123" xfId="26670" hidden="1"/>
    <cellStyle name="Comma [0] 10123" xfId="56057" hidden="1"/>
    <cellStyle name="Comma [0] 10124" xfId="26715" hidden="1"/>
    <cellStyle name="Comma [0] 10124" xfId="56102" hidden="1"/>
    <cellStyle name="Comma [0] 10125" xfId="26658" hidden="1"/>
    <cellStyle name="Comma [0] 10125" xfId="56045" hidden="1"/>
    <cellStyle name="Comma [0] 10126" xfId="26615" hidden="1"/>
    <cellStyle name="Comma [0] 10126" xfId="56002" hidden="1"/>
    <cellStyle name="Comma [0] 10127" xfId="26721" hidden="1"/>
    <cellStyle name="Comma [0] 10127" xfId="56108" hidden="1"/>
    <cellStyle name="Comma [0] 10128" xfId="26723" hidden="1"/>
    <cellStyle name="Comma [0] 10128" xfId="56110" hidden="1"/>
    <cellStyle name="Comma [0] 10129" xfId="26676" hidden="1"/>
    <cellStyle name="Comma [0] 10129" xfId="56063" hidden="1"/>
    <cellStyle name="Comma [0] 1013" xfId="6463" hidden="1"/>
    <cellStyle name="Comma [0] 1013" xfId="35851" hidden="1"/>
    <cellStyle name="Comma [0] 10130" xfId="26682" hidden="1"/>
    <cellStyle name="Comma [0] 10130" xfId="56069" hidden="1"/>
    <cellStyle name="Comma [0] 10131" xfId="26569" hidden="1"/>
    <cellStyle name="Comma [0] 10131" xfId="55956" hidden="1"/>
    <cellStyle name="Comma [0] 10132" xfId="26632" hidden="1"/>
    <cellStyle name="Comma [0] 10132" xfId="56019" hidden="1"/>
    <cellStyle name="Comma [0] 10133" xfId="26640" hidden="1"/>
    <cellStyle name="Comma [0] 10133" xfId="56027" hidden="1"/>
    <cellStyle name="Comma [0] 10134" xfId="26729" hidden="1"/>
    <cellStyle name="Comma [0] 10134" xfId="56116" hidden="1"/>
    <cellStyle name="Comma [0] 10135" xfId="26643" hidden="1"/>
    <cellStyle name="Comma [0] 10135" xfId="56030" hidden="1"/>
    <cellStyle name="Comma [0] 10136" xfId="26603" hidden="1"/>
    <cellStyle name="Comma [0] 10136" xfId="55990" hidden="1"/>
    <cellStyle name="Comma [0] 10137" xfId="26734" hidden="1"/>
    <cellStyle name="Comma [0] 10137" xfId="56121" hidden="1"/>
    <cellStyle name="Comma [0] 10138" xfId="26736" hidden="1"/>
    <cellStyle name="Comma [0] 10138" xfId="56123" hidden="1"/>
    <cellStyle name="Comma [0] 10139" xfId="26695" hidden="1"/>
    <cellStyle name="Comma [0] 10139" xfId="56082" hidden="1"/>
    <cellStyle name="Comma [0] 1014" xfId="6465" hidden="1"/>
    <cellStyle name="Comma [0] 1014" xfId="35853" hidden="1"/>
    <cellStyle name="Comma [0] 10140" xfId="26701" hidden="1"/>
    <cellStyle name="Comma [0] 10140" xfId="56088" hidden="1"/>
    <cellStyle name="Comma [0] 10141" xfId="26602" hidden="1"/>
    <cellStyle name="Comma [0] 10141" xfId="55989" hidden="1"/>
    <cellStyle name="Comma [0] 10142" xfId="26683" hidden="1"/>
    <cellStyle name="Comma [0] 10142" xfId="56070" hidden="1"/>
    <cellStyle name="Comma [0] 10143" xfId="26662" hidden="1"/>
    <cellStyle name="Comma [0] 10143" xfId="56049" hidden="1"/>
    <cellStyle name="Comma [0] 10144" xfId="26740" hidden="1"/>
    <cellStyle name="Comma [0] 10144" xfId="56127" hidden="1"/>
    <cellStyle name="Comma [0] 10145" xfId="26681" hidden="1"/>
    <cellStyle name="Comma [0] 10145" xfId="56068" hidden="1"/>
    <cellStyle name="Comma [0] 10146" xfId="26619" hidden="1"/>
    <cellStyle name="Comma [0] 10146" xfId="56006" hidden="1"/>
    <cellStyle name="Comma [0] 10147" xfId="26747" hidden="1"/>
    <cellStyle name="Comma [0] 10147" xfId="56134" hidden="1"/>
    <cellStyle name="Comma [0] 10148" xfId="26749" hidden="1"/>
    <cellStyle name="Comma [0] 10148" xfId="56136" hidden="1"/>
    <cellStyle name="Comma [0] 10149" xfId="26713" hidden="1"/>
    <cellStyle name="Comma [0] 10149" xfId="56100" hidden="1"/>
    <cellStyle name="Comma [0] 1015" xfId="6454" hidden="1"/>
    <cellStyle name="Comma [0] 1015" xfId="35842" hidden="1"/>
    <cellStyle name="Comma [0] 10150" xfId="26718" hidden="1"/>
    <cellStyle name="Comma [0] 10150" xfId="56105" hidden="1"/>
    <cellStyle name="Comma [0] 10151" xfId="26083" hidden="1"/>
    <cellStyle name="Comma [0] 10151" xfId="55470" hidden="1"/>
    <cellStyle name="Comma [0] 10152" xfId="26702" hidden="1"/>
    <cellStyle name="Comma [0] 10152" xfId="56089" hidden="1"/>
    <cellStyle name="Comma [0] 10153" xfId="26607" hidden="1"/>
    <cellStyle name="Comma [0] 10153" xfId="55994" hidden="1"/>
    <cellStyle name="Comma [0] 10154" xfId="26753" hidden="1"/>
    <cellStyle name="Comma [0] 10154" xfId="56140" hidden="1"/>
    <cellStyle name="Comma [0] 10155" xfId="26700" hidden="1"/>
    <cellStyle name="Comma [0] 10155" xfId="56087" hidden="1"/>
    <cellStyle name="Comma [0] 10156" xfId="26639" hidden="1"/>
    <cellStyle name="Comma [0] 10156" xfId="56026" hidden="1"/>
    <cellStyle name="Comma [0] 10157" xfId="26757" hidden="1"/>
    <cellStyle name="Comma [0] 10157" xfId="56144" hidden="1"/>
    <cellStyle name="Comma [0] 10158" xfId="26759" hidden="1"/>
    <cellStyle name="Comma [0] 10158" xfId="56146" hidden="1"/>
    <cellStyle name="Comma [0] 10159" xfId="26727" hidden="1"/>
    <cellStyle name="Comma [0] 10159" xfId="56114" hidden="1"/>
    <cellStyle name="Comma [0] 1016" xfId="6462" hidden="1"/>
    <cellStyle name="Comma [0] 1016" xfId="35850" hidden="1"/>
    <cellStyle name="Comma [0] 10160" xfId="26731" hidden="1"/>
    <cellStyle name="Comma [0] 10160" xfId="56118" hidden="1"/>
    <cellStyle name="Comma [0] 10161" xfId="26621" hidden="1"/>
    <cellStyle name="Comma [0] 10161" xfId="56008" hidden="1"/>
    <cellStyle name="Comma [0] 10162" xfId="26719" hidden="1"/>
    <cellStyle name="Comma [0] 10162" xfId="56106" hidden="1"/>
    <cellStyle name="Comma [0] 10163" xfId="26611" hidden="1"/>
    <cellStyle name="Comma [0] 10163" xfId="55998" hidden="1"/>
    <cellStyle name="Comma [0] 10164" xfId="26763" hidden="1"/>
    <cellStyle name="Comma [0] 10164" xfId="56150" hidden="1"/>
    <cellStyle name="Comma [0] 10165" xfId="26717" hidden="1"/>
    <cellStyle name="Comma [0] 10165" xfId="56104" hidden="1"/>
    <cellStyle name="Comma [0] 10166" xfId="26686" hidden="1"/>
    <cellStyle name="Comma [0] 10166" xfId="56073" hidden="1"/>
    <cellStyle name="Comma [0] 10167" xfId="26767" hidden="1"/>
    <cellStyle name="Comma [0] 10167" xfId="56154" hidden="1"/>
    <cellStyle name="Comma [0] 10168" xfId="26769" hidden="1"/>
    <cellStyle name="Comma [0] 10168" xfId="56156" hidden="1"/>
    <cellStyle name="Comma [0] 10169" xfId="26755" hidden="1"/>
    <cellStyle name="Comma [0] 10169" xfId="56142" hidden="1"/>
    <cellStyle name="Comma [0] 1017" xfId="3002" hidden="1"/>
    <cellStyle name="Comma [0] 1017" xfId="32391" hidden="1"/>
    <cellStyle name="Comma [0] 10170" xfId="26742" hidden="1"/>
    <cellStyle name="Comma [0] 10170" xfId="56129" hidden="1"/>
    <cellStyle name="Comma [0] 10171" xfId="26766" hidden="1"/>
    <cellStyle name="Comma [0] 10171" xfId="56153" hidden="1"/>
    <cellStyle name="Comma [0] 10172" xfId="26732" hidden="1"/>
    <cellStyle name="Comma [0] 10172" xfId="56119" hidden="1"/>
    <cellStyle name="Comma [0] 10173" xfId="26704" hidden="1"/>
    <cellStyle name="Comma [0] 10173" xfId="56091" hidden="1"/>
    <cellStyle name="Comma [0] 10174" xfId="26771" hidden="1"/>
    <cellStyle name="Comma [0] 10174" xfId="56158" hidden="1"/>
    <cellStyle name="Comma [0] 10175" xfId="26728" hidden="1"/>
    <cellStyle name="Comma [0] 10175" xfId="56115" hidden="1"/>
    <cellStyle name="Comma [0] 10176" xfId="26762" hidden="1"/>
    <cellStyle name="Comma [0] 10176" xfId="56149" hidden="1"/>
    <cellStyle name="Comma [0] 10177" xfId="26775" hidden="1"/>
    <cellStyle name="Comma [0] 10177" xfId="56162" hidden="1"/>
    <cellStyle name="Comma [0] 10178" xfId="26777" hidden="1"/>
    <cellStyle name="Comma [0] 10178" xfId="56164" hidden="1"/>
    <cellStyle name="Comma [0] 10179" xfId="26645" hidden="1"/>
    <cellStyle name="Comma [0] 10179" xfId="56032" hidden="1"/>
    <cellStyle name="Comma [0] 1018" xfId="6448" hidden="1"/>
    <cellStyle name="Comma [0] 1018" xfId="35836" hidden="1"/>
    <cellStyle name="Comma [0] 10180" xfId="26765" hidden="1"/>
    <cellStyle name="Comma [0] 10180" xfId="56152" hidden="1"/>
    <cellStyle name="Comma [0] 10181" xfId="26705" hidden="1"/>
    <cellStyle name="Comma [0] 10181" xfId="56092" hidden="1"/>
    <cellStyle name="Comma [0] 10182" xfId="26739" hidden="1"/>
    <cellStyle name="Comma [0] 10182" xfId="56126" hidden="1"/>
    <cellStyle name="Comma [0] 10183" xfId="26752" hidden="1"/>
    <cellStyle name="Comma [0] 10183" xfId="56139" hidden="1"/>
    <cellStyle name="Comma [0] 10184" xfId="26780" hidden="1"/>
    <cellStyle name="Comma [0] 10184" xfId="56167" hidden="1"/>
    <cellStyle name="Comma [0] 10185" xfId="26743" hidden="1"/>
    <cellStyle name="Comma [0] 10185" xfId="56130" hidden="1"/>
    <cellStyle name="Comma [0] 10186" xfId="26703" hidden="1"/>
    <cellStyle name="Comma [0] 10186" xfId="56090" hidden="1"/>
    <cellStyle name="Comma [0] 10187" xfId="26782" hidden="1"/>
    <cellStyle name="Comma [0] 10187" xfId="56169" hidden="1"/>
    <cellStyle name="Comma [0] 10188" xfId="26784" hidden="1"/>
    <cellStyle name="Comma [0] 10188" xfId="56171" hidden="1"/>
    <cellStyle name="Comma [0] 10189" xfId="26137" hidden="1"/>
    <cellStyle name="Comma [0] 10189" xfId="55524" hidden="1"/>
    <cellStyle name="Comma [0] 1019" xfId="6481" hidden="1"/>
    <cellStyle name="Comma [0] 1019" xfId="35869" hidden="1"/>
    <cellStyle name="Comma [0] 10190" xfId="26093" hidden="1"/>
    <cellStyle name="Comma [0] 10190" xfId="55480" hidden="1"/>
    <cellStyle name="Comma [0] 10191" xfId="26790" hidden="1"/>
    <cellStyle name="Comma [0] 10191" xfId="56177" hidden="1"/>
    <cellStyle name="Comma [0] 10192" xfId="26796" hidden="1"/>
    <cellStyle name="Comma [0] 10192" xfId="56183" hidden="1"/>
    <cellStyle name="Comma [0] 10193" xfId="26798" hidden="1"/>
    <cellStyle name="Comma [0] 10193" xfId="56185" hidden="1"/>
    <cellStyle name="Comma [0] 10194" xfId="26789" hidden="1"/>
    <cellStyle name="Comma [0] 10194" xfId="56176" hidden="1"/>
    <cellStyle name="Comma [0] 10195" xfId="26794" hidden="1"/>
    <cellStyle name="Comma [0] 10195" xfId="56181" hidden="1"/>
    <cellStyle name="Comma [0] 10196" xfId="26800" hidden="1"/>
    <cellStyle name="Comma [0] 10196" xfId="56187" hidden="1"/>
    <cellStyle name="Comma [0] 10197" xfId="26802" hidden="1"/>
    <cellStyle name="Comma [0] 10197" xfId="56189" hidden="1"/>
    <cellStyle name="Comma [0] 10198" xfId="26094" hidden="1"/>
    <cellStyle name="Comma [0] 10198" xfId="55481" hidden="1"/>
    <cellStyle name="Comma [0] 10199" xfId="26072" hidden="1"/>
    <cellStyle name="Comma [0] 10199" xfId="55459" hidden="1"/>
    <cellStyle name="Comma [0] 102" xfId="4701" hidden="1"/>
    <cellStyle name="Comma [0] 102" xfId="34089" hidden="1"/>
    <cellStyle name="Comma [0] 1020" xfId="6489" hidden="1"/>
    <cellStyle name="Comma [0] 1020" xfId="35877" hidden="1"/>
    <cellStyle name="Comma [0] 10200" xfId="26813" hidden="1"/>
    <cellStyle name="Comma [0] 10200" xfId="56200" hidden="1"/>
    <cellStyle name="Comma [0] 10201" xfId="26822" hidden="1"/>
    <cellStyle name="Comma [0] 10201" xfId="56209" hidden="1"/>
    <cellStyle name="Comma [0] 10202" xfId="26833" hidden="1"/>
    <cellStyle name="Comma [0] 10202" xfId="56220" hidden="1"/>
    <cellStyle name="Comma [0] 10203" xfId="26839" hidden="1"/>
    <cellStyle name="Comma [0] 10203" xfId="56226" hidden="1"/>
    <cellStyle name="Comma [0] 10204" xfId="26821" hidden="1"/>
    <cellStyle name="Comma [0] 10204" xfId="56208" hidden="1"/>
    <cellStyle name="Comma [0] 10205" xfId="26831" hidden="1"/>
    <cellStyle name="Comma [0] 10205" xfId="56218" hidden="1"/>
    <cellStyle name="Comma [0] 10206" xfId="26851" hidden="1"/>
    <cellStyle name="Comma [0] 10206" xfId="56238" hidden="1"/>
    <cellStyle name="Comma [0] 10207" xfId="26853" hidden="1"/>
    <cellStyle name="Comma [0] 10207" xfId="56240" hidden="1"/>
    <cellStyle name="Comma [0] 10208" xfId="26804" hidden="1"/>
    <cellStyle name="Comma [0] 10208" xfId="56191" hidden="1"/>
    <cellStyle name="Comma [0] 10209" xfId="26060" hidden="1"/>
    <cellStyle name="Comma [0] 10209" xfId="55447" hidden="1"/>
    <cellStyle name="Comma [0] 1021" xfId="6398" hidden="1"/>
    <cellStyle name="Comma [0] 1021" xfId="35786" hidden="1"/>
    <cellStyle name="Comma [0] 10210" xfId="26807" hidden="1"/>
    <cellStyle name="Comma [0] 10210" xfId="56194" hidden="1"/>
    <cellStyle name="Comma [0] 10211" xfId="26071" hidden="1"/>
    <cellStyle name="Comma [0] 10211" xfId="55458" hidden="1"/>
    <cellStyle name="Comma [0] 10212" xfId="26070" hidden="1"/>
    <cellStyle name="Comma [0] 10212" xfId="55457" hidden="1"/>
    <cellStyle name="Comma [0] 10213" xfId="26858" hidden="1"/>
    <cellStyle name="Comma [0] 10213" xfId="56245" hidden="1"/>
    <cellStyle name="Comma [0] 10214" xfId="26146" hidden="1"/>
    <cellStyle name="Comma [0] 10214" xfId="55533" hidden="1"/>
    <cellStyle name="Comma [0] 10215" xfId="26347" hidden="1"/>
    <cellStyle name="Comma [0] 10215" xfId="55734" hidden="1"/>
    <cellStyle name="Comma [0] 10216" xfId="26870" hidden="1"/>
    <cellStyle name="Comma [0] 10216" xfId="56257" hidden="1"/>
    <cellStyle name="Comma [0] 10217" xfId="26872" hidden="1"/>
    <cellStyle name="Comma [0] 10217" xfId="56259" hidden="1"/>
    <cellStyle name="Comma [0] 10218" xfId="26861" hidden="1"/>
    <cellStyle name="Comma [0] 10218" xfId="56248" hidden="1"/>
    <cellStyle name="Comma [0] 10219" xfId="26869" hidden="1"/>
    <cellStyle name="Comma [0] 10219" xfId="56256" hidden="1"/>
    <cellStyle name="Comma [0] 1022" xfId="6477" hidden="1"/>
    <cellStyle name="Comma [0] 1022" xfId="35865" hidden="1"/>
    <cellStyle name="Comma [0] 10220" xfId="26356" hidden="1"/>
    <cellStyle name="Comma [0] 10220" xfId="55743" hidden="1"/>
    <cellStyle name="Comma [0] 10221" xfId="26855" hidden="1"/>
    <cellStyle name="Comma [0] 10221" xfId="56242" hidden="1"/>
    <cellStyle name="Comma [0] 10222" xfId="26888" hidden="1"/>
    <cellStyle name="Comma [0] 10222" xfId="56275" hidden="1"/>
    <cellStyle name="Comma [0] 10223" xfId="26896" hidden="1"/>
    <cellStyle name="Comma [0] 10223" xfId="56283" hidden="1"/>
    <cellStyle name="Comma [0] 10224" xfId="26805" hidden="1"/>
    <cellStyle name="Comma [0] 10224" xfId="56192" hidden="1"/>
    <cellStyle name="Comma [0] 10225" xfId="26884" hidden="1"/>
    <cellStyle name="Comma [0] 10225" xfId="56271" hidden="1"/>
    <cellStyle name="Comma [0] 10226" xfId="26905" hidden="1"/>
    <cellStyle name="Comma [0] 10226" xfId="56292" hidden="1"/>
    <cellStyle name="Comma [0] 10227" xfId="26907" hidden="1"/>
    <cellStyle name="Comma [0] 10227" xfId="56294" hidden="1"/>
    <cellStyle name="Comma [0] 10228" xfId="26866" hidden="1"/>
    <cellStyle name="Comma [0] 10228" xfId="56253" hidden="1"/>
    <cellStyle name="Comma [0] 10229" xfId="26811" hidden="1"/>
    <cellStyle name="Comma [0] 10229" xfId="56198" hidden="1"/>
    <cellStyle name="Comma [0] 1023" xfId="6498" hidden="1"/>
    <cellStyle name="Comma [0] 1023" xfId="35886" hidden="1"/>
    <cellStyle name="Comma [0] 10230" xfId="26864" hidden="1"/>
    <cellStyle name="Comma [0] 10230" xfId="56251" hidden="1"/>
    <cellStyle name="Comma [0] 10231" xfId="26848" hidden="1"/>
    <cellStyle name="Comma [0] 10231" xfId="56235" hidden="1"/>
    <cellStyle name="Comma [0] 10232" xfId="26844" hidden="1"/>
    <cellStyle name="Comma [0] 10232" xfId="56231" hidden="1"/>
    <cellStyle name="Comma [0] 10233" xfId="26915" hidden="1"/>
    <cellStyle name="Comma [0] 10233" xfId="56302" hidden="1"/>
    <cellStyle name="Comma [0] 10234" xfId="26787" hidden="1"/>
    <cellStyle name="Comma [0] 10234" xfId="56174" hidden="1"/>
    <cellStyle name="Comma [0] 10235" xfId="26095" hidden="1"/>
    <cellStyle name="Comma [0] 10235" xfId="55482" hidden="1"/>
    <cellStyle name="Comma [0] 10236" xfId="26923" hidden="1"/>
    <cellStyle name="Comma [0] 10236" xfId="56310" hidden="1"/>
    <cellStyle name="Comma [0] 10237" xfId="26925" hidden="1"/>
    <cellStyle name="Comma [0] 10237" xfId="56312" hidden="1"/>
    <cellStyle name="Comma [0] 10238" xfId="26874" hidden="1"/>
    <cellStyle name="Comma [0] 10238" xfId="56261" hidden="1"/>
    <cellStyle name="Comma [0] 10239" xfId="26850" hidden="1"/>
    <cellStyle name="Comma [0] 10239" xfId="56237" hidden="1"/>
    <cellStyle name="Comma [0] 1024" xfId="6500" hidden="1"/>
    <cellStyle name="Comma [0] 1024" xfId="35888" hidden="1"/>
    <cellStyle name="Comma [0] 10240" xfId="26885" hidden="1"/>
    <cellStyle name="Comma [0] 10240" xfId="56272" hidden="1"/>
    <cellStyle name="Comma [0] 10241" xfId="26817" hidden="1"/>
    <cellStyle name="Comma [0] 10241" xfId="56204" hidden="1"/>
    <cellStyle name="Comma [0] 10242" xfId="26887" hidden="1"/>
    <cellStyle name="Comma [0] 10242" xfId="56274" hidden="1"/>
    <cellStyle name="Comma [0] 10243" xfId="26932" hidden="1"/>
    <cellStyle name="Comma [0] 10243" xfId="56319" hidden="1"/>
    <cellStyle name="Comma [0] 10244" xfId="26875" hidden="1"/>
    <cellStyle name="Comma [0] 10244" xfId="56262" hidden="1"/>
    <cellStyle name="Comma [0] 10245" xfId="26832" hidden="1"/>
    <cellStyle name="Comma [0] 10245" xfId="56219" hidden="1"/>
    <cellStyle name="Comma [0] 10246" xfId="26938" hidden="1"/>
    <cellStyle name="Comma [0] 10246" xfId="56325" hidden="1"/>
    <cellStyle name="Comma [0] 10247" xfId="26940" hidden="1"/>
    <cellStyle name="Comma [0] 10247" xfId="56327" hidden="1"/>
    <cellStyle name="Comma [0] 10248" xfId="26893" hidden="1"/>
    <cellStyle name="Comma [0] 10248" xfId="56280" hidden="1"/>
    <cellStyle name="Comma [0] 10249" xfId="26899" hidden="1"/>
    <cellStyle name="Comma [0] 10249" xfId="56286" hidden="1"/>
    <cellStyle name="Comma [0] 1025" xfId="6459" hidden="1"/>
    <cellStyle name="Comma [0] 1025" xfId="35847" hidden="1"/>
    <cellStyle name="Comma [0] 10250" xfId="26786" hidden="1"/>
    <cellStyle name="Comma [0] 10250" xfId="56173" hidden="1"/>
    <cellStyle name="Comma [0] 10251" xfId="26849" hidden="1"/>
    <cellStyle name="Comma [0] 10251" xfId="56236" hidden="1"/>
    <cellStyle name="Comma [0] 10252" xfId="26857" hidden="1"/>
    <cellStyle name="Comma [0] 10252" xfId="56244" hidden="1"/>
    <cellStyle name="Comma [0] 10253" xfId="26946" hidden="1"/>
    <cellStyle name="Comma [0] 10253" xfId="56333" hidden="1"/>
    <cellStyle name="Comma [0] 10254" xfId="26860" hidden="1"/>
    <cellStyle name="Comma [0] 10254" xfId="56247" hidden="1"/>
    <cellStyle name="Comma [0] 10255" xfId="26820" hidden="1"/>
    <cellStyle name="Comma [0] 10255" xfId="56207" hidden="1"/>
    <cellStyle name="Comma [0] 10256" xfId="26951" hidden="1"/>
    <cellStyle name="Comma [0] 10256" xfId="56338" hidden="1"/>
    <cellStyle name="Comma [0] 10257" xfId="26953" hidden="1"/>
    <cellStyle name="Comma [0] 10257" xfId="56340" hidden="1"/>
    <cellStyle name="Comma [0] 10258" xfId="26912" hidden="1"/>
    <cellStyle name="Comma [0] 10258" xfId="56299" hidden="1"/>
    <cellStyle name="Comma [0] 10259" xfId="26918" hidden="1"/>
    <cellStyle name="Comma [0] 10259" xfId="56305" hidden="1"/>
    <cellStyle name="Comma [0] 1026" xfId="6404" hidden="1"/>
    <cellStyle name="Comma [0] 1026" xfId="35792" hidden="1"/>
    <cellStyle name="Comma [0] 10260" xfId="26819" hidden="1"/>
    <cellStyle name="Comma [0] 10260" xfId="56206" hidden="1"/>
    <cellStyle name="Comma [0] 10261" xfId="26900" hidden="1"/>
    <cellStyle name="Comma [0] 10261" xfId="56287" hidden="1"/>
    <cellStyle name="Comma [0] 10262" xfId="26879" hidden="1"/>
    <cellStyle name="Comma [0] 10262" xfId="56266" hidden="1"/>
    <cellStyle name="Comma [0] 10263" xfId="26957" hidden="1"/>
    <cellStyle name="Comma [0] 10263" xfId="56344" hidden="1"/>
    <cellStyle name="Comma [0] 10264" xfId="26898" hidden="1"/>
    <cellStyle name="Comma [0] 10264" xfId="56285" hidden="1"/>
    <cellStyle name="Comma [0] 10265" xfId="26836" hidden="1"/>
    <cellStyle name="Comma [0] 10265" xfId="56223" hidden="1"/>
    <cellStyle name="Comma [0] 10266" xfId="26964" hidden="1"/>
    <cellStyle name="Comma [0] 10266" xfId="56351" hidden="1"/>
    <cellStyle name="Comma [0] 10267" xfId="26966" hidden="1"/>
    <cellStyle name="Comma [0] 10267" xfId="56353" hidden="1"/>
    <cellStyle name="Comma [0] 10268" xfId="26930" hidden="1"/>
    <cellStyle name="Comma [0] 10268" xfId="56317" hidden="1"/>
    <cellStyle name="Comma [0] 10269" xfId="26935" hidden="1"/>
    <cellStyle name="Comma [0] 10269" xfId="56322" hidden="1"/>
    <cellStyle name="Comma [0] 1027" xfId="6457" hidden="1"/>
    <cellStyle name="Comma [0] 1027" xfId="35845" hidden="1"/>
    <cellStyle name="Comma [0] 10270" xfId="26365" hidden="1"/>
    <cellStyle name="Comma [0] 10270" xfId="55752" hidden="1"/>
    <cellStyle name="Comma [0] 10271" xfId="26919" hidden="1"/>
    <cellStyle name="Comma [0] 10271" xfId="56306" hidden="1"/>
    <cellStyle name="Comma [0] 10272" xfId="26824" hidden="1"/>
    <cellStyle name="Comma [0] 10272" xfId="56211" hidden="1"/>
    <cellStyle name="Comma [0] 10273" xfId="26970" hidden="1"/>
    <cellStyle name="Comma [0] 10273" xfId="56357" hidden="1"/>
    <cellStyle name="Comma [0] 10274" xfId="26917" hidden="1"/>
    <cellStyle name="Comma [0] 10274" xfId="56304" hidden="1"/>
    <cellStyle name="Comma [0] 10275" xfId="26856" hidden="1"/>
    <cellStyle name="Comma [0] 10275" xfId="56243" hidden="1"/>
    <cellStyle name="Comma [0] 10276" xfId="26974" hidden="1"/>
    <cellStyle name="Comma [0] 10276" xfId="56361" hidden="1"/>
    <cellStyle name="Comma [0] 10277" xfId="26976" hidden="1"/>
    <cellStyle name="Comma [0] 10277" xfId="56363" hidden="1"/>
    <cellStyle name="Comma [0] 10278" xfId="26944" hidden="1"/>
    <cellStyle name="Comma [0] 10278" xfId="56331" hidden="1"/>
    <cellStyle name="Comma [0] 10279" xfId="26948" hidden="1"/>
    <cellStyle name="Comma [0] 10279" xfId="56335" hidden="1"/>
    <cellStyle name="Comma [0] 1028" xfId="6441" hidden="1"/>
    <cellStyle name="Comma [0] 1028" xfId="35829" hidden="1"/>
    <cellStyle name="Comma [0] 10280" xfId="26838" hidden="1"/>
    <cellStyle name="Comma [0] 10280" xfId="56225" hidden="1"/>
    <cellStyle name="Comma [0] 10281" xfId="26936" hidden="1"/>
    <cellStyle name="Comma [0] 10281" xfId="56323" hidden="1"/>
    <cellStyle name="Comma [0] 10282" xfId="26828" hidden="1"/>
    <cellStyle name="Comma [0] 10282" xfId="56215" hidden="1"/>
    <cellStyle name="Comma [0] 10283" xfId="26980" hidden="1"/>
    <cellStyle name="Comma [0] 10283" xfId="56367" hidden="1"/>
    <cellStyle name="Comma [0] 10284" xfId="26934" hidden="1"/>
    <cellStyle name="Comma [0] 10284" xfId="56321" hidden="1"/>
    <cellStyle name="Comma [0] 10285" xfId="26903" hidden="1"/>
    <cellStyle name="Comma [0] 10285" xfId="56290" hidden="1"/>
    <cellStyle name="Comma [0] 10286" xfId="26984" hidden="1"/>
    <cellStyle name="Comma [0] 10286" xfId="56371" hidden="1"/>
    <cellStyle name="Comma [0] 10287" xfId="26986" hidden="1"/>
    <cellStyle name="Comma [0] 10287" xfId="56373" hidden="1"/>
    <cellStyle name="Comma [0] 10288" xfId="26972" hidden="1"/>
    <cellStyle name="Comma [0] 10288" xfId="56359" hidden="1"/>
    <cellStyle name="Comma [0] 10289" xfId="26959" hidden="1"/>
    <cellStyle name="Comma [0] 10289" xfId="56346" hidden="1"/>
    <cellStyle name="Comma [0] 1029" xfId="6437" hidden="1"/>
    <cellStyle name="Comma [0] 1029" xfId="35825" hidden="1"/>
    <cellStyle name="Comma [0] 10290" xfId="26983" hidden="1"/>
    <cellStyle name="Comma [0] 10290" xfId="56370" hidden="1"/>
    <cellStyle name="Comma [0] 10291" xfId="26949" hidden="1"/>
    <cellStyle name="Comma [0] 10291" xfId="56336" hidden="1"/>
    <cellStyle name="Comma [0] 10292" xfId="26921" hidden="1"/>
    <cellStyle name="Comma [0] 10292" xfId="56308" hidden="1"/>
    <cellStyle name="Comma [0] 10293" xfId="26988" hidden="1"/>
    <cellStyle name="Comma [0] 10293" xfId="56375" hidden="1"/>
    <cellStyle name="Comma [0] 10294" xfId="26945" hidden="1"/>
    <cellStyle name="Comma [0] 10294" xfId="56332" hidden="1"/>
    <cellStyle name="Comma [0] 10295" xfId="26979" hidden="1"/>
    <cellStyle name="Comma [0] 10295" xfId="56366" hidden="1"/>
    <cellStyle name="Comma [0] 10296" xfId="26992" hidden="1"/>
    <cellStyle name="Comma [0] 10296" xfId="56379" hidden="1"/>
    <cellStyle name="Comma [0] 10297" xfId="26994" hidden="1"/>
    <cellStyle name="Comma [0] 10297" xfId="56381" hidden="1"/>
    <cellStyle name="Comma [0] 10298" xfId="26862" hidden="1"/>
    <cellStyle name="Comma [0] 10298" xfId="56249" hidden="1"/>
    <cellStyle name="Comma [0] 10299" xfId="26982" hidden="1"/>
    <cellStyle name="Comma [0] 10299" xfId="56369" hidden="1"/>
    <cellStyle name="Comma [0] 103" xfId="4602" hidden="1"/>
    <cellStyle name="Comma [0] 103" xfId="33990" hidden="1"/>
    <cellStyle name="Comma [0] 1030" xfId="6508" hidden="1"/>
    <cellStyle name="Comma [0] 1030" xfId="35896" hidden="1"/>
    <cellStyle name="Comma [0] 10300" xfId="26922" hidden="1"/>
    <cellStyle name="Comma [0] 10300" xfId="56309" hidden="1"/>
    <cellStyle name="Comma [0] 10301" xfId="26956" hidden="1"/>
    <cellStyle name="Comma [0] 10301" xfId="56343" hidden="1"/>
    <cellStyle name="Comma [0] 10302" xfId="26969" hidden="1"/>
    <cellStyle name="Comma [0] 10302" xfId="56356" hidden="1"/>
    <cellStyle name="Comma [0] 10303" xfId="26997" hidden="1"/>
    <cellStyle name="Comma [0] 10303" xfId="56384" hidden="1"/>
    <cellStyle name="Comma [0] 10304" xfId="26960" hidden="1"/>
    <cellStyle name="Comma [0] 10304" xfId="56347" hidden="1"/>
    <cellStyle name="Comma [0] 10305" xfId="26920" hidden="1"/>
    <cellStyle name="Comma [0] 10305" xfId="56307" hidden="1"/>
    <cellStyle name="Comma [0] 10306" xfId="26999" hidden="1"/>
    <cellStyle name="Comma [0] 10306" xfId="56386" hidden="1"/>
    <cellStyle name="Comma [0] 10307" xfId="27001" hidden="1"/>
    <cellStyle name="Comma [0] 10307" xfId="56388" hidden="1"/>
    <cellStyle name="Comma [0] 10308" xfId="27003" hidden="1"/>
    <cellStyle name="Comma [0] 10308" xfId="56390" hidden="1"/>
    <cellStyle name="Comma [0] 10309" xfId="27006" hidden="1"/>
    <cellStyle name="Comma [0] 10309" xfId="56393" hidden="1"/>
    <cellStyle name="Comma [0] 1031" xfId="2994" hidden="1"/>
    <cellStyle name="Comma [0] 1031" xfId="32383" hidden="1"/>
    <cellStyle name="Comma [0] 10310" xfId="27008" hidden="1"/>
    <cellStyle name="Comma [0] 10310" xfId="56395" hidden="1"/>
    <cellStyle name="Comma [0] 10311" xfId="27026" hidden="1"/>
    <cellStyle name="Comma [0] 10311" xfId="56413" hidden="1"/>
    <cellStyle name="Comma [0] 10312" xfId="27033" hidden="1"/>
    <cellStyle name="Comma [0] 10312" xfId="56420" hidden="1"/>
    <cellStyle name="Comma [0] 10313" xfId="27039" hidden="1"/>
    <cellStyle name="Comma [0] 10313" xfId="56426" hidden="1"/>
    <cellStyle name="Comma [0] 10314" xfId="27041" hidden="1"/>
    <cellStyle name="Comma [0] 10314" xfId="56428" hidden="1"/>
    <cellStyle name="Comma [0] 10315" xfId="27032" hidden="1"/>
    <cellStyle name="Comma [0] 10315" xfId="56419" hidden="1"/>
    <cellStyle name="Comma [0] 10316" xfId="27037" hidden="1"/>
    <cellStyle name="Comma [0] 10316" xfId="56424" hidden="1"/>
    <cellStyle name="Comma [0] 10317" xfId="27043" hidden="1"/>
    <cellStyle name="Comma [0] 10317" xfId="56430" hidden="1"/>
    <cellStyle name="Comma [0] 10318" xfId="27045" hidden="1"/>
    <cellStyle name="Comma [0] 10318" xfId="56432" hidden="1"/>
    <cellStyle name="Comma [0] 10319" xfId="27023" hidden="1"/>
    <cellStyle name="Comma [0] 10319" xfId="56410" hidden="1"/>
    <cellStyle name="Comma [0] 1032" xfId="3034" hidden="1"/>
    <cellStyle name="Comma [0] 1032" xfId="32423" hidden="1"/>
    <cellStyle name="Comma [0] 10320" xfId="27012" hidden="1"/>
    <cellStyle name="Comma [0] 10320" xfId="56399" hidden="1"/>
    <cellStyle name="Comma [0] 10321" xfId="27056" hidden="1"/>
    <cellStyle name="Comma [0] 10321" xfId="56443" hidden="1"/>
    <cellStyle name="Comma [0] 10322" xfId="27065" hidden="1"/>
    <cellStyle name="Comma [0] 10322" xfId="56452" hidden="1"/>
    <cellStyle name="Comma [0] 10323" xfId="27076" hidden="1"/>
    <cellStyle name="Comma [0] 10323" xfId="56463" hidden="1"/>
    <cellStyle name="Comma [0] 10324" xfId="27082" hidden="1"/>
    <cellStyle name="Comma [0] 10324" xfId="56469" hidden="1"/>
    <cellStyle name="Comma [0] 10325" xfId="27064" hidden="1"/>
    <cellStyle name="Comma [0] 10325" xfId="56451" hidden="1"/>
    <cellStyle name="Comma [0] 10326" xfId="27074" hidden="1"/>
    <cellStyle name="Comma [0] 10326" xfId="56461" hidden="1"/>
    <cellStyle name="Comma [0] 10327" xfId="27094" hidden="1"/>
    <cellStyle name="Comma [0] 10327" xfId="56481" hidden="1"/>
    <cellStyle name="Comma [0] 10328" xfId="27096" hidden="1"/>
    <cellStyle name="Comma [0] 10328" xfId="56483" hidden="1"/>
    <cellStyle name="Comma [0] 10329" xfId="27047" hidden="1"/>
    <cellStyle name="Comma [0] 10329" xfId="56434" hidden="1"/>
    <cellStyle name="Comma [0] 1033" xfId="6516" hidden="1"/>
    <cellStyle name="Comma [0] 1033" xfId="35904" hidden="1"/>
    <cellStyle name="Comma [0] 10330" xfId="27015" hidden="1"/>
    <cellStyle name="Comma [0] 10330" xfId="56402" hidden="1"/>
    <cellStyle name="Comma [0] 10331" xfId="27050" hidden="1"/>
    <cellStyle name="Comma [0] 10331" xfId="56437" hidden="1"/>
    <cellStyle name="Comma [0] 10332" xfId="27020" hidden="1"/>
    <cellStyle name="Comma [0] 10332" xfId="56407" hidden="1"/>
    <cellStyle name="Comma [0] 10333" xfId="27022" hidden="1"/>
    <cellStyle name="Comma [0] 10333" xfId="56409" hidden="1"/>
    <cellStyle name="Comma [0] 10334" xfId="27101" hidden="1"/>
    <cellStyle name="Comma [0] 10334" xfId="56488" hidden="1"/>
    <cellStyle name="Comma [0] 10335" xfId="27011" hidden="1"/>
    <cellStyle name="Comma [0] 10335" xfId="56398" hidden="1"/>
    <cellStyle name="Comma [0] 10336" xfId="27019" hidden="1"/>
    <cellStyle name="Comma [0] 10336" xfId="56406" hidden="1"/>
    <cellStyle name="Comma [0] 10337" xfId="27113" hidden="1"/>
    <cellStyle name="Comma [0] 10337" xfId="56500" hidden="1"/>
    <cellStyle name="Comma [0] 10338" xfId="27115" hidden="1"/>
    <cellStyle name="Comma [0] 10338" xfId="56502" hidden="1"/>
    <cellStyle name="Comma [0] 10339" xfId="27104" hidden="1"/>
    <cellStyle name="Comma [0] 10339" xfId="56491" hidden="1"/>
    <cellStyle name="Comma [0] 1034" xfId="6518" hidden="1"/>
    <cellStyle name="Comma [0] 1034" xfId="35906" hidden="1"/>
    <cellStyle name="Comma [0] 10340" xfId="27112" hidden="1"/>
    <cellStyle name="Comma [0] 10340" xfId="56499" hidden="1"/>
    <cellStyle name="Comma [0] 10341" xfId="27017" hidden="1"/>
    <cellStyle name="Comma [0] 10341" xfId="56404" hidden="1"/>
    <cellStyle name="Comma [0] 10342" xfId="27098" hidden="1"/>
    <cellStyle name="Comma [0] 10342" xfId="56485" hidden="1"/>
    <cellStyle name="Comma [0] 10343" xfId="27131" hidden="1"/>
    <cellStyle name="Comma [0] 10343" xfId="56518" hidden="1"/>
    <cellStyle name="Comma [0] 10344" xfId="27139" hidden="1"/>
    <cellStyle name="Comma [0] 10344" xfId="56526" hidden="1"/>
    <cellStyle name="Comma [0] 10345" xfId="27048" hidden="1"/>
    <cellStyle name="Comma [0] 10345" xfId="56435" hidden="1"/>
    <cellStyle name="Comma [0] 10346" xfId="27127" hidden="1"/>
    <cellStyle name="Comma [0] 10346" xfId="56514" hidden="1"/>
    <cellStyle name="Comma [0] 10347" xfId="27148" hidden="1"/>
    <cellStyle name="Comma [0] 10347" xfId="56535" hidden="1"/>
    <cellStyle name="Comma [0] 10348" xfId="27150" hidden="1"/>
    <cellStyle name="Comma [0] 10348" xfId="56537" hidden="1"/>
    <cellStyle name="Comma [0] 10349" xfId="27109" hidden="1"/>
    <cellStyle name="Comma [0] 10349" xfId="56496" hidden="1"/>
    <cellStyle name="Comma [0] 1035" xfId="6467" hidden="1"/>
    <cellStyle name="Comma [0] 1035" xfId="35855" hidden="1"/>
    <cellStyle name="Comma [0] 10350" xfId="27054" hidden="1"/>
    <cellStyle name="Comma [0] 10350" xfId="56441" hidden="1"/>
    <cellStyle name="Comma [0] 10351" xfId="27107" hidden="1"/>
    <cellStyle name="Comma [0] 10351" xfId="56494" hidden="1"/>
    <cellStyle name="Comma [0] 10352" xfId="27091" hidden="1"/>
    <cellStyle name="Comma [0] 10352" xfId="56478" hidden="1"/>
    <cellStyle name="Comma [0] 10353" xfId="27087" hidden="1"/>
    <cellStyle name="Comma [0] 10353" xfId="56474" hidden="1"/>
    <cellStyle name="Comma [0] 10354" xfId="27158" hidden="1"/>
    <cellStyle name="Comma [0] 10354" xfId="56545" hidden="1"/>
    <cellStyle name="Comma [0] 10355" xfId="27030" hidden="1"/>
    <cellStyle name="Comma [0] 10355" xfId="56417" hidden="1"/>
    <cellStyle name="Comma [0] 10356" xfId="27024" hidden="1"/>
    <cellStyle name="Comma [0] 10356" xfId="56411" hidden="1"/>
    <cellStyle name="Comma [0] 10357" xfId="27166" hidden="1"/>
    <cellStyle name="Comma [0] 10357" xfId="56553" hidden="1"/>
    <cellStyle name="Comma [0] 10358" xfId="27168" hidden="1"/>
    <cellStyle name="Comma [0] 10358" xfId="56555" hidden="1"/>
    <cellStyle name="Comma [0] 10359" xfId="27117" hidden="1"/>
    <cellStyle name="Comma [0] 10359" xfId="56504" hidden="1"/>
    <cellStyle name="Comma [0] 1036" xfId="6443" hidden="1"/>
    <cellStyle name="Comma [0] 1036" xfId="35831" hidden="1"/>
    <cellStyle name="Comma [0] 10360" xfId="27093" hidden="1"/>
    <cellStyle name="Comma [0] 10360" xfId="56480" hidden="1"/>
    <cellStyle name="Comma [0] 10361" xfId="27128" hidden="1"/>
    <cellStyle name="Comma [0] 10361" xfId="56515" hidden="1"/>
    <cellStyle name="Comma [0] 10362" xfId="27060" hidden="1"/>
    <cellStyle name="Comma [0] 10362" xfId="56447" hidden="1"/>
    <cellStyle name="Comma [0] 10363" xfId="27130" hidden="1"/>
    <cellStyle name="Comma [0] 10363" xfId="56517" hidden="1"/>
    <cellStyle name="Comma [0] 10364" xfId="27175" hidden="1"/>
    <cellStyle name="Comma [0] 10364" xfId="56562" hidden="1"/>
    <cellStyle name="Comma [0] 10365" xfId="27118" hidden="1"/>
    <cellStyle name="Comma [0] 10365" xfId="56505" hidden="1"/>
    <cellStyle name="Comma [0] 10366" xfId="27075" hidden="1"/>
    <cellStyle name="Comma [0] 10366" xfId="56462" hidden="1"/>
    <cellStyle name="Comma [0] 10367" xfId="27181" hidden="1"/>
    <cellStyle name="Comma [0] 10367" xfId="56568" hidden="1"/>
    <cellStyle name="Comma [0] 10368" xfId="27183" hidden="1"/>
    <cellStyle name="Comma [0] 10368" xfId="56570" hidden="1"/>
    <cellStyle name="Comma [0] 10369" xfId="27136" hidden="1"/>
    <cellStyle name="Comma [0] 10369" xfId="56523" hidden="1"/>
    <cellStyle name="Comma [0] 1037" xfId="6478" hidden="1"/>
    <cellStyle name="Comma [0] 1037" xfId="35866" hidden="1"/>
    <cellStyle name="Comma [0] 10370" xfId="27142" hidden="1"/>
    <cellStyle name="Comma [0] 10370" xfId="56529" hidden="1"/>
    <cellStyle name="Comma [0] 10371" xfId="27029" hidden="1"/>
    <cellStyle name="Comma [0] 10371" xfId="56416" hidden="1"/>
    <cellStyle name="Comma [0] 10372" xfId="27092" hidden="1"/>
    <cellStyle name="Comma [0] 10372" xfId="56479" hidden="1"/>
    <cellStyle name="Comma [0] 10373" xfId="27100" hidden="1"/>
    <cellStyle name="Comma [0] 10373" xfId="56487" hidden="1"/>
    <cellStyle name="Comma [0] 10374" xfId="27189" hidden="1"/>
    <cellStyle name="Comma [0] 10374" xfId="56576" hidden="1"/>
    <cellStyle name="Comma [0] 10375" xfId="27103" hidden="1"/>
    <cellStyle name="Comma [0] 10375" xfId="56490" hidden="1"/>
    <cellStyle name="Comma [0] 10376" xfId="27063" hidden="1"/>
    <cellStyle name="Comma [0] 10376" xfId="56450" hidden="1"/>
    <cellStyle name="Comma [0] 10377" xfId="27194" hidden="1"/>
    <cellStyle name="Comma [0] 10377" xfId="56581" hidden="1"/>
    <cellStyle name="Comma [0] 10378" xfId="27196" hidden="1"/>
    <cellStyle name="Comma [0] 10378" xfId="56583" hidden="1"/>
    <cellStyle name="Comma [0] 10379" xfId="27155" hidden="1"/>
    <cellStyle name="Comma [0] 10379" xfId="56542" hidden="1"/>
    <cellStyle name="Comma [0] 1038" xfId="6410" hidden="1"/>
    <cellStyle name="Comma [0] 1038" xfId="35798" hidden="1"/>
    <cellStyle name="Comma [0] 10380" xfId="27161" hidden="1"/>
    <cellStyle name="Comma [0] 10380" xfId="56548" hidden="1"/>
    <cellStyle name="Comma [0] 10381" xfId="27062" hidden="1"/>
    <cellStyle name="Comma [0] 10381" xfId="56449" hidden="1"/>
    <cellStyle name="Comma [0] 10382" xfId="27143" hidden="1"/>
    <cellStyle name="Comma [0] 10382" xfId="56530" hidden="1"/>
    <cellStyle name="Comma [0] 10383" xfId="27122" hidden="1"/>
    <cellStyle name="Comma [0] 10383" xfId="56509" hidden="1"/>
    <cellStyle name="Comma [0] 10384" xfId="27200" hidden="1"/>
    <cellStyle name="Comma [0] 10384" xfId="56587" hidden="1"/>
    <cellStyle name="Comma [0] 10385" xfId="27141" hidden="1"/>
    <cellStyle name="Comma [0] 10385" xfId="56528" hidden="1"/>
    <cellStyle name="Comma [0] 10386" xfId="27079" hidden="1"/>
    <cellStyle name="Comma [0] 10386" xfId="56466" hidden="1"/>
    <cellStyle name="Comma [0] 10387" xfId="27207" hidden="1"/>
    <cellStyle name="Comma [0] 10387" xfId="56594" hidden="1"/>
    <cellStyle name="Comma [0] 10388" xfId="27209" hidden="1"/>
    <cellStyle name="Comma [0] 10388" xfId="56596" hidden="1"/>
    <cellStyle name="Comma [0] 10389" xfId="27173" hidden="1"/>
    <cellStyle name="Comma [0] 10389" xfId="56560" hidden="1"/>
    <cellStyle name="Comma [0] 1039" xfId="6480" hidden="1"/>
    <cellStyle name="Comma [0] 1039" xfId="35868" hidden="1"/>
    <cellStyle name="Comma [0] 10390" xfId="27178" hidden="1"/>
    <cellStyle name="Comma [0] 10390" xfId="56565" hidden="1"/>
    <cellStyle name="Comma [0] 10391" xfId="27014" hidden="1"/>
    <cellStyle name="Comma [0] 10391" xfId="56401" hidden="1"/>
    <cellStyle name="Comma [0] 10392" xfId="27162" hidden="1"/>
    <cellStyle name="Comma [0] 10392" xfId="56549" hidden="1"/>
    <cellStyle name="Comma [0] 10393" xfId="27067" hidden="1"/>
    <cellStyle name="Comma [0] 10393" xfId="56454" hidden="1"/>
    <cellStyle name="Comma [0] 10394" xfId="27213" hidden="1"/>
    <cellStyle name="Comma [0] 10394" xfId="56600" hidden="1"/>
    <cellStyle name="Comma [0] 10395" xfId="27160" hidden="1"/>
    <cellStyle name="Comma [0] 10395" xfId="56547" hidden="1"/>
    <cellStyle name="Comma [0] 10396" xfId="27099" hidden="1"/>
    <cellStyle name="Comma [0] 10396" xfId="56486" hidden="1"/>
    <cellStyle name="Comma [0] 10397" xfId="27217" hidden="1"/>
    <cellStyle name="Comma [0] 10397" xfId="56604" hidden="1"/>
    <cellStyle name="Comma [0] 10398" xfId="27219" hidden="1"/>
    <cellStyle name="Comma [0] 10398" xfId="56606" hidden="1"/>
    <cellStyle name="Comma [0] 10399" xfId="27187" hidden="1"/>
    <cellStyle name="Comma [0] 10399" xfId="56574" hidden="1"/>
    <cellStyle name="Comma [0] 104" xfId="4683" hidden="1"/>
    <cellStyle name="Comma [0] 104" xfId="34071" hidden="1"/>
    <cellStyle name="Comma [0] 1040" xfId="6525" hidden="1"/>
    <cellStyle name="Comma [0] 1040" xfId="35913" hidden="1"/>
    <cellStyle name="Comma [0] 10400" xfId="27191" hidden="1"/>
    <cellStyle name="Comma [0] 10400" xfId="56578" hidden="1"/>
    <cellStyle name="Comma [0] 10401" xfId="27081" hidden="1"/>
    <cellStyle name="Comma [0] 10401" xfId="56468" hidden="1"/>
    <cellStyle name="Comma [0] 10402" xfId="27179" hidden="1"/>
    <cellStyle name="Comma [0] 10402" xfId="56566" hidden="1"/>
    <cellStyle name="Comma [0] 10403" xfId="27071" hidden="1"/>
    <cellStyle name="Comma [0] 10403" xfId="56458" hidden="1"/>
    <cellStyle name="Comma [0] 10404" xfId="27223" hidden="1"/>
    <cellStyle name="Comma [0] 10404" xfId="56610" hidden="1"/>
    <cellStyle name="Comma [0] 10405" xfId="27177" hidden="1"/>
    <cellStyle name="Comma [0] 10405" xfId="56564" hidden="1"/>
    <cellStyle name="Comma [0] 10406" xfId="27146" hidden="1"/>
    <cellStyle name="Comma [0] 10406" xfId="56533" hidden="1"/>
    <cellStyle name="Comma [0] 10407" xfId="27227" hidden="1"/>
    <cellStyle name="Comma [0] 10407" xfId="56614" hidden="1"/>
    <cellStyle name="Comma [0] 10408" xfId="27229" hidden="1"/>
    <cellStyle name="Comma [0] 10408" xfId="56616" hidden="1"/>
    <cellStyle name="Comma [0] 10409" xfId="27215" hidden="1"/>
    <cellStyle name="Comma [0] 10409" xfId="56602" hidden="1"/>
    <cellStyle name="Comma [0] 1041" xfId="6468" hidden="1"/>
    <cellStyle name="Comma [0] 1041" xfId="35856" hidden="1"/>
    <cellStyle name="Comma [0] 10410" xfId="27202" hidden="1"/>
    <cellStyle name="Comma [0] 10410" xfId="56589" hidden="1"/>
    <cellStyle name="Comma [0] 10411" xfId="27226" hidden="1"/>
    <cellStyle name="Comma [0] 10411" xfId="56613" hidden="1"/>
    <cellStyle name="Comma [0] 10412" xfId="27192" hidden="1"/>
    <cellStyle name="Comma [0] 10412" xfId="56579" hidden="1"/>
    <cellStyle name="Comma [0] 10413" xfId="27164" hidden="1"/>
    <cellStyle name="Comma [0] 10413" xfId="56551" hidden="1"/>
    <cellStyle name="Comma [0] 10414" xfId="27231" hidden="1"/>
    <cellStyle name="Comma [0] 10414" xfId="56618" hidden="1"/>
    <cellStyle name="Comma [0] 10415" xfId="27188" hidden="1"/>
    <cellStyle name="Comma [0] 10415" xfId="56575" hidden="1"/>
    <cellStyle name="Comma [0] 10416" xfId="27222" hidden="1"/>
    <cellStyle name="Comma [0] 10416" xfId="56609" hidden="1"/>
    <cellStyle name="Comma [0] 10417" xfId="27235" hidden="1"/>
    <cellStyle name="Comma [0] 10417" xfId="56622" hidden="1"/>
    <cellStyle name="Comma [0] 10418" xfId="27237" hidden="1"/>
    <cellStyle name="Comma [0] 10418" xfId="56624" hidden="1"/>
    <cellStyle name="Comma [0] 10419" xfId="27105" hidden="1"/>
    <cellStyle name="Comma [0] 10419" xfId="56492" hidden="1"/>
    <cellStyle name="Comma [0] 1042" xfId="6425" hidden="1"/>
    <cellStyle name="Comma [0] 1042" xfId="35813" hidden="1"/>
    <cellStyle name="Comma [0] 10420" xfId="27225" hidden="1"/>
    <cellStyle name="Comma [0] 10420" xfId="56612" hidden="1"/>
    <cellStyle name="Comma [0] 10421" xfId="27165" hidden="1"/>
    <cellStyle name="Comma [0] 10421" xfId="56552" hidden="1"/>
    <cellStyle name="Comma [0] 10422" xfId="27199" hidden="1"/>
    <cellStyle name="Comma [0] 10422" xfId="56586" hidden="1"/>
    <cellStyle name="Comma [0] 10423" xfId="27212" hidden="1"/>
    <cellStyle name="Comma [0] 10423" xfId="56599" hidden="1"/>
    <cellStyle name="Comma [0] 10424" xfId="27240" hidden="1"/>
    <cellStyle name="Comma [0] 10424" xfId="56627" hidden="1"/>
    <cellStyle name="Comma [0] 10425" xfId="27203" hidden="1"/>
    <cellStyle name="Comma [0] 10425" xfId="56590" hidden="1"/>
    <cellStyle name="Comma [0] 10426" xfId="27163" hidden="1"/>
    <cellStyle name="Comma [0] 10426" xfId="56550" hidden="1"/>
    <cellStyle name="Comma [0] 10427" xfId="27242" hidden="1"/>
    <cellStyle name="Comma [0] 10427" xfId="56629" hidden="1"/>
    <cellStyle name="Comma [0] 10428" xfId="27244" hidden="1"/>
    <cellStyle name="Comma [0] 10428" xfId="56631" hidden="1"/>
    <cellStyle name="Comma [0] 10429" xfId="27301" hidden="1"/>
    <cellStyle name="Comma [0] 10429" xfId="56688" hidden="1"/>
    <cellStyle name="Comma [0] 1043" xfId="6531" hidden="1"/>
    <cellStyle name="Comma [0] 1043" xfId="35919" hidden="1"/>
    <cellStyle name="Comma [0] 10430" xfId="27320" hidden="1"/>
    <cellStyle name="Comma [0] 10430" xfId="56707" hidden="1"/>
    <cellStyle name="Comma [0] 10431" xfId="27327" hidden="1"/>
    <cellStyle name="Comma [0] 10431" xfId="56714" hidden="1"/>
    <cellStyle name="Comma [0] 10432" xfId="27334" hidden="1"/>
    <cellStyle name="Comma [0] 10432" xfId="56721" hidden="1"/>
    <cellStyle name="Comma [0] 10433" xfId="27339" hidden="1"/>
    <cellStyle name="Comma [0] 10433" xfId="56726" hidden="1"/>
    <cellStyle name="Comma [0] 10434" xfId="27326" hidden="1"/>
    <cellStyle name="Comma [0] 10434" xfId="56713" hidden="1"/>
    <cellStyle name="Comma [0] 10435" xfId="27331" hidden="1"/>
    <cellStyle name="Comma [0] 10435" xfId="56718" hidden="1"/>
    <cellStyle name="Comma [0] 10436" xfId="27343" hidden="1"/>
    <cellStyle name="Comma [0] 10436" xfId="56730" hidden="1"/>
    <cellStyle name="Comma [0] 10437" xfId="27345" hidden="1"/>
    <cellStyle name="Comma [0] 10437" xfId="56732" hidden="1"/>
    <cellStyle name="Comma [0] 10438" xfId="27316" hidden="1"/>
    <cellStyle name="Comma [0] 10438" xfId="56703" hidden="1"/>
    <cellStyle name="Comma [0] 10439" xfId="27305" hidden="1"/>
    <cellStyle name="Comma [0] 10439" xfId="56692" hidden="1"/>
    <cellStyle name="Comma [0] 1044" xfId="6533" hidden="1"/>
    <cellStyle name="Comma [0] 1044" xfId="35921" hidden="1"/>
    <cellStyle name="Comma [0] 10440" xfId="27356" hidden="1"/>
    <cellStyle name="Comma [0] 10440" xfId="56743" hidden="1"/>
    <cellStyle name="Comma [0] 10441" xfId="27365" hidden="1"/>
    <cellStyle name="Comma [0] 10441" xfId="56752" hidden="1"/>
    <cellStyle name="Comma [0] 10442" xfId="27376" hidden="1"/>
    <cellStyle name="Comma [0] 10442" xfId="56763" hidden="1"/>
    <cellStyle name="Comma [0] 10443" xfId="27382" hidden="1"/>
    <cellStyle name="Comma [0] 10443" xfId="56769" hidden="1"/>
    <cellStyle name="Comma [0] 10444" xfId="27364" hidden="1"/>
    <cellStyle name="Comma [0] 10444" xfId="56751" hidden="1"/>
    <cellStyle name="Comma [0] 10445" xfId="27374" hidden="1"/>
    <cellStyle name="Comma [0] 10445" xfId="56761" hidden="1"/>
    <cellStyle name="Comma [0] 10446" xfId="27394" hidden="1"/>
    <cellStyle name="Comma [0] 10446" xfId="56781" hidden="1"/>
    <cellStyle name="Comma [0] 10447" xfId="27396" hidden="1"/>
    <cellStyle name="Comma [0] 10447" xfId="56783" hidden="1"/>
    <cellStyle name="Comma [0] 10448" xfId="27347" hidden="1"/>
    <cellStyle name="Comma [0] 10448" xfId="56734" hidden="1"/>
    <cellStyle name="Comma [0] 10449" xfId="27308" hidden="1"/>
    <cellStyle name="Comma [0] 10449" xfId="56695" hidden="1"/>
    <cellStyle name="Comma [0] 1045" xfId="6486" hidden="1"/>
    <cellStyle name="Comma [0] 1045" xfId="35874" hidden="1"/>
    <cellStyle name="Comma [0] 10450" xfId="27350" hidden="1"/>
    <cellStyle name="Comma [0] 10450" xfId="56737" hidden="1"/>
    <cellStyle name="Comma [0] 10451" xfId="27313" hidden="1"/>
    <cellStyle name="Comma [0] 10451" xfId="56700" hidden="1"/>
    <cellStyle name="Comma [0] 10452" xfId="27315" hidden="1"/>
    <cellStyle name="Comma [0] 10452" xfId="56702" hidden="1"/>
    <cellStyle name="Comma [0] 10453" xfId="27401" hidden="1"/>
    <cellStyle name="Comma [0] 10453" xfId="56788" hidden="1"/>
    <cellStyle name="Comma [0] 10454" xfId="27304" hidden="1"/>
    <cellStyle name="Comma [0] 10454" xfId="56691" hidden="1"/>
    <cellStyle name="Comma [0] 10455" xfId="27312" hidden="1"/>
    <cellStyle name="Comma [0] 10455" xfId="56699" hidden="1"/>
    <cellStyle name="Comma [0] 10456" xfId="27413" hidden="1"/>
    <cellStyle name="Comma [0] 10456" xfId="56800" hidden="1"/>
    <cellStyle name="Comma [0] 10457" xfId="27415" hidden="1"/>
    <cellStyle name="Comma [0] 10457" xfId="56802" hidden="1"/>
    <cellStyle name="Comma [0] 10458" xfId="27404" hidden="1"/>
    <cellStyle name="Comma [0] 10458" xfId="56791" hidden="1"/>
    <cellStyle name="Comma [0] 10459" xfId="27412" hidden="1"/>
    <cellStyle name="Comma [0] 10459" xfId="56799" hidden="1"/>
    <cellStyle name="Comma [0] 1046" xfId="6492" hidden="1"/>
    <cellStyle name="Comma [0] 1046" xfId="35880" hidden="1"/>
    <cellStyle name="Comma [0] 10460" xfId="27310" hidden="1"/>
    <cellStyle name="Comma [0] 10460" xfId="56697" hidden="1"/>
    <cellStyle name="Comma [0] 10461" xfId="27398" hidden="1"/>
    <cellStyle name="Comma [0] 10461" xfId="56785" hidden="1"/>
    <cellStyle name="Comma [0] 10462" xfId="27431" hidden="1"/>
    <cellStyle name="Comma [0] 10462" xfId="56818" hidden="1"/>
    <cellStyle name="Comma [0] 10463" xfId="27439" hidden="1"/>
    <cellStyle name="Comma [0] 10463" xfId="56826" hidden="1"/>
    <cellStyle name="Comma [0] 10464" xfId="27348" hidden="1"/>
    <cellStyle name="Comma [0] 10464" xfId="56735" hidden="1"/>
    <cellStyle name="Comma [0] 10465" xfId="27427" hidden="1"/>
    <cellStyle name="Comma [0] 10465" xfId="56814" hidden="1"/>
    <cellStyle name="Comma [0] 10466" xfId="27448" hidden="1"/>
    <cellStyle name="Comma [0] 10466" xfId="56835" hidden="1"/>
    <cellStyle name="Comma [0] 10467" xfId="27450" hidden="1"/>
    <cellStyle name="Comma [0] 10467" xfId="56837" hidden="1"/>
    <cellStyle name="Comma [0] 10468" xfId="27409" hidden="1"/>
    <cellStyle name="Comma [0] 10468" xfId="56796" hidden="1"/>
    <cellStyle name="Comma [0] 10469" xfId="27354" hidden="1"/>
    <cellStyle name="Comma [0] 10469" xfId="56741" hidden="1"/>
    <cellStyle name="Comma [0] 1047" xfId="3024" hidden="1"/>
    <cellStyle name="Comma [0] 1047" xfId="32413" hidden="1"/>
    <cellStyle name="Comma [0] 10470" xfId="27407" hidden="1"/>
    <cellStyle name="Comma [0] 10470" xfId="56794" hidden="1"/>
    <cellStyle name="Comma [0] 10471" xfId="27391" hidden="1"/>
    <cellStyle name="Comma [0] 10471" xfId="56778" hidden="1"/>
    <cellStyle name="Comma [0] 10472" xfId="27387" hidden="1"/>
    <cellStyle name="Comma [0] 10472" xfId="56774" hidden="1"/>
    <cellStyle name="Comma [0] 10473" xfId="27458" hidden="1"/>
    <cellStyle name="Comma [0] 10473" xfId="56845" hidden="1"/>
    <cellStyle name="Comma [0] 10474" xfId="27324" hidden="1"/>
    <cellStyle name="Comma [0] 10474" xfId="56711" hidden="1"/>
    <cellStyle name="Comma [0] 10475" xfId="27317" hidden="1"/>
    <cellStyle name="Comma [0] 10475" xfId="56704" hidden="1"/>
    <cellStyle name="Comma [0] 10476" xfId="27466" hidden="1"/>
    <cellStyle name="Comma [0] 10476" xfId="56853" hidden="1"/>
    <cellStyle name="Comma [0] 10477" xfId="27468" hidden="1"/>
    <cellStyle name="Comma [0] 10477" xfId="56855" hidden="1"/>
    <cellStyle name="Comma [0] 10478" xfId="27417" hidden="1"/>
    <cellStyle name="Comma [0] 10478" xfId="56804" hidden="1"/>
    <cellStyle name="Comma [0] 10479" xfId="27393" hidden="1"/>
    <cellStyle name="Comma [0] 10479" xfId="56780" hidden="1"/>
    <cellStyle name="Comma [0] 1048" xfId="6442" hidden="1"/>
    <cellStyle name="Comma [0] 1048" xfId="35830" hidden="1"/>
    <cellStyle name="Comma [0] 10480" xfId="27428" hidden="1"/>
    <cellStyle name="Comma [0] 10480" xfId="56815" hidden="1"/>
    <cellStyle name="Comma [0] 10481" xfId="27360" hidden="1"/>
    <cellStyle name="Comma [0] 10481" xfId="56747" hidden="1"/>
    <cellStyle name="Comma [0] 10482" xfId="27430" hidden="1"/>
    <cellStyle name="Comma [0] 10482" xfId="56817" hidden="1"/>
    <cellStyle name="Comma [0] 10483" xfId="27475" hidden="1"/>
    <cellStyle name="Comma [0] 10483" xfId="56862" hidden="1"/>
    <cellStyle name="Comma [0] 10484" xfId="27418" hidden="1"/>
    <cellStyle name="Comma [0] 10484" xfId="56805" hidden="1"/>
    <cellStyle name="Comma [0] 10485" xfId="27375" hidden="1"/>
    <cellStyle name="Comma [0] 10485" xfId="56762" hidden="1"/>
    <cellStyle name="Comma [0] 10486" xfId="27481" hidden="1"/>
    <cellStyle name="Comma [0] 10486" xfId="56868" hidden="1"/>
    <cellStyle name="Comma [0] 10487" xfId="27483" hidden="1"/>
    <cellStyle name="Comma [0] 10487" xfId="56870" hidden="1"/>
    <cellStyle name="Comma [0] 10488" xfId="27436" hidden="1"/>
    <cellStyle name="Comma [0] 10488" xfId="56823" hidden="1"/>
    <cellStyle name="Comma [0] 10489" xfId="27442" hidden="1"/>
    <cellStyle name="Comma [0] 10489" xfId="56829" hidden="1"/>
    <cellStyle name="Comma [0] 1049" xfId="6450" hidden="1"/>
    <cellStyle name="Comma [0] 1049" xfId="35838" hidden="1"/>
    <cellStyle name="Comma [0] 10490" xfId="27323" hidden="1"/>
    <cellStyle name="Comma [0] 10490" xfId="56710" hidden="1"/>
    <cellStyle name="Comma [0] 10491" xfId="27392" hidden="1"/>
    <cellStyle name="Comma [0] 10491" xfId="56779" hidden="1"/>
    <cellStyle name="Comma [0] 10492" xfId="27400" hidden="1"/>
    <cellStyle name="Comma [0] 10492" xfId="56787" hidden="1"/>
    <cellStyle name="Comma [0] 10493" xfId="27489" hidden="1"/>
    <cellStyle name="Comma [0] 10493" xfId="56876" hidden="1"/>
    <cellStyle name="Comma [0] 10494" xfId="27403" hidden="1"/>
    <cellStyle name="Comma [0] 10494" xfId="56790" hidden="1"/>
    <cellStyle name="Comma [0] 10495" xfId="27363" hidden="1"/>
    <cellStyle name="Comma [0] 10495" xfId="56750" hidden="1"/>
    <cellStyle name="Comma [0] 10496" xfId="27494" hidden="1"/>
    <cellStyle name="Comma [0] 10496" xfId="56881" hidden="1"/>
    <cellStyle name="Comma [0] 10497" xfId="27496" hidden="1"/>
    <cellStyle name="Comma [0] 10497" xfId="56883" hidden="1"/>
    <cellStyle name="Comma [0] 10498" xfId="27455" hidden="1"/>
    <cellStyle name="Comma [0] 10498" xfId="56842" hidden="1"/>
    <cellStyle name="Comma [0] 10499" xfId="27461" hidden="1"/>
    <cellStyle name="Comma [0] 10499" xfId="56848" hidden="1"/>
    <cellStyle name="Comma [0] 105" xfId="4662" hidden="1"/>
    <cellStyle name="Comma [0] 105" xfId="34050" hidden="1"/>
    <cellStyle name="Comma [0] 1050" xfId="6539" hidden="1"/>
    <cellStyle name="Comma [0] 1050" xfId="35927" hidden="1"/>
    <cellStyle name="Comma [0] 10500" xfId="27362" hidden="1"/>
    <cellStyle name="Comma [0] 10500" xfId="56749" hidden="1"/>
    <cellStyle name="Comma [0] 10501" xfId="27443" hidden="1"/>
    <cellStyle name="Comma [0] 10501" xfId="56830" hidden="1"/>
    <cellStyle name="Comma [0] 10502" xfId="27422" hidden="1"/>
    <cellStyle name="Comma [0] 10502" xfId="56809" hidden="1"/>
    <cellStyle name="Comma [0] 10503" xfId="27500" hidden="1"/>
    <cellStyle name="Comma [0] 10503" xfId="56887" hidden="1"/>
    <cellStyle name="Comma [0] 10504" xfId="27441" hidden="1"/>
    <cellStyle name="Comma [0] 10504" xfId="56828" hidden="1"/>
    <cellStyle name="Comma [0] 10505" xfId="27379" hidden="1"/>
    <cellStyle name="Comma [0] 10505" xfId="56766" hidden="1"/>
    <cellStyle name="Comma [0] 10506" xfId="27507" hidden="1"/>
    <cellStyle name="Comma [0] 10506" xfId="56894" hidden="1"/>
    <cellStyle name="Comma [0] 10507" xfId="27509" hidden="1"/>
    <cellStyle name="Comma [0] 10507" xfId="56896" hidden="1"/>
    <cellStyle name="Comma [0] 10508" xfId="27473" hidden="1"/>
    <cellStyle name="Comma [0] 10508" xfId="56860" hidden="1"/>
    <cellStyle name="Comma [0] 10509" xfId="27478" hidden="1"/>
    <cellStyle name="Comma [0] 10509" xfId="56865" hidden="1"/>
    <cellStyle name="Comma [0] 1051" xfId="6453" hidden="1"/>
    <cellStyle name="Comma [0] 1051" xfId="35841" hidden="1"/>
    <cellStyle name="Comma [0] 10510" xfId="27307" hidden="1"/>
    <cellStyle name="Comma [0] 10510" xfId="56694" hidden="1"/>
    <cellStyle name="Comma [0] 10511" xfId="27462" hidden="1"/>
    <cellStyle name="Comma [0] 10511" xfId="56849" hidden="1"/>
    <cellStyle name="Comma [0] 10512" xfId="27367" hidden="1"/>
    <cellStyle name="Comma [0] 10512" xfId="56754" hidden="1"/>
    <cellStyle name="Comma [0] 10513" xfId="27513" hidden="1"/>
    <cellStyle name="Comma [0] 10513" xfId="56900" hidden="1"/>
    <cellStyle name="Comma [0] 10514" xfId="27460" hidden="1"/>
    <cellStyle name="Comma [0] 10514" xfId="56847" hidden="1"/>
    <cellStyle name="Comma [0] 10515" xfId="27399" hidden="1"/>
    <cellStyle name="Comma [0] 10515" xfId="56786" hidden="1"/>
    <cellStyle name="Comma [0] 10516" xfId="27517" hidden="1"/>
    <cellStyle name="Comma [0] 10516" xfId="56904" hidden="1"/>
    <cellStyle name="Comma [0] 10517" xfId="27519" hidden="1"/>
    <cellStyle name="Comma [0] 10517" xfId="56906" hidden="1"/>
    <cellStyle name="Comma [0] 10518" xfId="27487" hidden="1"/>
    <cellStyle name="Comma [0] 10518" xfId="56874" hidden="1"/>
    <cellStyle name="Comma [0] 10519" xfId="27491" hidden="1"/>
    <cellStyle name="Comma [0] 10519" xfId="56878" hidden="1"/>
    <cellStyle name="Comma [0] 1052" xfId="6413" hidden="1"/>
    <cellStyle name="Comma [0] 1052" xfId="35801" hidden="1"/>
    <cellStyle name="Comma [0] 10520" xfId="27381" hidden="1"/>
    <cellStyle name="Comma [0] 10520" xfId="56768" hidden="1"/>
    <cellStyle name="Comma [0] 10521" xfId="27479" hidden="1"/>
    <cellStyle name="Comma [0] 10521" xfId="56866" hidden="1"/>
    <cellStyle name="Comma [0] 10522" xfId="27371" hidden="1"/>
    <cellStyle name="Comma [0] 10522" xfId="56758" hidden="1"/>
    <cellStyle name="Comma [0] 10523" xfId="27523" hidden="1"/>
    <cellStyle name="Comma [0] 10523" xfId="56910" hidden="1"/>
    <cellStyle name="Comma [0] 10524" xfId="27477" hidden="1"/>
    <cellStyle name="Comma [0] 10524" xfId="56864" hidden="1"/>
    <cellStyle name="Comma [0] 10525" xfId="27446" hidden="1"/>
    <cellStyle name="Comma [0] 10525" xfId="56833" hidden="1"/>
    <cellStyle name="Comma [0] 10526" xfId="27527" hidden="1"/>
    <cellStyle name="Comma [0] 10526" xfId="56914" hidden="1"/>
    <cellStyle name="Comma [0] 10527" xfId="27529" hidden="1"/>
    <cellStyle name="Comma [0] 10527" xfId="56916" hidden="1"/>
    <cellStyle name="Comma [0] 10528" xfId="27515" hidden="1"/>
    <cellStyle name="Comma [0] 10528" xfId="56902" hidden="1"/>
    <cellStyle name="Comma [0] 10529" xfId="27502" hidden="1"/>
    <cellStyle name="Comma [0] 10529" xfId="56889" hidden="1"/>
    <cellStyle name="Comma [0] 1053" xfId="6544" hidden="1"/>
    <cellStyle name="Comma [0] 1053" xfId="35932" hidden="1"/>
    <cellStyle name="Comma [0] 10530" xfId="27526" hidden="1"/>
    <cellStyle name="Comma [0] 10530" xfId="56913" hidden="1"/>
    <cellStyle name="Comma [0] 10531" xfId="27492" hidden="1"/>
    <cellStyle name="Comma [0] 10531" xfId="56879" hidden="1"/>
    <cellStyle name="Comma [0] 10532" xfId="27464" hidden="1"/>
    <cellStyle name="Comma [0] 10532" xfId="56851" hidden="1"/>
    <cellStyle name="Comma [0] 10533" xfId="27531" hidden="1"/>
    <cellStyle name="Comma [0] 10533" xfId="56918" hidden="1"/>
    <cellStyle name="Comma [0] 10534" xfId="27488" hidden="1"/>
    <cellStyle name="Comma [0] 10534" xfId="56875" hidden="1"/>
    <cellStyle name="Comma [0] 10535" xfId="27522" hidden="1"/>
    <cellStyle name="Comma [0] 10535" xfId="56909" hidden="1"/>
    <cellStyle name="Comma [0] 10536" xfId="27535" hidden="1"/>
    <cellStyle name="Comma [0] 10536" xfId="56922" hidden="1"/>
    <cellStyle name="Comma [0] 10537" xfId="27537" hidden="1"/>
    <cellStyle name="Comma [0] 10537" xfId="56924" hidden="1"/>
    <cellStyle name="Comma [0] 10538" xfId="27405" hidden="1"/>
    <cellStyle name="Comma [0] 10538" xfId="56792" hidden="1"/>
    <cellStyle name="Comma [0] 10539" xfId="27525" hidden="1"/>
    <cellStyle name="Comma [0] 10539" xfId="56912" hidden="1"/>
    <cellStyle name="Comma [0] 1054" xfId="6546" hidden="1"/>
    <cellStyle name="Comma [0] 1054" xfId="35934" hidden="1"/>
    <cellStyle name="Comma [0] 10540" xfId="27465" hidden="1"/>
    <cellStyle name="Comma [0] 10540" xfId="56852" hidden="1"/>
    <cellStyle name="Comma [0] 10541" xfId="27499" hidden="1"/>
    <cellStyle name="Comma [0] 10541" xfId="56886" hidden="1"/>
    <cellStyle name="Comma [0] 10542" xfId="27512" hidden="1"/>
    <cellStyle name="Comma [0] 10542" xfId="56899" hidden="1"/>
    <cellStyle name="Comma [0] 10543" xfId="27540" hidden="1"/>
    <cellStyle name="Comma [0] 10543" xfId="56927" hidden="1"/>
    <cellStyle name="Comma [0] 10544" xfId="27503" hidden="1"/>
    <cellStyle name="Comma [0] 10544" xfId="56890" hidden="1"/>
    <cellStyle name="Comma [0] 10545" xfId="27463" hidden="1"/>
    <cellStyle name="Comma [0] 10545" xfId="56850" hidden="1"/>
    <cellStyle name="Comma [0] 10546" xfId="27543" hidden="1"/>
    <cellStyle name="Comma [0] 10546" xfId="56930" hidden="1"/>
    <cellStyle name="Comma [0] 10547" xfId="27545" hidden="1"/>
    <cellStyle name="Comma [0] 10547" xfId="56932" hidden="1"/>
    <cellStyle name="Comma [0] 10548" xfId="27264" hidden="1"/>
    <cellStyle name="Comma [0] 10548" xfId="56651" hidden="1"/>
    <cellStyle name="Comma [0] 10549" xfId="27246" hidden="1"/>
    <cellStyle name="Comma [0] 10549" xfId="56633" hidden="1"/>
    <cellStyle name="Comma [0] 1055" xfId="6505" hidden="1"/>
    <cellStyle name="Comma [0] 1055" xfId="35893" hidden="1"/>
    <cellStyle name="Comma [0] 10550" xfId="27549" hidden="1"/>
    <cellStyle name="Comma [0] 10550" xfId="56936" hidden="1"/>
    <cellStyle name="Comma [0] 10551" xfId="27556" hidden="1"/>
    <cellStyle name="Comma [0] 10551" xfId="56943" hidden="1"/>
    <cellStyle name="Comma [0] 10552" xfId="27558" hidden="1"/>
    <cellStyle name="Comma [0] 10552" xfId="56945" hidden="1"/>
    <cellStyle name="Comma [0] 10553" xfId="27548" hidden="1"/>
    <cellStyle name="Comma [0] 10553" xfId="56935" hidden="1"/>
    <cellStyle name="Comma [0] 10554" xfId="27554" hidden="1"/>
    <cellStyle name="Comma [0] 10554" xfId="56941" hidden="1"/>
    <cellStyle name="Comma [0] 10555" xfId="27561" hidden="1"/>
    <cellStyle name="Comma [0] 10555" xfId="56948" hidden="1"/>
    <cellStyle name="Comma [0] 10556" xfId="27563" hidden="1"/>
    <cellStyle name="Comma [0] 10556" xfId="56950" hidden="1"/>
    <cellStyle name="Comma [0] 10557" xfId="27338" hidden="1"/>
    <cellStyle name="Comma [0] 10557" xfId="56725" hidden="1"/>
    <cellStyle name="Comma [0] 10558" xfId="27294" hidden="1"/>
    <cellStyle name="Comma [0] 10558" xfId="56681" hidden="1"/>
    <cellStyle name="Comma [0] 10559" xfId="27574" hidden="1"/>
    <cellStyle name="Comma [0] 10559" xfId="56961" hidden="1"/>
    <cellStyle name="Comma [0] 1056" xfId="6511" hidden="1"/>
    <cellStyle name="Comma [0] 1056" xfId="35899" hidden="1"/>
    <cellStyle name="Comma [0] 10560" xfId="27583" hidden="1"/>
    <cellStyle name="Comma [0] 10560" xfId="56970" hidden="1"/>
    <cellStyle name="Comma [0] 10561" xfId="27594" hidden="1"/>
    <cellStyle name="Comma [0] 10561" xfId="56981" hidden="1"/>
    <cellStyle name="Comma [0] 10562" xfId="27600" hidden="1"/>
    <cellStyle name="Comma [0] 10562" xfId="56987" hidden="1"/>
    <cellStyle name="Comma [0] 10563" xfId="27582" hidden="1"/>
    <cellStyle name="Comma [0] 10563" xfId="56969" hidden="1"/>
    <cellStyle name="Comma [0] 10564" xfId="27592" hidden="1"/>
    <cellStyle name="Comma [0] 10564" xfId="56979" hidden="1"/>
    <cellStyle name="Comma [0] 10565" xfId="27612" hidden="1"/>
    <cellStyle name="Comma [0] 10565" xfId="56999" hidden="1"/>
    <cellStyle name="Comma [0] 10566" xfId="27614" hidden="1"/>
    <cellStyle name="Comma [0] 10566" xfId="57001" hidden="1"/>
    <cellStyle name="Comma [0] 10567" xfId="27565" hidden="1"/>
    <cellStyle name="Comma [0] 10567" xfId="56952" hidden="1"/>
    <cellStyle name="Comma [0] 10568" xfId="27259" hidden="1"/>
    <cellStyle name="Comma [0] 10568" xfId="56646" hidden="1"/>
    <cellStyle name="Comma [0] 10569" xfId="27568" hidden="1"/>
    <cellStyle name="Comma [0] 10569" xfId="56955" hidden="1"/>
    <cellStyle name="Comma [0] 1057" xfId="6412" hidden="1"/>
    <cellStyle name="Comma [0] 1057" xfId="35800" hidden="1"/>
    <cellStyle name="Comma [0] 10570" xfId="27293" hidden="1"/>
    <cellStyle name="Comma [0] 10570" xfId="56680" hidden="1"/>
    <cellStyle name="Comma [0] 10571" xfId="27292" hidden="1"/>
    <cellStyle name="Comma [0] 10571" xfId="56679" hidden="1"/>
    <cellStyle name="Comma [0] 10572" xfId="27619" hidden="1"/>
    <cellStyle name="Comma [0] 10572" xfId="57006" hidden="1"/>
    <cellStyle name="Comma [0] 10573" xfId="27261" hidden="1"/>
    <cellStyle name="Comma [0] 10573" xfId="56648" hidden="1"/>
    <cellStyle name="Comma [0] 10574" xfId="27295" hidden="1"/>
    <cellStyle name="Comma [0] 10574" xfId="56682" hidden="1"/>
    <cellStyle name="Comma [0] 10575" xfId="27631" hidden="1"/>
    <cellStyle name="Comma [0] 10575" xfId="57018" hidden="1"/>
    <cellStyle name="Comma [0] 10576" xfId="27633" hidden="1"/>
    <cellStyle name="Comma [0] 10576" xfId="57020" hidden="1"/>
    <cellStyle name="Comma [0] 10577" xfId="27622" hidden="1"/>
    <cellStyle name="Comma [0] 10577" xfId="57009" hidden="1"/>
    <cellStyle name="Comma [0] 10578" xfId="27630" hidden="1"/>
    <cellStyle name="Comma [0] 10578" xfId="57017" hidden="1"/>
    <cellStyle name="Comma [0] 10579" xfId="27257" hidden="1"/>
    <cellStyle name="Comma [0] 10579" xfId="56644" hidden="1"/>
    <cellStyle name="Comma [0] 1058" xfId="6493" hidden="1"/>
    <cellStyle name="Comma [0] 1058" xfId="35881" hidden="1"/>
    <cellStyle name="Comma [0] 10580" xfId="27616" hidden="1"/>
    <cellStyle name="Comma [0] 10580" xfId="57003" hidden="1"/>
    <cellStyle name="Comma [0] 10581" xfId="27649" hidden="1"/>
    <cellStyle name="Comma [0] 10581" xfId="57036" hidden="1"/>
    <cellStyle name="Comma [0] 10582" xfId="27657" hidden="1"/>
    <cellStyle name="Comma [0] 10582" xfId="57044" hidden="1"/>
    <cellStyle name="Comma [0] 10583" xfId="27566" hidden="1"/>
    <cellStyle name="Comma [0] 10583" xfId="56953" hidden="1"/>
    <cellStyle name="Comma [0] 10584" xfId="27645" hidden="1"/>
    <cellStyle name="Comma [0] 10584" xfId="57032" hidden="1"/>
    <cellStyle name="Comma [0] 10585" xfId="27666" hidden="1"/>
    <cellStyle name="Comma [0] 10585" xfId="57053" hidden="1"/>
    <cellStyle name="Comma [0] 10586" xfId="27668" hidden="1"/>
    <cellStyle name="Comma [0] 10586" xfId="57055" hidden="1"/>
    <cellStyle name="Comma [0] 10587" xfId="27627" hidden="1"/>
    <cellStyle name="Comma [0] 10587" xfId="57014" hidden="1"/>
    <cellStyle name="Comma [0] 10588" xfId="27572" hidden="1"/>
    <cellStyle name="Comma [0] 10588" xfId="56959" hidden="1"/>
    <cellStyle name="Comma [0] 10589" xfId="27625" hidden="1"/>
    <cellStyle name="Comma [0] 10589" xfId="57012" hidden="1"/>
    <cellStyle name="Comma [0] 1059" xfId="6472" hidden="1"/>
    <cellStyle name="Comma [0] 1059" xfId="35860" hidden="1"/>
    <cellStyle name="Comma [0] 10590" xfId="27609" hidden="1"/>
    <cellStyle name="Comma [0] 10590" xfId="56996" hidden="1"/>
    <cellStyle name="Comma [0] 10591" xfId="27605" hidden="1"/>
    <cellStyle name="Comma [0] 10591" xfId="56992" hidden="1"/>
    <cellStyle name="Comma [0] 10592" xfId="27676" hidden="1"/>
    <cellStyle name="Comma [0] 10592" xfId="57063" hidden="1"/>
    <cellStyle name="Comma [0] 10593" xfId="27249" hidden="1"/>
    <cellStyle name="Comma [0] 10593" xfId="56636" hidden="1"/>
    <cellStyle name="Comma [0] 10594" xfId="27337" hidden="1"/>
    <cellStyle name="Comma [0] 10594" xfId="56724" hidden="1"/>
    <cellStyle name="Comma [0] 10595" xfId="27684" hidden="1"/>
    <cellStyle name="Comma [0] 10595" xfId="57071" hidden="1"/>
    <cellStyle name="Comma [0] 10596" xfId="27686" hidden="1"/>
    <cellStyle name="Comma [0] 10596" xfId="57073" hidden="1"/>
    <cellStyle name="Comma [0] 10597" xfId="27635" hidden="1"/>
    <cellStyle name="Comma [0] 10597" xfId="57022" hidden="1"/>
    <cellStyle name="Comma [0] 10598" xfId="27611" hidden="1"/>
    <cellStyle name="Comma [0] 10598" xfId="56998" hidden="1"/>
    <cellStyle name="Comma [0] 10599" xfId="27646" hidden="1"/>
    <cellStyle name="Comma [0] 10599" xfId="57033" hidden="1"/>
    <cellStyle name="Comma [0] 106" xfId="4740" hidden="1"/>
    <cellStyle name="Comma [0] 106" xfId="34128" hidden="1"/>
    <cellStyle name="Comma [0] 1060" xfId="6550" hidden="1"/>
    <cellStyle name="Comma [0] 1060" xfId="35938" hidden="1"/>
    <cellStyle name="Comma [0] 10600" xfId="27578" hidden="1"/>
    <cellStyle name="Comma [0] 10600" xfId="56965" hidden="1"/>
    <cellStyle name="Comma [0] 10601" xfId="27648" hidden="1"/>
    <cellStyle name="Comma [0] 10601" xfId="57035" hidden="1"/>
    <cellStyle name="Comma [0] 10602" xfId="27693" hidden="1"/>
    <cellStyle name="Comma [0] 10602" xfId="57080" hidden="1"/>
    <cellStyle name="Comma [0] 10603" xfId="27636" hidden="1"/>
    <cellStyle name="Comma [0] 10603" xfId="57023" hidden="1"/>
    <cellStyle name="Comma [0] 10604" xfId="27593" hidden="1"/>
    <cellStyle name="Comma [0] 10604" xfId="56980" hidden="1"/>
    <cellStyle name="Comma [0] 10605" xfId="27699" hidden="1"/>
    <cellStyle name="Comma [0] 10605" xfId="57086" hidden="1"/>
    <cellStyle name="Comma [0] 10606" xfId="27701" hidden="1"/>
    <cellStyle name="Comma [0] 10606" xfId="57088" hidden="1"/>
    <cellStyle name="Comma [0] 10607" xfId="27654" hidden="1"/>
    <cellStyle name="Comma [0] 10607" xfId="57041" hidden="1"/>
    <cellStyle name="Comma [0] 10608" xfId="27660" hidden="1"/>
    <cellStyle name="Comma [0] 10608" xfId="57047" hidden="1"/>
    <cellStyle name="Comma [0] 10609" xfId="27286" hidden="1"/>
    <cellStyle name="Comma [0] 10609" xfId="56673" hidden="1"/>
    <cellStyle name="Comma [0] 1061" xfId="6491" hidden="1"/>
    <cellStyle name="Comma [0] 1061" xfId="35879" hidden="1"/>
    <cellStyle name="Comma [0] 10610" xfId="27610" hidden="1"/>
    <cellStyle name="Comma [0] 10610" xfId="56997" hidden="1"/>
    <cellStyle name="Comma [0] 10611" xfId="27618" hidden="1"/>
    <cellStyle name="Comma [0] 10611" xfId="57005" hidden="1"/>
    <cellStyle name="Comma [0] 10612" xfId="27707" hidden="1"/>
    <cellStyle name="Comma [0] 10612" xfId="57094" hidden="1"/>
    <cellStyle name="Comma [0] 10613" xfId="27621" hidden="1"/>
    <cellStyle name="Comma [0] 10613" xfId="57008" hidden="1"/>
    <cellStyle name="Comma [0] 10614" xfId="27581" hidden="1"/>
    <cellStyle name="Comma [0] 10614" xfId="56968" hidden="1"/>
    <cellStyle name="Comma [0] 10615" xfId="27712" hidden="1"/>
    <cellStyle name="Comma [0] 10615" xfId="57099" hidden="1"/>
    <cellStyle name="Comma [0] 10616" xfId="27714" hidden="1"/>
    <cellStyle name="Comma [0] 10616" xfId="57101" hidden="1"/>
    <cellStyle name="Comma [0] 10617" xfId="27673" hidden="1"/>
    <cellStyle name="Comma [0] 10617" xfId="57060" hidden="1"/>
    <cellStyle name="Comma [0] 10618" xfId="27679" hidden="1"/>
    <cellStyle name="Comma [0] 10618" xfId="57066" hidden="1"/>
    <cellStyle name="Comma [0] 10619" xfId="27580" hidden="1"/>
    <cellStyle name="Comma [0] 10619" xfId="56967" hidden="1"/>
    <cellStyle name="Comma [0] 1062" xfId="6429" hidden="1"/>
    <cellStyle name="Comma [0] 1062" xfId="35817" hidden="1"/>
    <cellStyle name="Comma [0] 10620" xfId="27661" hidden="1"/>
    <cellStyle name="Comma [0] 10620" xfId="57048" hidden="1"/>
    <cellStyle name="Comma [0] 10621" xfId="27640" hidden="1"/>
    <cellStyle name="Comma [0] 10621" xfId="57027" hidden="1"/>
    <cellStyle name="Comma [0] 10622" xfId="27718" hidden="1"/>
    <cellStyle name="Comma [0] 10622" xfId="57105" hidden="1"/>
    <cellStyle name="Comma [0] 10623" xfId="27659" hidden="1"/>
    <cellStyle name="Comma [0] 10623" xfId="57046" hidden="1"/>
    <cellStyle name="Comma [0] 10624" xfId="27597" hidden="1"/>
    <cellStyle name="Comma [0] 10624" xfId="56984" hidden="1"/>
    <cellStyle name="Comma [0] 10625" xfId="27725" hidden="1"/>
    <cellStyle name="Comma [0] 10625" xfId="57112" hidden="1"/>
    <cellStyle name="Comma [0] 10626" xfId="27727" hidden="1"/>
    <cellStyle name="Comma [0] 10626" xfId="57114" hidden="1"/>
    <cellStyle name="Comma [0] 10627" xfId="27691" hidden="1"/>
    <cellStyle name="Comma [0] 10627" xfId="57078" hidden="1"/>
    <cellStyle name="Comma [0] 10628" xfId="27696" hidden="1"/>
    <cellStyle name="Comma [0] 10628" xfId="57083" hidden="1"/>
    <cellStyle name="Comma [0] 10629" xfId="27260" hidden="1"/>
    <cellStyle name="Comma [0] 10629" xfId="56647" hidden="1"/>
    <cellStyle name="Comma [0] 1063" xfId="6557" hidden="1"/>
    <cellStyle name="Comma [0] 1063" xfId="35945" hidden="1"/>
    <cellStyle name="Comma [0] 10630" xfId="27680" hidden="1"/>
    <cellStyle name="Comma [0] 10630" xfId="57067" hidden="1"/>
    <cellStyle name="Comma [0] 10631" xfId="27585" hidden="1"/>
    <cellStyle name="Comma [0] 10631" xfId="56972" hidden="1"/>
    <cellStyle name="Comma [0] 10632" xfId="27731" hidden="1"/>
    <cellStyle name="Comma [0] 10632" xfId="57118" hidden="1"/>
    <cellStyle name="Comma [0] 10633" xfId="27678" hidden="1"/>
    <cellStyle name="Comma [0] 10633" xfId="57065" hidden="1"/>
    <cellStyle name="Comma [0] 10634" xfId="27617" hidden="1"/>
    <cellStyle name="Comma [0] 10634" xfId="57004" hidden="1"/>
    <cellStyle name="Comma [0] 10635" xfId="27735" hidden="1"/>
    <cellStyle name="Comma [0] 10635" xfId="57122" hidden="1"/>
    <cellStyle name="Comma [0] 10636" xfId="27737" hidden="1"/>
    <cellStyle name="Comma [0] 10636" xfId="57124" hidden="1"/>
    <cellStyle name="Comma [0] 10637" xfId="27705" hidden="1"/>
    <cellStyle name="Comma [0] 10637" xfId="57092" hidden="1"/>
    <cellStyle name="Comma [0] 10638" xfId="27709" hidden="1"/>
    <cellStyle name="Comma [0] 10638" xfId="57096" hidden="1"/>
    <cellStyle name="Comma [0] 10639" xfId="27599" hidden="1"/>
    <cellStyle name="Comma [0] 10639" xfId="56986" hidden="1"/>
    <cellStyle name="Comma [0] 1064" xfId="6559" hidden="1"/>
    <cellStyle name="Comma [0] 1064" xfId="35947" hidden="1"/>
    <cellStyle name="Comma [0] 10640" xfId="27697" hidden="1"/>
    <cellStyle name="Comma [0] 10640" xfId="57084" hidden="1"/>
    <cellStyle name="Comma [0] 10641" xfId="27589" hidden="1"/>
    <cellStyle name="Comma [0] 10641" xfId="56976" hidden="1"/>
    <cellStyle name="Comma [0] 10642" xfId="27741" hidden="1"/>
    <cellStyle name="Comma [0] 10642" xfId="57128" hidden="1"/>
    <cellStyle name="Comma [0] 10643" xfId="27695" hidden="1"/>
    <cellStyle name="Comma [0] 10643" xfId="57082" hidden="1"/>
    <cellStyle name="Comma [0] 10644" xfId="27664" hidden="1"/>
    <cellStyle name="Comma [0] 10644" xfId="57051" hidden="1"/>
    <cellStyle name="Comma [0] 10645" xfId="27745" hidden="1"/>
    <cellStyle name="Comma [0] 10645" xfId="57132" hidden="1"/>
    <cellStyle name="Comma [0] 10646" xfId="27747" hidden="1"/>
    <cellStyle name="Comma [0] 10646" xfId="57134" hidden="1"/>
    <cellStyle name="Comma [0] 10647" xfId="27733" hidden="1"/>
    <cellStyle name="Comma [0] 10647" xfId="57120" hidden="1"/>
    <cellStyle name="Comma [0] 10648" xfId="27720" hidden="1"/>
    <cellStyle name="Comma [0] 10648" xfId="57107" hidden="1"/>
    <cellStyle name="Comma [0] 10649" xfId="27744" hidden="1"/>
    <cellStyle name="Comma [0] 10649" xfId="57131" hidden="1"/>
    <cellStyle name="Comma [0] 1065" xfId="6523" hidden="1"/>
    <cellStyle name="Comma [0] 1065" xfId="35911" hidden="1"/>
    <cellStyle name="Comma [0] 10650" xfId="27710" hidden="1"/>
    <cellStyle name="Comma [0] 10650" xfId="57097" hidden="1"/>
    <cellStyle name="Comma [0] 10651" xfId="27682" hidden="1"/>
    <cellStyle name="Comma [0] 10651" xfId="57069" hidden="1"/>
    <cellStyle name="Comma [0] 10652" xfId="27749" hidden="1"/>
    <cellStyle name="Comma [0] 10652" xfId="57136" hidden="1"/>
    <cellStyle name="Comma [0] 10653" xfId="27706" hidden="1"/>
    <cellStyle name="Comma [0] 10653" xfId="57093" hidden="1"/>
    <cellStyle name="Comma [0] 10654" xfId="27740" hidden="1"/>
    <cellStyle name="Comma [0] 10654" xfId="57127" hidden="1"/>
    <cellStyle name="Comma [0] 10655" xfId="27753" hidden="1"/>
    <cellStyle name="Comma [0] 10655" xfId="57140" hidden="1"/>
    <cellStyle name="Comma [0] 10656" xfId="27755" hidden="1"/>
    <cellStyle name="Comma [0] 10656" xfId="57142" hidden="1"/>
    <cellStyle name="Comma [0] 10657" xfId="27623" hidden="1"/>
    <cellStyle name="Comma [0] 10657" xfId="57010" hidden="1"/>
    <cellStyle name="Comma [0] 10658" xfId="27743" hidden="1"/>
    <cellStyle name="Comma [0] 10658" xfId="57130" hidden="1"/>
    <cellStyle name="Comma [0] 10659" xfId="27683" hidden="1"/>
    <cellStyle name="Comma [0] 10659" xfId="57070" hidden="1"/>
    <cellStyle name="Comma [0] 1066" xfId="6528" hidden="1"/>
    <cellStyle name="Comma [0] 1066" xfId="35916" hidden="1"/>
    <cellStyle name="Comma [0] 10660" xfId="27717" hidden="1"/>
    <cellStyle name="Comma [0] 10660" xfId="57104" hidden="1"/>
    <cellStyle name="Comma [0] 10661" xfId="27730" hidden="1"/>
    <cellStyle name="Comma [0] 10661" xfId="57117" hidden="1"/>
    <cellStyle name="Comma [0] 10662" xfId="27758" hidden="1"/>
    <cellStyle name="Comma [0] 10662" xfId="57145" hidden="1"/>
    <cellStyle name="Comma [0] 10663" xfId="27721" hidden="1"/>
    <cellStyle name="Comma [0] 10663" xfId="57108" hidden="1"/>
    <cellStyle name="Comma [0] 10664" xfId="27681" hidden="1"/>
    <cellStyle name="Comma [0] 10664" xfId="57068" hidden="1"/>
    <cellStyle name="Comma [0] 10665" xfId="27760" hidden="1"/>
    <cellStyle name="Comma [0] 10665" xfId="57147" hidden="1"/>
    <cellStyle name="Comma [0] 10666" xfId="27762" hidden="1"/>
    <cellStyle name="Comma [0] 10666" xfId="57149" hidden="1"/>
    <cellStyle name="Comma [0] 10667" xfId="27274" hidden="1"/>
    <cellStyle name="Comma [0] 10667" xfId="56661" hidden="1"/>
    <cellStyle name="Comma [0] 10668" xfId="27271" hidden="1"/>
    <cellStyle name="Comma [0] 10668" xfId="56658" hidden="1"/>
    <cellStyle name="Comma [0] 10669" xfId="27768" hidden="1"/>
    <cellStyle name="Comma [0] 10669" xfId="57155" hidden="1"/>
    <cellStyle name="Comma [0] 1067" xfId="2989" hidden="1"/>
    <cellStyle name="Comma [0] 1067" xfId="32378" hidden="1"/>
    <cellStyle name="Comma [0] 10670" xfId="27774" hidden="1"/>
    <cellStyle name="Comma [0] 10670" xfId="57161" hidden="1"/>
    <cellStyle name="Comma [0] 10671" xfId="27776" hidden="1"/>
    <cellStyle name="Comma [0] 10671" xfId="57163" hidden="1"/>
    <cellStyle name="Comma [0] 10672" xfId="27767" hidden="1"/>
    <cellStyle name="Comma [0] 10672" xfId="57154" hidden="1"/>
    <cellStyle name="Comma [0] 10673" xfId="27772" hidden="1"/>
    <cellStyle name="Comma [0] 10673" xfId="57159" hidden="1"/>
    <cellStyle name="Comma [0] 10674" xfId="27778" hidden="1"/>
    <cellStyle name="Comma [0] 10674" xfId="57165" hidden="1"/>
    <cellStyle name="Comma [0] 10675" xfId="27780" hidden="1"/>
    <cellStyle name="Comma [0] 10675" xfId="57167" hidden="1"/>
    <cellStyle name="Comma [0] 10676" xfId="27297" hidden="1"/>
    <cellStyle name="Comma [0] 10676" xfId="56684" hidden="1"/>
    <cellStyle name="Comma [0] 10677" xfId="27299" hidden="1"/>
    <cellStyle name="Comma [0] 10677" xfId="56686" hidden="1"/>
    <cellStyle name="Comma [0] 10678" xfId="27791" hidden="1"/>
    <cellStyle name="Comma [0] 10678" xfId="57178" hidden="1"/>
    <cellStyle name="Comma [0] 10679" xfId="27800" hidden="1"/>
    <cellStyle name="Comma [0] 10679" xfId="57187" hidden="1"/>
    <cellStyle name="Comma [0] 1068" xfId="6512" hidden="1"/>
    <cellStyle name="Comma [0] 1068" xfId="35900" hidden="1"/>
    <cellStyle name="Comma [0] 10680" xfId="27811" hidden="1"/>
    <cellStyle name="Comma [0] 10680" xfId="57198" hidden="1"/>
    <cellStyle name="Comma [0] 10681" xfId="27817" hidden="1"/>
    <cellStyle name="Comma [0] 10681" xfId="57204" hidden="1"/>
    <cellStyle name="Comma [0] 10682" xfId="27799" hidden="1"/>
    <cellStyle name="Comma [0] 10682" xfId="57186" hidden="1"/>
    <cellStyle name="Comma [0] 10683" xfId="27809" hidden="1"/>
    <cellStyle name="Comma [0] 10683" xfId="57196" hidden="1"/>
    <cellStyle name="Comma [0] 10684" xfId="27829" hidden="1"/>
    <cellStyle name="Comma [0] 10684" xfId="57216" hidden="1"/>
    <cellStyle name="Comma [0] 10685" xfId="27831" hidden="1"/>
    <cellStyle name="Comma [0] 10685" xfId="57218" hidden="1"/>
    <cellStyle name="Comma [0] 10686" xfId="27782" hidden="1"/>
    <cellStyle name="Comma [0] 10686" xfId="57169" hidden="1"/>
    <cellStyle name="Comma [0] 10687" xfId="27279" hidden="1"/>
    <cellStyle name="Comma [0] 10687" xfId="56666" hidden="1"/>
    <cellStyle name="Comma [0] 10688" xfId="27785" hidden="1"/>
    <cellStyle name="Comma [0] 10688" xfId="57172" hidden="1"/>
    <cellStyle name="Comma [0] 10689" xfId="27284" hidden="1"/>
    <cellStyle name="Comma [0] 10689" xfId="56671" hidden="1"/>
    <cellStyle name="Comma [0] 1069" xfId="6417" hidden="1"/>
    <cellStyle name="Comma [0] 1069" xfId="35805" hidden="1"/>
    <cellStyle name="Comma [0] 10690" xfId="27268" hidden="1"/>
    <cellStyle name="Comma [0] 10690" xfId="56655" hidden="1"/>
    <cellStyle name="Comma [0] 10691" xfId="27836" hidden="1"/>
    <cellStyle name="Comma [0] 10691" xfId="57223" hidden="1"/>
    <cellStyle name="Comma [0] 10692" xfId="27277" hidden="1"/>
    <cellStyle name="Comma [0] 10692" xfId="56664" hidden="1"/>
    <cellStyle name="Comma [0] 10693" xfId="27298" hidden="1"/>
    <cellStyle name="Comma [0] 10693" xfId="56685" hidden="1"/>
    <cellStyle name="Comma [0] 10694" xfId="27848" hidden="1"/>
    <cellStyle name="Comma [0] 10694" xfId="57235" hidden="1"/>
    <cellStyle name="Comma [0] 10695" xfId="27850" hidden="1"/>
    <cellStyle name="Comma [0] 10695" xfId="57237" hidden="1"/>
    <cellStyle name="Comma [0] 10696" xfId="27839" hidden="1"/>
    <cellStyle name="Comma [0] 10696" xfId="57226" hidden="1"/>
    <cellStyle name="Comma [0] 10697" xfId="27847" hidden="1"/>
    <cellStyle name="Comma [0] 10697" xfId="57234" hidden="1"/>
    <cellStyle name="Comma [0] 10698" xfId="27281" hidden="1"/>
    <cellStyle name="Comma [0] 10698" xfId="56668" hidden="1"/>
    <cellStyle name="Comma [0] 10699" xfId="27833" hidden="1"/>
    <cellStyle name="Comma [0] 10699" xfId="57220" hidden="1"/>
    <cellStyle name="Comma [0] 107" xfId="4681" hidden="1"/>
    <cellStyle name="Comma [0] 107" xfId="34069" hidden="1"/>
    <cellStyle name="Comma [0] 1070" xfId="6563" hidden="1"/>
    <cellStyle name="Comma [0] 1070" xfId="35951" hidden="1"/>
    <cellStyle name="Comma [0] 10700" xfId="27866" hidden="1"/>
    <cellStyle name="Comma [0] 10700" xfId="57253" hidden="1"/>
    <cellStyle name="Comma [0] 10701" xfId="27874" hidden="1"/>
    <cellStyle name="Comma [0] 10701" xfId="57261" hidden="1"/>
    <cellStyle name="Comma [0] 10702" xfId="27783" hidden="1"/>
    <cellStyle name="Comma [0] 10702" xfId="57170" hidden="1"/>
    <cellStyle name="Comma [0] 10703" xfId="27862" hidden="1"/>
    <cellStyle name="Comma [0] 10703" xfId="57249" hidden="1"/>
    <cellStyle name="Comma [0] 10704" xfId="27883" hidden="1"/>
    <cellStyle name="Comma [0] 10704" xfId="57270" hidden="1"/>
    <cellStyle name="Comma [0] 10705" xfId="27885" hidden="1"/>
    <cellStyle name="Comma [0] 10705" xfId="57272" hidden="1"/>
    <cellStyle name="Comma [0] 10706" xfId="27844" hidden="1"/>
    <cellStyle name="Comma [0] 10706" xfId="57231" hidden="1"/>
    <cellStyle name="Comma [0] 10707" xfId="27789" hidden="1"/>
    <cellStyle name="Comma [0] 10707" xfId="57176" hidden="1"/>
    <cellStyle name="Comma [0] 10708" xfId="27842" hidden="1"/>
    <cellStyle name="Comma [0] 10708" xfId="57229" hidden="1"/>
    <cellStyle name="Comma [0] 10709" xfId="27826" hidden="1"/>
    <cellStyle name="Comma [0] 10709" xfId="57213" hidden="1"/>
    <cellStyle name="Comma [0] 1071" xfId="6510" hidden="1"/>
    <cellStyle name="Comma [0] 1071" xfId="35898" hidden="1"/>
    <cellStyle name="Comma [0] 10710" xfId="27822" hidden="1"/>
    <cellStyle name="Comma [0] 10710" xfId="57209" hidden="1"/>
    <cellStyle name="Comma [0] 10711" xfId="27893" hidden="1"/>
    <cellStyle name="Comma [0] 10711" xfId="57280" hidden="1"/>
    <cellStyle name="Comma [0] 10712" xfId="27765" hidden="1"/>
    <cellStyle name="Comma [0] 10712" xfId="57152" hidden="1"/>
    <cellStyle name="Comma [0] 10713" xfId="27247" hidden="1"/>
    <cellStyle name="Comma [0] 10713" xfId="56634" hidden="1"/>
    <cellStyle name="Comma [0] 10714" xfId="27901" hidden="1"/>
    <cellStyle name="Comma [0] 10714" xfId="57288" hidden="1"/>
    <cellStyle name="Comma [0] 10715" xfId="27903" hidden="1"/>
    <cellStyle name="Comma [0] 10715" xfId="57290" hidden="1"/>
    <cellStyle name="Comma [0] 10716" xfId="27852" hidden="1"/>
    <cellStyle name="Comma [0] 10716" xfId="57239" hidden="1"/>
    <cellStyle name="Comma [0] 10717" xfId="27828" hidden="1"/>
    <cellStyle name="Comma [0] 10717" xfId="57215" hidden="1"/>
    <cellStyle name="Comma [0] 10718" xfId="27863" hidden="1"/>
    <cellStyle name="Comma [0] 10718" xfId="57250" hidden="1"/>
    <cellStyle name="Comma [0] 10719" xfId="27795" hidden="1"/>
    <cellStyle name="Comma [0] 10719" xfId="57182" hidden="1"/>
    <cellStyle name="Comma [0] 1072" xfId="6449" hidden="1"/>
    <cellStyle name="Comma [0] 1072" xfId="35837" hidden="1"/>
    <cellStyle name="Comma [0] 10720" xfId="27865" hidden="1"/>
    <cellStyle name="Comma [0] 10720" xfId="57252" hidden="1"/>
    <cellStyle name="Comma [0] 10721" xfId="27910" hidden="1"/>
    <cellStyle name="Comma [0] 10721" xfId="57297" hidden="1"/>
    <cellStyle name="Comma [0] 10722" xfId="27853" hidden="1"/>
    <cellStyle name="Comma [0] 10722" xfId="57240" hidden="1"/>
    <cellStyle name="Comma [0] 10723" xfId="27810" hidden="1"/>
    <cellStyle name="Comma [0] 10723" xfId="57197" hidden="1"/>
    <cellStyle name="Comma [0] 10724" xfId="27916" hidden="1"/>
    <cellStyle name="Comma [0] 10724" xfId="57303" hidden="1"/>
    <cellStyle name="Comma [0] 10725" xfId="27918" hidden="1"/>
    <cellStyle name="Comma [0] 10725" xfId="57305" hidden="1"/>
    <cellStyle name="Comma [0] 10726" xfId="27871" hidden="1"/>
    <cellStyle name="Comma [0] 10726" xfId="57258" hidden="1"/>
    <cellStyle name="Comma [0] 10727" xfId="27877" hidden="1"/>
    <cellStyle name="Comma [0] 10727" xfId="57264" hidden="1"/>
    <cellStyle name="Comma [0] 10728" xfId="27764" hidden="1"/>
    <cellStyle name="Comma [0] 10728" xfId="57151" hidden="1"/>
    <cellStyle name="Comma [0] 10729" xfId="27827" hidden="1"/>
    <cellStyle name="Comma [0] 10729" xfId="57214" hidden="1"/>
    <cellStyle name="Comma [0] 1073" xfId="6567" hidden="1"/>
    <cellStyle name="Comma [0] 1073" xfId="35955" hidden="1"/>
    <cellStyle name="Comma [0] 10730" xfId="27835" hidden="1"/>
    <cellStyle name="Comma [0] 10730" xfId="57222" hidden="1"/>
    <cellStyle name="Comma [0] 10731" xfId="27924" hidden="1"/>
    <cellStyle name="Comma [0] 10731" xfId="57311" hidden="1"/>
    <cellStyle name="Comma [0] 10732" xfId="27838" hidden="1"/>
    <cellStyle name="Comma [0] 10732" xfId="57225" hidden="1"/>
    <cellStyle name="Comma [0] 10733" xfId="27798" hidden="1"/>
    <cellStyle name="Comma [0] 10733" xfId="57185" hidden="1"/>
    <cellStyle name="Comma [0] 10734" xfId="27929" hidden="1"/>
    <cellStyle name="Comma [0] 10734" xfId="57316" hidden="1"/>
    <cellStyle name="Comma [0] 10735" xfId="27931" hidden="1"/>
    <cellStyle name="Comma [0] 10735" xfId="57318" hidden="1"/>
    <cellStyle name="Comma [0] 10736" xfId="27890" hidden="1"/>
    <cellStyle name="Comma [0] 10736" xfId="57277" hidden="1"/>
    <cellStyle name="Comma [0] 10737" xfId="27896" hidden="1"/>
    <cellStyle name="Comma [0] 10737" xfId="57283" hidden="1"/>
    <cellStyle name="Comma [0] 10738" xfId="27797" hidden="1"/>
    <cellStyle name="Comma [0] 10738" xfId="57184" hidden="1"/>
    <cellStyle name="Comma [0] 10739" xfId="27878" hidden="1"/>
    <cellStyle name="Comma [0] 10739" xfId="57265" hidden="1"/>
    <cellStyle name="Comma [0] 1074" xfId="6569" hidden="1"/>
    <cellStyle name="Comma [0] 1074" xfId="35957" hidden="1"/>
    <cellStyle name="Comma [0] 10740" xfId="27857" hidden="1"/>
    <cellStyle name="Comma [0] 10740" xfId="57244" hidden="1"/>
    <cellStyle name="Comma [0] 10741" xfId="27935" hidden="1"/>
    <cellStyle name="Comma [0] 10741" xfId="57322" hidden="1"/>
    <cellStyle name="Comma [0] 10742" xfId="27876" hidden="1"/>
    <cellStyle name="Comma [0] 10742" xfId="57263" hidden="1"/>
    <cellStyle name="Comma [0] 10743" xfId="27814" hidden="1"/>
    <cellStyle name="Comma [0] 10743" xfId="57201" hidden="1"/>
    <cellStyle name="Comma [0] 10744" xfId="27942" hidden="1"/>
    <cellStyle name="Comma [0] 10744" xfId="57329" hidden="1"/>
    <cellStyle name="Comma [0] 10745" xfId="27944" hidden="1"/>
    <cellStyle name="Comma [0] 10745" xfId="57331" hidden="1"/>
    <cellStyle name="Comma [0] 10746" xfId="27908" hidden="1"/>
    <cellStyle name="Comma [0] 10746" xfId="57295" hidden="1"/>
    <cellStyle name="Comma [0] 10747" xfId="27913" hidden="1"/>
    <cellStyle name="Comma [0] 10747" xfId="57300" hidden="1"/>
    <cellStyle name="Comma [0] 10748" xfId="27278" hidden="1"/>
    <cellStyle name="Comma [0] 10748" xfId="56665" hidden="1"/>
    <cellStyle name="Comma [0] 10749" xfId="27897" hidden="1"/>
    <cellStyle name="Comma [0] 10749" xfId="57284" hidden="1"/>
    <cellStyle name="Comma [0] 1075" xfId="6537" hidden="1"/>
    <cellStyle name="Comma [0] 1075" xfId="35925" hidden="1"/>
    <cellStyle name="Comma [0] 10750" xfId="27802" hidden="1"/>
    <cellStyle name="Comma [0] 10750" xfId="57189" hidden="1"/>
    <cellStyle name="Comma [0] 10751" xfId="27948" hidden="1"/>
    <cellStyle name="Comma [0] 10751" xfId="57335" hidden="1"/>
    <cellStyle name="Comma [0] 10752" xfId="27895" hidden="1"/>
    <cellStyle name="Comma [0] 10752" xfId="57282" hidden="1"/>
    <cellStyle name="Comma [0] 10753" xfId="27834" hidden="1"/>
    <cellStyle name="Comma [0] 10753" xfId="57221" hidden="1"/>
    <cellStyle name="Comma [0] 10754" xfId="27952" hidden="1"/>
    <cellStyle name="Comma [0] 10754" xfId="57339" hidden="1"/>
    <cellStyle name="Comma [0] 10755" xfId="27954" hidden="1"/>
    <cellStyle name="Comma [0] 10755" xfId="57341" hidden="1"/>
    <cellStyle name="Comma [0] 10756" xfId="27922" hidden="1"/>
    <cellStyle name="Comma [0] 10756" xfId="57309" hidden="1"/>
    <cellStyle name="Comma [0] 10757" xfId="27926" hidden="1"/>
    <cellStyle name="Comma [0] 10757" xfId="57313" hidden="1"/>
    <cellStyle name="Comma [0] 10758" xfId="27816" hidden="1"/>
    <cellStyle name="Comma [0] 10758" xfId="57203" hidden="1"/>
    <cellStyle name="Comma [0] 10759" xfId="27914" hidden="1"/>
    <cellStyle name="Comma [0] 10759" xfId="57301" hidden="1"/>
    <cellStyle name="Comma [0] 1076" xfId="6541" hidden="1"/>
    <cellStyle name="Comma [0] 1076" xfId="35929" hidden="1"/>
    <cellStyle name="Comma [0] 10760" xfId="27806" hidden="1"/>
    <cellStyle name="Comma [0] 10760" xfId="57193" hidden="1"/>
    <cellStyle name="Comma [0] 10761" xfId="27958" hidden="1"/>
    <cellStyle name="Comma [0] 10761" xfId="57345" hidden="1"/>
    <cellStyle name="Comma [0] 10762" xfId="27912" hidden="1"/>
    <cellStyle name="Comma [0] 10762" xfId="57299" hidden="1"/>
    <cellStyle name="Comma [0] 10763" xfId="27881" hidden="1"/>
    <cellStyle name="Comma [0] 10763" xfId="57268" hidden="1"/>
    <cellStyle name="Comma [0] 10764" xfId="27962" hidden="1"/>
    <cellStyle name="Comma [0] 10764" xfId="57349" hidden="1"/>
    <cellStyle name="Comma [0] 10765" xfId="27964" hidden="1"/>
    <cellStyle name="Comma [0] 10765" xfId="57351" hidden="1"/>
    <cellStyle name="Comma [0] 10766" xfId="27950" hidden="1"/>
    <cellStyle name="Comma [0] 10766" xfId="57337" hidden="1"/>
    <cellStyle name="Comma [0] 10767" xfId="27937" hidden="1"/>
    <cellStyle name="Comma [0] 10767" xfId="57324" hidden="1"/>
    <cellStyle name="Comma [0] 10768" xfId="27961" hidden="1"/>
    <cellStyle name="Comma [0] 10768" xfId="57348" hidden="1"/>
    <cellStyle name="Comma [0] 10769" xfId="27927" hidden="1"/>
    <cellStyle name="Comma [0] 10769" xfId="57314" hidden="1"/>
    <cellStyle name="Comma [0] 1077" xfId="6431" hidden="1"/>
    <cellStyle name="Comma [0] 1077" xfId="35819" hidden="1"/>
    <cellStyle name="Comma [0] 10770" xfId="27899" hidden="1"/>
    <cellStyle name="Comma [0] 10770" xfId="57286" hidden="1"/>
    <cellStyle name="Comma [0] 10771" xfId="27966" hidden="1"/>
    <cellStyle name="Comma [0] 10771" xfId="57353" hidden="1"/>
    <cellStyle name="Comma [0] 10772" xfId="27923" hidden="1"/>
    <cellStyle name="Comma [0] 10772" xfId="57310" hidden="1"/>
    <cellStyle name="Comma [0] 10773" xfId="27957" hidden="1"/>
    <cellStyle name="Comma [0] 10773" xfId="57344" hidden="1"/>
    <cellStyle name="Comma [0] 10774" xfId="27970" hidden="1"/>
    <cellStyle name="Comma [0] 10774" xfId="57357" hidden="1"/>
    <cellStyle name="Comma [0] 10775" xfId="27972" hidden="1"/>
    <cellStyle name="Comma [0] 10775" xfId="57359" hidden="1"/>
    <cellStyle name="Comma [0] 10776" xfId="27840" hidden="1"/>
    <cellStyle name="Comma [0] 10776" xfId="57227" hidden="1"/>
    <cellStyle name="Comma [0] 10777" xfId="27960" hidden="1"/>
    <cellStyle name="Comma [0] 10777" xfId="57347" hidden="1"/>
    <cellStyle name="Comma [0] 10778" xfId="27900" hidden="1"/>
    <cellStyle name="Comma [0] 10778" xfId="57287" hidden="1"/>
    <cellStyle name="Comma [0] 10779" xfId="27934" hidden="1"/>
    <cellStyle name="Comma [0] 10779" xfId="57321" hidden="1"/>
    <cellStyle name="Comma [0] 1078" xfId="6529" hidden="1"/>
    <cellStyle name="Comma [0] 1078" xfId="35917" hidden="1"/>
    <cellStyle name="Comma [0] 10780" xfId="27947" hidden="1"/>
    <cellStyle name="Comma [0] 10780" xfId="57334" hidden="1"/>
    <cellStyle name="Comma [0] 10781" xfId="27975" hidden="1"/>
    <cellStyle name="Comma [0] 10781" xfId="57362" hidden="1"/>
    <cellStyle name="Comma [0] 10782" xfId="27938" hidden="1"/>
    <cellStyle name="Comma [0] 10782" xfId="57325" hidden="1"/>
    <cellStyle name="Comma [0] 10783" xfId="27898" hidden="1"/>
    <cellStyle name="Comma [0] 10783" xfId="57285" hidden="1"/>
    <cellStyle name="Comma [0] 10784" xfId="27977" hidden="1"/>
    <cellStyle name="Comma [0] 10784" xfId="57364" hidden="1"/>
    <cellStyle name="Comma [0] 10785" xfId="27979" hidden="1"/>
    <cellStyle name="Comma [0] 10785" xfId="57366" hidden="1"/>
    <cellStyle name="Comma [0] 10786" xfId="27332" hidden="1"/>
    <cellStyle name="Comma [0] 10786" xfId="56719" hidden="1"/>
    <cellStyle name="Comma [0] 10787" xfId="27288" hidden="1"/>
    <cellStyle name="Comma [0] 10787" xfId="56675" hidden="1"/>
    <cellStyle name="Comma [0] 10788" xfId="27985" hidden="1"/>
    <cellStyle name="Comma [0] 10788" xfId="57372" hidden="1"/>
    <cellStyle name="Comma [0] 10789" xfId="27991" hidden="1"/>
    <cellStyle name="Comma [0] 10789" xfId="57378" hidden="1"/>
    <cellStyle name="Comma [0] 1079" xfId="6421" hidden="1"/>
    <cellStyle name="Comma [0] 1079" xfId="35809" hidden="1"/>
    <cellStyle name="Comma [0] 10790" xfId="27993" hidden="1"/>
    <cellStyle name="Comma [0] 10790" xfId="57380" hidden="1"/>
    <cellStyle name="Comma [0] 10791" xfId="27984" hidden="1"/>
    <cellStyle name="Comma [0] 10791" xfId="57371" hidden="1"/>
    <cellStyle name="Comma [0] 10792" xfId="27989" hidden="1"/>
    <cellStyle name="Comma [0] 10792" xfId="57376" hidden="1"/>
    <cellStyle name="Comma [0] 10793" xfId="27995" hidden="1"/>
    <cellStyle name="Comma [0] 10793" xfId="57382" hidden="1"/>
    <cellStyle name="Comma [0] 10794" xfId="27997" hidden="1"/>
    <cellStyle name="Comma [0] 10794" xfId="57384" hidden="1"/>
    <cellStyle name="Comma [0] 10795" xfId="27289" hidden="1"/>
    <cellStyle name="Comma [0] 10795" xfId="56676" hidden="1"/>
    <cellStyle name="Comma [0] 10796" xfId="27267" hidden="1"/>
    <cellStyle name="Comma [0] 10796" xfId="56654" hidden="1"/>
    <cellStyle name="Comma [0] 10797" xfId="28008" hidden="1"/>
    <cellStyle name="Comma [0] 10797" xfId="57395" hidden="1"/>
    <cellStyle name="Comma [0] 10798" xfId="28017" hidden="1"/>
    <cellStyle name="Comma [0] 10798" xfId="57404" hidden="1"/>
    <cellStyle name="Comma [0] 10799" xfId="28028" hidden="1"/>
    <cellStyle name="Comma [0] 10799" xfId="57415" hidden="1"/>
    <cellStyle name="Comma [0] 108" xfId="4619" hidden="1"/>
    <cellStyle name="Comma [0] 108" xfId="34007" hidden="1"/>
    <cellStyle name="Comma [0] 1080" xfId="6573" hidden="1"/>
    <cellStyle name="Comma [0] 1080" xfId="35961" hidden="1"/>
    <cellStyle name="Comma [0] 10800" xfId="28034" hidden="1"/>
    <cellStyle name="Comma [0] 10800" xfId="57421" hidden="1"/>
    <cellStyle name="Comma [0] 10801" xfId="28016" hidden="1"/>
    <cellStyle name="Comma [0] 10801" xfId="57403" hidden="1"/>
    <cellStyle name="Comma [0] 10802" xfId="28026" hidden="1"/>
    <cellStyle name="Comma [0] 10802" xfId="57413" hidden="1"/>
    <cellStyle name="Comma [0] 10803" xfId="28046" hidden="1"/>
    <cellStyle name="Comma [0] 10803" xfId="57433" hidden="1"/>
    <cellStyle name="Comma [0] 10804" xfId="28048" hidden="1"/>
    <cellStyle name="Comma [0] 10804" xfId="57435" hidden="1"/>
    <cellStyle name="Comma [0] 10805" xfId="27999" hidden="1"/>
    <cellStyle name="Comma [0] 10805" xfId="57386" hidden="1"/>
    <cellStyle name="Comma [0] 10806" xfId="27255" hidden="1"/>
    <cellStyle name="Comma [0] 10806" xfId="56642" hidden="1"/>
    <cellStyle name="Comma [0] 10807" xfId="28002" hidden="1"/>
    <cellStyle name="Comma [0] 10807" xfId="57389" hidden="1"/>
    <cellStyle name="Comma [0] 10808" xfId="27266" hidden="1"/>
    <cellStyle name="Comma [0] 10808" xfId="56653" hidden="1"/>
    <cellStyle name="Comma [0] 10809" xfId="27265" hidden="1"/>
    <cellStyle name="Comma [0] 10809" xfId="56652" hidden="1"/>
    <cellStyle name="Comma [0] 1081" xfId="6527" hidden="1"/>
    <cellStyle name="Comma [0] 1081" xfId="35915" hidden="1"/>
    <cellStyle name="Comma [0] 10810" xfId="28053" hidden="1"/>
    <cellStyle name="Comma [0] 10810" xfId="57440" hidden="1"/>
    <cellStyle name="Comma [0] 10811" xfId="27341" hidden="1"/>
    <cellStyle name="Comma [0] 10811" xfId="56728" hidden="1"/>
    <cellStyle name="Comma [0] 10812" xfId="27542" hidden="1"/>
    <cellStyle name="Comma [0] 10812" xfId="56929" hidden="1"/>
    <cellStyle name="Comma [0] 10813" xfId="28065" hidden="1"/>
    <cellStyle name="Comma [0] 10813" xfId="57452" hidden="1"/>
    <cellStyle name="Comma [0] 10814" xfId="28067" hidden="1"/>
    <cellStyle name="Comma [0] 10814" xfId="57454" hidden="1"/>
    <cellStyle name="Comma [0] 10815" xfId="28056" hidden="1"/>
    <cellStyle name="Comma [0] 10815" xfId="57443" hidden="1"/>
    <cellStyle name="Comma [0] 10816" xfId="28064" hidden="1"/>
    <cellStyle name="Comma [0] 10816" xfId="57451" hidden="1"/>
    <cellStyle name="Comma [0] 10817" xfId="27551" hidden="1"/>
    <cellStyle name="Comma [0] 10817" xfId="56938" hidden="1"/>
    <cellStyle name="Comma [0] 10818" xfId="28050" hidden="1"/>
    <cellStyle name="Comma [0] 10818" xfId="57437" hidden="1"/>
    <cellStyle name="Comma [0] 10819" xfId="28083" hidden="1"/>
    <cellStyle name="Comma [0] 10819" xfId="57470" hidden="1"/>
    <cellStyle name="Comma [0] 1082" xfId="6496" hidden="1"/>
    <cellStyle name="Comma [0] 1082" xfId="35884" hidden="1"/>
    <cellStyle name="Comma [0] 10820" xfId="28091" hidden="1"/>
    <cellStyle name="Comma [0] 10820" xfId="57478" hidden="1"/>
    <cellStyle name="Comma [0] 10821" xfId="28000" hidden="1"/>
    <cellStyle name="Comma [0] 10821" xfId="57387" hidden="1"/>
    <cellStyle name="Comma [0] 10822" xfId="28079" hidden="1"/>
    <cellStyle name="Comma [0] 10822" xfId="57466" hidden="1"/>
    <cellStyle name="Comma [0] 10823" xfId="28100" hidden="1"/>
    <cellStyle name="Comma [0] 10823" xfId="57487" hidden="1"/>
    <cellStyle name="Comma [0] 10824" xfId="28102" hidden="1"/>
    <cellStyle name="Comma [0] 10824" xfId="57489" hidden="1"/>
    <cellStyle name="Comma [0] 10825" xfId="28061" hidden="1"/>
    <cellStyle name="Comma [0] 10825" xfId="57448" hidden="1"/>
    <cellStyle name="Comma [0] 10826" xfId="28006" hidden="1"/>
    <cellStyle name="Comma [0] 10826" xfId="57393" hidden="1"/>
    <cellStyle name="Comma [0] 10827" xfId="28059" hidden="1"/>
    <cellStyle name="Comma [0] 10827" xfId="57446" hidden="1"/>
    <cellStyle name="Comma [0] 10828" xfId="28043" hidden="1"/>
    <cellStyle name="Comma [0] 10828" xfId="57430" hidden="1"/>
    <cellStyle name="Comma [0] 10829" xfId="28039" hidden="1"/>
    <cellStyle name="Comma [0] 10829" xfId="57426" hidden="1"/>
    <cellStyle name="Comma [0] 1083" xfId="6577" hidden="1"/>
    <cellStyle name="Comma [0] 1083" xfId="35965" hidden="1"/>
    <cellStyle name="Comma [0] 10830" xfId="28110" hidden="1"/>
    <cellStyle name="Comma [0] 10830" xfId="57497" hidden="1"/>
    <cellStyle name="Comma [0] 10831" xfId="27982" hidden="1"/>
    <cellStyle name="Comma [0] 10831" xfId="57369" hidden="1"/>
    <cellStyle name="Comma [0] 10832" xfId="27290" hidden="1"/>
    <cellStyle name="Comma [0] 10832" xfId="56677" hidden="1"/>
    <cellStyle name="Comma [0] 10833" xfId="28118" hidden="1"/>
    <cellStyle name="Comma [0] 10833" xfId="57505" hidden="1"/>
    <cellStyle name="Comma [0] 10834" xfId="28120" hidden="1"/>
    <cellStyle name="Comma [0] 10834" xfId="57507" hidden="1"/>
    <cellStyle name="Comma [0] 10835" xfId="28069" hidden="1"/>
    <cellStyle name="Comma [0] 10835" xfId="57456" hidden="1"/>
    <cellStyle name="Comma [0] 10836" xfId="28045" hidden="1"/>
    <cellStyle name="Comma [0] 10836" xfId="57432" hidden="1"/>
    <cellStyle name="Comma [0] 10837" xfId="28080" hidden="1"/>
    <cellStyle name="Comma [0] 10837" xfId="57467" hidden="1"/>
    <cellStyle name="Comma [0] 10838" xfId="28012" hidden="1"/>
    <cellStyle name="Comma [0] 10838" xfId="57399" hidden="1"/>
    <cellStyle name="Comma [0] 10839" xfId="28082" hidden="1"/>
    <cellStyle name="Comma [0] 10839" xfId="57469" hidden="1"/>
    <cellStyle name="Comma [0] 1084" xfId="6579" hidden="1"/>
    <cellStyle name="Comma [0] 1084" xfId="35967" hidden="1"/>
    <cellStyle name="Comma [0] 10840" xfId="28127" hidden="1"/>
    <cellStyle name="Comma [0] 10840" xfId="57514" hidden="1"/>
    <cellStyle name="Comma [0] 10841" xfId="28070" hidden="1"/>
    <cellStyle name="Comma [0] 10841" xfId="57457" hidden="1"/>
    <cellStyle name="Comma [0] 10842" xfId="28027" hidden="1"/>
    <cellStyle name="Comma [0] 10842" xfId="57414" hidden="1"/>
    <cellStyle name="Comma [0] 10843" xfId="28133" hidden="1"/>
    <cellStyle name="Comma [0] 10843" xfId="57520" hidden="1"/>
    <cellStyle name="Comma [0] 10844" xfId="28135" hidden="1"/>
    <cellStyle name="Comma [0] 10844" xfId="57522" hidden="1"/>
    <cellStyle name="Comma [0] 10845" xfId="28088" hidden="1"/>
    <cellStyle name="Comma [0] 10845" xfId="57475" hidden="1"/>
    <cellStyle name="Comma [0] 10846" xfId="28094" hidden="1"/>
    <cellStyle name="Comma [0] 10846" xfId="57481" hidden="1"/>
    <cellStyle name="Comma [0] 10847" xfId="27981" hidden="1"/>
    <cellStyle name="Comma [0] 10847" xfId="57368" hidden="1"/>
    <cellStyle name="Comma [0] 10848" xfId="28044" hidden="1"/>
    <cellStyle name="Comma [0] 10848" xfId="57431" hidden="1"/>
    <cellStyle name="Comma [0] 10849" xfId="28052" hidden="1"/>
    <cellStyle name="Comma [0] 10849" xfId="57439" hidden="1"/>
    <cellStyle name="Comma [0] 1085" xfId="6565" hidden="1"/>
    <cellStyle name="Comma [0] 1085" xfId="35953" hidden="1"/>
    <cellStyle name="Comma [0] 10850" xfId="28141" hidden="1"/>
    <cellStyle name="Comma [0] 10850" xfId="57528" hidden="1"/>
    <cellStyle name="Comma [0] 10851" xfId="28055" hidden="1"/>
    <cellStyle name="Comma [0] 10851" xfId="57442" hidden="1"/>
    <cellStyle name="Comma [0] 10852" xfId="28015" hidden="1"/>
    <cellStyle name="Comma [0] 10852" xfId="57402" hidden="1"/>
    <cellStyle name="Comma [0] 10853" xfId="28146" hidden="1"/>
    <cellStyle name="Comma [0] 10853" xfId="57533" hidden="1"/>
    <cellStyle name="Comma [0] 10854" xfId="28148" hidden="1"/>
    <cellStyle name="Comma [0] 10854" xfId="57535" hidden="1"/>
    <cellStyle name="Comma [0] 10855" xfId="28107" hidden="1"/>
    <cellStyle name="Comma [0] 10855" xfId="57494" hidden="1"/>
    <cellStyle name="Comma [0] 10856" xfId="28113" hidden="1"/>
    <cellStyle name="Comma [0] 10856" xfId="57500" hidden="1"/>
    <cellStyle name="Comma [0] 10857" xfId="28014" hidden="1"/>
    <cellStyle name="Comma [0] 10857" xfId="57401" hidden="1"/>
    <cellStyle name="Comma [0] 10858" xfId="28095" hidden="1"/>
    <cellStyle name="Comma [0] 10858" xfId="57482" hidden="1"/>
    <cellStyle name="Comma [0] 10859" xfId="28074" hidden="1"/>
    <cellStyle name="Comma [0] 10859" xfId="57461" hidden="1"/>
    <cellStyle name="Comma [0] 1086" xfId="6552" hidden="1"/>
    <cellStyle name="Comma [0] 1086" xfId="35940" hidden="1"/>
    <cellStyle name="Comma [0] 10860" xfId="28152" hidden="1"/>
    <cellStyle name="Comma [0] 10860" xfId="57539" hidden="1"/>
    <cellStyle name="Comma [0] 10861" xfId="28093" hidden="1"/>
    <cellStyle name="Comma [0] 10861" xfId="57480" hidden="1"/>
    <cellStyle name="Comma [0] 10862" xfId="28031" hidden="1"/>
    <cellStyle name="Comma [0] 10862" xfId="57418" hidden="1"/>
    <cellStyle name="Comma [0] 10863" xfId="28159" hidden="1"/>
    <cellStyle name="Comma [0] 10863" xfId="57546" hidden="1"/>
    <cellStyle name="Comma [0] 10864" xfId="28161" hidden="1"/>
    <cellStyle name="Comma [0] 10864" xfId="57548" hidden="1"/>
    <cellStyle name="Comma [0] 10865" xfId="28125" hidden="1"/>
    <cellStyle name="Comma [0] 10865" xfId="57512" hidden="1"/>
    <cellStyle name="Comma [0] 10866" xfId="28130" hidden="1"/>
    <cellStyle name="Comma [0] 10866" xfId="57517" hidden="1"/>
    <cellStyle name="Comma [0] 10867" xfId="27560" hidden="1"/>
    <cellStyle name="Comma [0] 10867" xfId="56947" hidden="1"/>
    <cellStyle name="Comma [0] 10868" xfId="28114" hidden="1"/>
    <cellStyle name="Comma [0] 10868" xfId="57501" hidden="1"/>
    <cellStyle name="Comma [0] 10869" xfId="28019" hidden="1"/>
    <cellStyle name="Comma [0] 10869" xfId="57406" hidden="1"/>
    <cellStyle name="Comma [0] 1087" xfId="6576" hidden="1"/>
    <cellStyle name="Comma [0] 1087" xfId="35964" hidden="1"/>
    <cellStyle name="Comma [0] 10870" xfId="28165" hidden="1"/>
    <cellStyle name="Comma [0] 10870" xfId="57552" hidden="1"/>
    <cellStyle name="Comma [0] 10871" xfId="28112" hidden="1"/>
    <cellStyle name="Comma [0] 10871" xfId="57499" hidden="1"/>
    <cellStyle name="Comma [0] 10872" xfId="28051" hidden="1"/>
    <cellStyle name="Comma [0] 10872" xfId="57438" hidden="1"/>
    <cellStyle name="Comma [0] 10873" xfId="28169" hidden="1"/>
    <cellStyle name="Comma [0] 10873" xfId="57556" hidden="1"/>
    <cellStyle name="Comma [0] 10874" xfId="28171" hidden="1"/>
    <cellStyle name="Comma [0] 10874" xfId="57558" hidden="1"/>
    <cellStyle name="Comma [0] 10875" xfId="28139" hidden="1"/>
    <cellStyle name="Comma [0] 10875" xfId="57526" hidden="1"/>
    <cellStyle name="Comma [0] 10876" xfId="28143" hidden="1"/>
    <cellStyle name="Comma [0] 10876" xfId="57530" hidden="1"/>
    <cellStyle name="Comma [0] 10877" xfId="28033" hidden="1"/>
    <cellStyle name="Comma [0] 10877" xfId="57420" hidden="1"/>
    <cellStyle name="Comma [0] 10878" xfId="28131" hidden="1"/>
    <cellStyle name="Comma [0] 10878" xfId="57518" hidden="1"/>
    <cellStyle name="Comma [0] 10879" xfId="28023" hidden="1"/>
    <cellStyle name="Comma [0] 10879" xfId="57410" hidden="1"/>
    <cellStyle name="Comma [0] 1088" xfId="6542" hidden="1"/>
    <cellStyle name="Comma [0] 1088" xfId="35930" hidden="1"/>
    <cellStyle name="Comma [0] 10880" xfId="28175" hidden="1"/>
    <cellStyle name="Comma [0] 10880" xfId="57562" hidden="1"/>
    <cellStyle name="Comma [0] 10881" xfId="28129" hidden="1"/>
    <cellStyle name="Comma [0] 10881" xfId="57516" hidden="1"/>
    <cellStyle name="Comma [0] 10882" xfId="28098" hidden="1"/>
    <cellStyle name="Comma [0] 10882" xfId="57485" hidden="1"/>
    <cellStyle name="Comma [0] 10883" xfId="28179" hidden="1"/>
    <cellStyle name="Comma [0] 10883" xfId="57566" hidden="1"/>
    <cellStyle name="Comma [0] 10884" xfId="28181" hidden="1"/>
    <cellStyle name="Comma [0] 10884" xfId="57568" hidden="1"/>
    <cellStyle name="Comma [0] 10885" xfId="28167" hidden="1"/>
    <cellStyle name="Comma [0] 10885" xfId="57554" hidden="1"/>
    <cellStyle name="Comma [0] 10886" xfId="28154" hidden="1"/>
    <cellStyle name="Comma [0] 10886" xfId="57541" hidden="1"/>
    <cellStyle name="Comma [0] 10887" xfId="28178" hidden="1"/>
    <cellStyle name="Comma [0] 10887" xfId="57565" hidden="1"/>
    <cellStyle name="Comma [0] 10888" xfId="28144" hidden="1"/>
    <cellStyle name="Comma [0] 10888" xfId="57531" hidden="1"/>
    <cellStyle name="Comma [0] 10889" xfId="28116" hidden="1"/>
    <cellStyle name="Comma [0] 10889" xfId="57503" hidden="1"/>
    <cellStyle name="Comma [0] 1089" xfId="6514" hidden="1"/>
    <cellStyle name="Comma [0] 1089" xfId="35902" hidden="1"/>
    <cellStyle name="Comma [0] 10890" xfId="28183" hidden="1"/>
    <cellStyle name="Comma [0] 10890" xfId="57570" hidden="1"/>
    <cellStyle name="Comma [0] 10891" xfId="28140" hidden="1"/>
    <cellStyle name="Comma [0] 10891" xfId="57527" hidden="1"/>
    <cellStyle name="Comma [0] 10892" xfId="28174" hidden="1"/>
    <cellStyle name="Comma [0] 10892" xfId="57561" hidden="1"/>
    <cellStyle name="Comma [0] 10893" xfId="28187" hidden="1"/>
    <cellStyle name="Comma [0] 10893" xfId="57574" hidden="1"/>
    <cellStyle name="Comma [0] 10894" xfId="28189" hidden="1"/>
    <cellStyle name="Comma [0] 10894" xfId="57576" hidden="1"/>
    <cellStyle name="Comma [0] 10895" xfId="28057" hidden="1"/>
    <cellStyle name="Comma [0] 10895" xfId="57444" hidden="1"/>
    <cellStyle name="Comma [0] 10896" xfId="28177" hidden="1"/>
    <cellStyle name="Comma [0] 10896" xfId="57564" hidden="1"/>
    <cellStyle name="Comma [0] 10897" xfId="28117" hidden="1"/>
    <cellStyle name="Comma [0] 10897" xfId="57504" hidden="1"/>
    <cellStyle name="Comma [0] 10898" xfId="28151" hidden="1"/>
    <cellStyle name="Comma [0] 10898" xfId="57538" hidden="1"/>
    <cellStyle name="Comma [0] 10899" xfId="28164" hidden="1"/>
    <cellStyle name="Comma [0] 10899" xfId="57551" hidden="1"/>
    <cellStyle name="Comma [0] 109" xfId="4747" hidden="1"/>
    <cellStyle name="Comma [0] 109" xfId="34135" hidden="1"/>
    <cellStyle name="Comma [0] 1090" xfId="6581" hidden="1"/>
    <cellStyle name="Comma [0] 1090" xfId="35969" hidden="1"/>
    <cellStyle name="Comma [0] 10900" xfId="28192" hidden="1"/>
    <cellStyle name="Comma [0] 10900" xfId="57579" hidden="1"/>
    <cellStyle name="Comma [0] 10901" xfId="28155" hidden="1"/>
    <cellStyle name="Comma [0] 10901" xfId="57542" hidden="1"/>
    <cellStyle name="Comma [0] 10902" xfId="28115" hidden="1"/>
    <cellStyle name="Comma [0] 10902" xfId="57502" hidden="1"/>
    <cellStyle name="Comma [0] 10903" xfId="28194" hidden="1"/>
    <cellStyle name="Comma [0] 10903" xfId="57581" hidden="1"/>
    <cellStyle name="Comma [0] 10904" xfId="28196" hidden="1"/>
    <cellStyle name="Comma [0] 10904" xfId="57583" hidden="1"/>
    <cellStyle name="Comma [0] 10905" xfId="28243" hidden="1"/>
    <cellStyle name="Comma [0] 10905" xfId="57630" hidden="1"/>
    <cellStyle name="Comma [0] 10906" xfId="28263" hidden="1"/>
    <cellStyle name="Comma [0] 10906" xfId="57650" hidden="1"/>
    <cellStyle name="Comma [0] 10907" xfId="28270" hidden="1"/>
    <cellStyle name="Comma [0] 10907" xfId="57657" hidden="1"/>
    <cellStyle name="Comma [0] 10908" xfId="28278" hidden="1"/>
    <cellStyle name="Comma [0] 10908" xfId="57665" hidden="1"/>
    <cellStyle name="Comma [0] 10909" xfId="28281" hidden="1"/>
    <cellStyle name="Comma [0] 10909" xfId="57668" hidden="1"/>
    <cellStyle name="Comma [0] 1091" xfId="6538" hidden="1"/>
    <cellStyle name="Comma [0] 1091" xfId="35926" hidden="1"/>
    <cellStyle name="Comma [0] 10910" xfId="28269" hidden="1"/>
    <cellStyle name="Comma [0] 10910" xfId="57656" hidden="1"/>
    <cellStyle name="Comma [0] 10911" xfId="28276" hidden="1"/>
    <cellStyle name="Comma [0] 10911" xfId="57663" hidden="1"/>
    <cellStyle name="Comma [0] 10912" xfId="28283" hidden="1"/>
    <cellStyle name="Comma [0] 10912" xfId="57670" hidden="1"/>
    <cellStyle name="Comma [0] 10913" xfId="28285" hidden="1"/>
    <cellStyle name="Comma [0] 10913" xfId="57672" hidden="1"/>
    <cellStyle name="Comma [0] 10914" xfId="28259" hidden="1"/>
    <cellStyle name="Comma [0] 10914" xfId="57646" hidden="1"/>
    <cellStyle name="Comma [0] 10915" xfId="28247" hidden="1"/>
    <cellStyle name="Comma [0] 10915" xfId="57634" hidden="1"/>
    <cellStyle name="Comma [0] 10916" xfId="28296" hidden="1"/>
    <cellStyle name="Comma [0] 10916" xfId="57683" hidden="1"/>
    <cellStyle name="Comma [0] 10917" xfId="28305" hidden="1"/>
    <cellStyle name="Comma [0] 10917" xfId="57692" hidden="1"/>
    <cellStyle name="Comma [0] 10918" xfId="28316" hidden="1"/>
    <cellStyle name="Comma [0] 10918" xfId="57703" hidden="1"/>
    <cellStyle name="Comma [0] 10919" xfId="28322" hidden="1"/>
    <cellStyle name="Comma [0] 10919" xfId="57709" hidden="1"/>
    <cellStyle name="Comma [0] 1092" xfId="6572" hidden="1"/>
    <cellStyle name="Comma [0] 1092" xfId="35960" hidden="1"/>
    <cellStyle name="Comma [0] 10920" xfId="28304" hidden="1"/>
    <cellStyle name="Comma [0] 10920" xfId="57691" hidden="1"/>
    <cellStyle name="Comma [0] 10921" xfId="28314" hidden="1"/>
    <cellStyle name="Comma [0] 10921" xfId="57701" hidden="1"/>
    <cellStyle name="Comma [0] 10922" xfId="28334" hidden="1"/>
    <cellStyle name="Comma [0] 10922" xfId="57721" hidden="1"/>
    <cellStyle name="Comma [0] 10923" xfId="28336" hidden="1"/>
    <cellStyle name="Comma [0] 10923" xfId="57723" hidden="1"/>
    <cellStyle name="Comma [0] 10924" xfId="28287" hidden="1"/>
    <cellStyle name="Comma [0] 10924" xfId="57674" hidden="1"/>
    <cellStyle name="Comma [0] 10925" xfId="28250" hidden="1"/>
    <cellStyle name="Comma [0] 10925" xfId="57637" hidden="1"/>
    <cellStyle name="Comma [0] 10926" xfId="28290" hidden="1"/>
    <cellStyle name="Comma [0] 10926" xfId="57677" hidden="1"/>
    <cellStyle name="Comma [0] 10927" xfId="28256" hidden="1"/>
    <cellStyle name="Comma [0] 10927" xfId="57643" hidden="1"/>
    <cellStyle name="Comma [0] 10928" xfId="28258" hidden="1"/>
    <cellStyle name="Comma [0] 10928" xfId="57645" hidden="1"/>
    <cellStyle name="Comma [0] 10929" xfId="28341" hidden="1"/>
    <cellStyle name="Comma [0] 10929" xfId="57728" hidden="1"/>
    <cellStyle name="Comma [0] 1093" xfId="6585" hidden="1"/>
    <cellStyle name="Comma [0] 1093" xfId="35973" hidden="1"/>
    <cellStyle name="Comma [0] 10930" xfId="28246" hidden="1"/>
    <cellStyle name="Comma [0] 10930" xfId="57633" hidden="1"/>
    <cellStyle name="Comma [0] 10931" xfId="28254" hidden="1"/>
    <cellStyle name="Comma [0] 10931" xfId="57641" hidden="1"/>
    <cellStyle name="Comma [0] 10932" xfId="28353" hidden="1"/>
    <cellStyle name="Comma [0] 10932" xfId="57740" hidden="1"/>
    <cellStyle name="Comma [0] 10933" xfId="28355" hidden="1"/>
    <cellStyle name="Comma [0] 10933" xfId="57742" hidden="1"/>
    <cellStyle name="Comma [0] 10934" xfId="28344" hidden="1"/>
    <cellStyle name="Comma [0] 10934" xfId="57731" hidden="1"/>
    <cellStyle name="Comma [0] 10935" xfId="28352" hidden="1"/>
    <cellStyle name="Comma [0] 10935" xfId="57739" hidden="1"/>
    <cellStyle name="Comma [0] 10936" xfId="28252" hidden="1"/>
    <cellStyle name="Comma [0] 10936" xfId="57639" hidden="1"/>
    <cellStyle name="Comma [0] 10937" xfId="28338" hidden="1"/>
    <cellStyle name="Comma [0] 10937" xfId="57725" hidden="1"/>
    <cellStyle name="Comma [0] 10938" xfId="28371" hidden="1"/>
    <cellStyle name="Comma [0] 10938" xfId="57758" hidden="1"/>
    <cellStyle name="Comma [0] 10939" xfId="28379" hidden="1"/>
    <cellStyle name="Comma [0] 10939" xfId="57766" hidden="1"/>
    <cellStyle name="Comma [0] 1094" xfId="6587" hidden="1"/>
    <cellStyle name="Comma [0] 1094" xfId="35975" hidden="1"/>
    <cellStyle name="Comma [0] 10940" xfId="28288" hidden="1"/>
    <cellStyle name="Comma [0] 10940" xfId="57675" hidden="1"/>
    <cellStyle name="Comma [0] 10941" xfId="28367" hidden="1"/>
    <cellStyle name="Comma [0] 10941" xfId="57754" hidden="1"/>
    <cellStyle name="Comma [0] 10942" xfId="28388" hidden="1"/>
    <cellStyle name="Comma [0] 10942" xfId="57775" hidden="1"/>
    <cellStyle name="Comma [0] 10943" xfId="28390" hidden="1"/>
    <cellStyle name="Comma [0] 10943" xfId="57777" hidden="1"/>
    <cellStyle name="Comma [0] 10944" xfId="28349" hidden="1"/>
    <cellStyle name="Comma [0] 10944" xfId="57736" hidden="1"/>
    <cellStyle name="Comma [0] 10945" xfId="28294" hidden="1"/>
    <cellStyle name="Comma [0] 10945" xfId="57681" hidden="1"/>
    <cellStyle name="Comma [0] 10946" xfId="28347" hidden="1"/>
    <cellStyle name="Comma [0] 10946" xfId="57734" hidden="1"/>
    <cellStyle name="Comma [0] 10947" xfId="28331" hidden="1"/>
    <cellStyle name="Comma [0] 10947" xfId="57718" hidden="1"/>
    <cellStyle name="Comma [0] 10948" xfId="28327" hidden="1"/>
    <cellStyle name="Comma [0] 10948" xfId="57714" hidden="1"/>
    <cellStyle name="Comma [0] 10949" xfId="28398" hidden="1"/>
    <cellStyle name="Comma [0] 10949" xfId="57785" hidden="1"/>
    <cellStyle name="Comma [0] 1095" xfId="6455" hidden="1"/>
    <cellStyle name="Comma [0] 1095" xfId="35843" hidden="1"/>
    <cellStyle name="Comma [0] 10950" xfId="28267" hidden="1"/>
    <cellStyle name="Comma [0] 10950" xfId="57654" hidden="1"/>
    <cellStyle name="Comma [0] 10951" xfId="28260" hidden="1"/>
    <cellStyle name="Comma [0] 10951" xfId="57647" hidden="1"/>
    <cellStyle name="Comma [0] 10952" xfId="28406" hidden="1"/>
    <cellStyle name="Comma [0] 10952" xfId="57793" hidden="1"/>
    <cellStyle name="Comma [0] 10953" xfId="28408" hidden="1"/>
    <cellStyle name="Comma [0] 10953" xfId="57795" hidden="1"/>
    <cellStyle name="Comma [0] 10954" xfId="28357" hidden="1"/>
    <cellStyle name="Comma [0] 10954" xfId="57744" hidden="1"/>
    <cellStyle name="Comma [0] 10955" xfId="28333" hidden="1"/>
    <cellStyle name="Comma [0] 10955" xfId="57720" hidden="1"/>
    <cellStyle name="Comma [0] 10956" xfId="28368" hidden="1"/>
    <cellStyle name="Comma [0] 10956" xfId="57755" hidden="1"/>
    <cellStyle name="Comma [0] 10957" xfId="28300" hidden="1"/>
    <cellStyle name="Comma [0] 10957" xfId="57687" hidden="1"/>
    <cellStyle name="Comma [0] 10958" xfId="28370" hidden="1"/>
    <cellStyle name="Comma [0] 10958" xfId="57757" hidden="1"/>
    <cellStyle name="Comma [0] 10959" xfId="28415" hidden="1"/>
    <cellStyle name="Comma [0] 10959" xfId="57802" hidden="1"/>
    <cellStyle name="Comma [0] 1096" xfId="6575" hidden="1"/>
    <cellStyle name="Comma [0] 1096" xfId="35963" hidden="1"/>
    <cellStyle name="Comma [0] 10960" xfId="28358" hidden="1"/>
    <cellStyle name="Comma [0] 10960" xfId="57745" hidden="1"/>
    <cellStyle name="Comma [0] 10961" xfId="28315" hidden="1"/>
    <cellStyle name="Comma [0] 10961" xfId="57702" hidden="1"/>
    <cellStyle name="Comma [0] 10962" xfId="28421" hidden="1"/>
    <cellStyle name="Comma [0] 10962" xfId="57808" hidden="1"/>
    <cellStyle name="Comma [0] 10963" xfId="28423" hidden="1"/>
    <cellStyle name="Comma [0] 10963" xfId="57810" hidden="1"/>
    <cellStyle name="Comma [0] 10964" xfId="28376" hidden="1"/>
    <cellStyle name="Comma [0] 10964" xfId="57763" hidden="1"/>
    <cellStyle name="Comma [0] 10965" xfId="28382" hidden="1"/>
    <cellStyle name="Comma [0] 10965" xfId="57769" hidden="1"/>
    <cellStyle name="Comma [0] 10966" xfId="28266" hidden="1"/>
    <cellStyle name="Comma [0] 10966" xfId="57653" hidden="1"/>
    <cellStyle name="Comma [0] 10967" xfId="28332" hidden="1"/>
    <cellStyle name="Comma [0] 10967" xfId="57719" hidden="1"/>
    <cellStyle name="Comma [0] 10968" xfId="28340" hidden="1"/>
    <cellStyle name="Comma [0] 10968" xfId="57727" hidden="1"/>
    <cellStyle name="Comma [0] 10969" xfId="28429" hidden="1"/>
    <cellStyle name="Comma [0] 10969" xfId="57816" hidden="1"/>
    <cellStyle name="Comma [0] 1097" xfId="6515" hidden="1"/>
    <cellStyle name="Comma [0] 1097" xfId="35903" hidden="1"/>
    <cellStyle name="Comma [0] 10970" xfId="28343" hidden="1"/>
    <cellStyle name="Comma [0] 10970" xfId="57730" hidden="1"/>
    <cellStyle name="Comma [0] 10971" xfId="28303" hidden="1"/>
    <cellStyle name="Comma [0] 10971" xfId="57690" hidden="1"/>
    <cellStyle name="Comma [0] 10972" xfId="28434" hidden="1"/>
    <cellStyle name="Comma [0] 10972" xfId="57821" hidden="1"/>
    <cellStyle name="Comma [0] 10973" xfId="28436" hidden="1"/>
    <cellStyle name="Comma [0] 10973" xfId="57823" hidden="1"/>
    <cellStyle name="Comma [0] 10974" xfId="28395" hidden="1"/>
    <cellStyle name="Comma [0] 10974" xfId="57782" hidden="1"/>
    <cellStyle name="Comma [0] 10975" xfId="28401" hidden="1"/>
    <cellStyle name="Comma [0] 10975" xfId="57788" hidden="1"/>
    <cellStyle name="Comma [0] 10976" xfId="28302" hidden="1"/>
    <cellStyle name="Comma [0] 10976" xfId="57689" hidden="1"/>
    <cellStyle name="Comma [0] 10977" xfId="28383" hidden="1"/>
    <cellStyle name="Comma [0] 10977" xfId="57770" hidden="1"/>
    <cellStyle name="Comma [0] 10978" xfId="28362" hidden="1"/>
    <cellStyle name="Comma [0] 10978" xfId="57749" hidden="1"/>
    <cellStyle name="Comma [0] 10979" xfId="28440" hidden="1"/>
    <cellStyle name="Comma [0] 10979" xfId="57827" hidden="1"/>
    <cellStyle name="Comma [0] 1098" xfId="6549" hidden="1"/>
    <cellStyle name="Comma [0] 1098" xfId="35937" hidden="1"/>
    <cellStyle name="Comma [0] 10980" xfId="28381" hidden="1"/>
    <cellStyle name="Comma [0] 10980" xfId="57768" hidden="1"/>
    <cellStyle name="Comma [0] 10981" xfId="28319" hidden="1"/>
    <cellStyle name="Comma [0] 10981" xfId="57706" hidden="1"/>
    <cellStyle name="Comma [0] 10982" xfId="28447" hidden="1"/>
    <cellStyle name="Comma [0] 10982" xfId="57834" hidden="1"/>
    <cellStyle name="Comma [0] 10983" xfId="28449" hidden="1"/>
    <cellStyle name="Comma [0] 10983" xfId="57836" hidden="1"/>
    <cellStyle name="Comma [0] 10984" xfId="28413" hidden="1"/>
    <cellStyle name="Comma [0] 10984" xfId="57800" hidden="1"/>
    <cellStyle name="Comma [0] 10985" xfId="28418" hidden="1"/>
    <cellStyle name="Comma [0] 10985" xfId="57805" hidden="1"/>
    <cellStyle name="Comma [0] 10986" xfId="28249" hidden="1"/>
    <cellStyle name="Comma [0] 10986" xfId="57636" hidden="1"/>
    <cellStyle name="Comma [0] 10987" xfId="28402" hidden="1"/>
    <cellStyle name="Comma [0] 10987" xfId="57789" hidden="1"/>
    <cellStyle name="Comma [0] 10988" xfId="28307" hidden="1"/>
    <cellStyle name="Comma [0] 10988" xfId="57694" hidden="1"/>
    <cellStyle name="Comma [0] 10989" xfId="28453" hidden="1"/>
    <cellStyle name="Comma [0] 10989" xfId="57840" hidden="1"/>
    <cellStyle name="Comma [0] 1099" xfId="6562" hidden="1"/>
    <cellStyle name="Comma [0] 1099" xfId="35950" hidden="1"/>
    <cellStyle name="Comma [0] 10990" xfId="28400" hidden="1"/>
    <cellStyle name="Comma [0] 10990" xfId="57787" hidden="1"/>
    <cellStyle name="Comma [0] 10991" xfId="28339" hidden="1"/>
    <cellStyle name="Comma [0] 10991" xfId="57726" hidden="1"/>
    <cellStyle name="Comma [0] 10992" xfId="28457" hidden="1"/>
    <cellStyle name="Comma [0] 10992" xfId="57844" hidden="1"/>
    <cellStyle name="Comma [0] 10993" xfId="28459" hidden="1"/>
    <cellStyle name="Comma [0] 10993" xfId="57846" hidden="1"/>
    <cellStyle name="Comma [0] 10994" xfId="28427" hidden="1"/>
    <cellStyle name="Comma [0] 10994" xfId="57814" hidden="1"/>
    <cellStyle name="Comma [0] 10995" xfId="28431" hidden="1"/>
    <cellStyle name="Comma [0] 10995" xfId="57818" hidden="1"/>
    <cellStyle name="Comma [0] 10996" xfId="28321" hidden="1"/>
    <cellStyle name="Comma [0] 10996" xfId="57708" hidden="1"/>
    <cellStyle name="Comma [0] 10997" xfId="28419" hidden="1"/>
    <cellStyle name="Comma [0] 10997" xfId="57806" hidden="1"/>
    <cellStyle name="Comma [0] 10998" xfId="28311" hidden="1"/>
    <cellStyle name="Comma [0] 10998" xfId="57698" hidden="1"/>
    <cellStyle name="Comma [0] 10999" xfId="28463" hidden="1"/>
    <cellStyle name="Comma [0] 10999" xfId="57850" hidden="1"/>
    <cellStyle name="Comma [0] 11" xfId="127" hidden="1"/>
    <cellStyle name="Comma [0] 11" xfId="292" hidden="1"/>
    <cellStyle name="Comma [0] 11" xfId="252" hidden="1"/>
    <cellStyle name="Comma [0] 11" xfId="88" hidden="1"/>
    <cellStyle name="Comma [0] 11" xfId="475" hidden="1"/>
    <cellStyle name="Comma [0] 11" xfId="640" hidden="1"/>
    <cellStyle name="Comma [0] 11" xfId="600" hidden="1"/>
    <cellStyle name="Comma [0] 11" xfId="436" hidden="1"/>
    <cellStyle name="Comma [0] 11" xfId="813" hidden="1"/>
    <cellStyle name="Comma [0] 11" xfId="978" hidden="1"/>
    <cellStyle name="Comma [0] 11" xfId="938" hidden="1"/>
    <cellStyle name="Comma [0] 11" xfId="774" hidden="1"/>
    <cellStyle name="Comma [0] 11" xfId="1155" hidden="1"/>
    <cellStyle name="Comma [0] 11" xfId="1320" hidden="1"/>
    <cellStyle name="Comma [0] 11" xfId="1280" hidden="1"/>
    <cellStyle name="Comma [0] 11" xfId="1116" hidden="1"/>
    <cellStyle name="Comma [0] 11" xfId="1483" hidden="1"/>
    <cellStyle name="Comma [0] 11" xfId="1648" hidden="1"/>
    <cellStyle name="Comma [0] 11" xfId="1608" hidden="1"/>
    <cellStyle name="Comma [0] 11" xfId="1444" hidden="1"/>
    <cellStyle name="Comma [0] 11" xfId="1811" hidden="1"/>
    <cellStyle name="Comma [0] 11" xfId="1976" hidden="1"/>
    <cellStyle name="Comma [0] 11" xfId="1936" hidden="1"/>
    <cellStyle name="Comma [0] 11" xfId="1772" hidden="1"/>
    <cellStyle name="Comma [0] 11" xfId="2142" hidden="1"/>
    <cellStyle name="Comma [0] 11" xfId="2306" hidden="1"/>
    <cellStyle name="Comma [0] 11" xfId="2267" hidden="1"/>
    <cellStyle name="Comma [0] 11" xfId="2103" hidden="1"/>
    <cellStyle name="Comma [0] 11" xfId="4551" hidden="1"/>
    <cellStyle name="Comma [0] 11" xfId="33939" hidden="1"/>
    <cellStyle name="Comma [0] 11" xfId="61196" hidden="1"/>
    <cellStyle name="Comma [0] 11" xfId="61278" hidden="1"/>
    <cellStyle name="Comma [0] 11" xfId="61362" hidden="1"/>
    <cellStyle name="Comma [0] 11" xfId="61444" hidden="1"/>
    <cellStyle name="Comma [0] 11" xfId="61527" hidden="1"/>
    <cellStyle name="Comma [0] 11" xfId="61609" hidden="1"/>
    <cellStyle name="Comma [0] 11" xfId="61689" hidden="1"/>
    <cellStyle name="Comma [0] 11" xfId="61771" hidden="1"/>
    <cellStyle name="Comma [0] 11" xfId="61853" hidden="1"/>
    <cellStyle name="Comma [0] 11" xfId="61935" hidden="1"/>
    <cellStyle name="Comma [0] 11" xfId="62019" hidden="1"/>
    <cellStyle name="Comma [0] 11" xfId="62101" hidden="1"/>
    <cellStyle name="Comma [0] 11" xfId="62183" hidden="1"/>
    <cellStyle name="Comma [0] 11" xfId="62265" hidden="1"/>
    <cellStyle name="Comma [0] 11" xfId="62345" hidden="1"/>
    <cellStyle name="Comma [0] 11" xfId="62427" hidden="1"/>
    <cellStyle name="Comma [0] 11" xfId="62502" hidden="1"/>
    <cellStyle name="Comma [0] 11" xfId="62584" hidden="1"/>
    <cellStyle name="Comma [0] 11" xfId="62668" hidden="1"/>
    <cellStyle name="Comma [0] 11" xfId="62750" hidden="1"/>
    <cellStyle name="Comma [0] 11" xfId="62832" hidden="1"/>
    <cellStyle name="Comma [0] 11" xfId="62914" hidden="1"/>
    <cellStyle name="Comma [0] 11" xfId="62994" hidden="1"/>
    <cellStyle name="Comma [0] 11" xfId="63076" hidden="1"/>
    <cellStyle name="Comma [0] 110" xfId="4749" hidden="1"/>
    <cellStyle name="Comma [0] 110" xfId="34137" hidden="1"/>
    <cellStyle name="Comma [0] 1100" xfId="6590" hidden="1"/>
    <cellStyle name="Comma [0] 1100" xfId="35978" hidden="1"/>
    <cellStyle name="Comma [0] 11000" xfId="28417" hidden="1"/>
    <cellStyle name="Comma [0] 11000" xfId="57804" hidden="1"/>
    <cellStyle name="Comma [0] 11001" xfId="28386" hidden="1"/>
    <cellStyle name="Comma [0] 11001" xfId="57773" hidden="1"/>
    <cellStyle name="Comma [0] 11002" xfId="28467" hidden="1"/>
    <cellStyle name="Comma [0] 11002" xfId="57854" hidden="1"/>
    <cellStyle name="Comma [0] 11003" xfId="28469" hidden="1"/>
    <cellStyle name="Comma [0] 11003" xfId="57856" hidden="1"/>
    <cellStyle name="Comma [0] 11004" xfId="28455" hidden="1"/>
    <cellStyle name="Comma [0] 11004" xfId="57842" hidden="1"/>
    <cellStyle name="Comma [0] 11005" xfId="28442" hidden="1"/>
    <cellStyle name="Comma [0] 11005" xfId="57829" hidden="1"/>
    <cellStyle name="Comma [0] 11006" xfId="28466" hidden="1"/>
    <cellStyle name="Comma [0] 11006" xfId="57853" hidden="1"/>
    <cellStyle name="Comma [0] 11007" xfId="28432" hidden="1"/>
    <cellStyle name="Comma [0] 11007" xfId="57819" hidden="1"/>
    <cellStyle name="Comma [0] 11008" xfId="28404" hidden="1"/>
    <cellStyle name="Comma [0] 11008" xfId="57791" hidden="1"/>
    <cellStyle name="Comma [0] 11009" xfId="28471" hidden="1"/>
    <cellStyle name="Comma [0] 11009" xfId="57858" hidden="1"/>
    <cellStyle name="Comma [0] 1101" xfId="6553" hidden="1"/>
    <cellStyle name="Comma [0] 1101" xfId="35941" hidden="1"/>
    <cellStyle name="Comma [0] 11010" xfId="28428" hidden="1"/>
    <cellStyle name="Comma [0] 11010" xfId="57815" hidden="1"/>
    <cellStyle name="Comma [0] 11011" xfId="28462" hidden="1"/>
    <cellStyle name="Comma [0] 11011" xfId="57849" hidden="1"/>
    <cellStyle name="Comma [0] 11012" xfId="28475" hidden="1"/>
    <cellStyle name="Comma [0] 11012" xfId="57862" hidden="1"/>
    <cellStyle name="Comma [0] 11013" xfId="28477" hidden="1"/>
    <cellStyle name="Comma [0] 11013" xfId="57864" hidden="1"/>
    <cellStyle name="Comma [0] 11014" xfId="28345" hidden="1"/>
    <cellStyle name="Comma [0] 11014" xfId="57732" hidden="1"/>
    <cellStyle name="Comma [0] 11015" xfId="28465" hidden="1"/>
    <cellStyle name="Comma [0] 11015" xfId="57852" hidden="1"/>
    <cellStyle name="Comma [0] 11016" xfId="28405" hidden="1"/>
    <cellStyle name="Comma [0] 11016" xfId="57792" hidden="1"/>
    <cellStyle name="Comma [0] 11017" xfId="28439" hidden="1"/>
    <cellStyle name="Comma [0] 11017" xfId="57826" hidden="1"/>
    <cellStyle name="Comma [0] 11018" xfId="28452" hidden="1"/>
    <cellStyle name="Comma [0] 11018" xfId="57839" hidden="1"/>
    <cellStyle name="Comma [0] 11019" xfId="28480" hidden="1"/>
    <cellStyle name="Comma [0] 11019" xfId="57867" hidden="1"/>
    <cellStyle name="Comma [0] 1102" xfId="6513" hidden="1"/>
    <cellStyle name="Comma [0] 1102" xfId="35901" hidden="1"/>
    <cellStyle name="Comma [0] 11020" xfId="28443" hidden="1"/>
    <cellStyle name="Comma [0] 11020" xfId="57830" hidden="1"/>
    <cellStyle name="Comma [0] 11021" xfId="28403" hidden="1"/>
    <cellStyle name="Comma [0] 11021" xfId="57790" hidden="1"/>
    <cellStyle name="Comma [0] 11022" xfId="28482" hidden="1"/>
    <cellStyle name="Comma [0] 11022" xfId="57869" hidden="1"/>
    <cellStyle name="Comma [0] 11023" xfId="28484" hidden="1"/>
    <cellStyle name="Comma [0] 11023" xfId="57871" hidden="1"/>
    <cellStyle name="Comma [0] 11024" xfId="28544" hidden="1"/>
    <cellStyle name="Comma [0] 11024" xfId="57931" hidden="1"/>
    <cellStyle name="Comma [0] 11025" xfId="28563" hidden="1"/>
    <cellStyle name="Comma [0] 11025" xfId="57950" hidden="1"/>
    <cellStyle name="Comma [0] 11026" xfId="28570" hidden="1"/>
    <cellStyle name="Comma [0] 11026" xfId="57957" hidden="1"/>
    <cellStyle name="Comma [0] 11027" xfId="28577" hidden="1"/>
    <cellStyle name="Comma [0] 11027" xfId="57964" hidden="1"/>
    <cellStyle name="Comma [0] 11028" xfId="28582" hidden="1"/>
    <cellStyle name="Comma [0] 11028" xfId="57969" hidden="1"/>
    <cellStyle name="Comma [0] 11029" xfId="28569" hidden="1"/>
    <cellStyle name="Comma [0] 11029" xfId="57956" hidden="1"/>
    <cellStyle name="Comma [0] 1103" xfId="6592" hidden="1"/>
    <cellStyle name="Comma [0] 1103" xfId="35980" hidden="1"/>
    <cellStyle name="Comma [0] 11030" xfId="28574" hidden="1"/>
    <cellStyle name="Comma [0] 11030" xfId="57961" hidden="1"/>
    <cellStyle name="Comma [0] 11031" xfId="28586" hidden="1"/>
    <cellStyle name="Comma [0] 11031" xfId="57973" hidden="1"/>
    <cellStyle name="Comma [0] 11032" xfId="28588" hidden="1"/>
    <cellStyle name="Comma [0] 11032" xfId="57975" hidden="1"/>
    <cellStyle name="Comma [0] 11033" xfId="28559" hidden="1"/>
    <cellStyle name="Comma [0] 11033" xfId="57946" hidden="1"/>
    <cellStyle name="Comma [0] 11034" xfId="28548" hidden="1"/>
    <cellStyle name="Comma [0] 11034" xfId="57935" hidden="1"/>
    <cellStyle name="Comma [0] 11035" xfId="28599" hidden="1"/>
    <cellStyle name="Comma [0] 11035" xfId="57986" hidden="1"/>
    <cellStyle name="Comma [0] 11036" xfId="28608" hidden="1"/>
    <cellStyle name="Comma [0] 11036" xfId="57995" hidden="1"/>
    <cellStyle name="Comma [0] 11037" xfId="28619" hidden="1"/>
    <cellStyle name="Comma [0] 11037" xfId="58006" hidden="1"/>
    <cellStyle name="Comma [0] 11038" xfId="28625" hidden="1"/>
    <cellStyle name="Comma [0] 11038" xfId="58012" hidden="1"/>
    <cellStyle name="Comma [0] 11039" xfId="28607" hidden="1"/>
    <cellStyle name="Comma [0] 11039" xfId="57994" hidden="1"/>
    <cellStyle name="Comma [0] 1104" xfId="6594" hidden="1"/>
    <cellStyle name="Comma [0] 1104" xfId="35982" hidden="1"/>
    <cellStyle name="Comma [0] 11040" xfId="28617" hidden="1"/>
    <cellStyle name="Comma [0] 11040" xfId="58004" hidden="1"/>
    <cellStyle name="Comma [0] 11041" xfId="28637" hidden="1"/>
    <cellStyle name="Comma [0] 11041" xfId="58024" hidden="1"/>
    <cellStyle name="Comma [0] 11042" xfId="28639" hidden="1"/>
    <cellStyle name="Comma [0] 11042" xfId="58026" hidden="1"/>
    <cellStyle name="Comma [0] 11043" xfId="28590" hidden="1"/>
    <cellStyle name="Comma [0] 11043" xfId="57977" hidden="1"/>
    <cellStyle name="Comma [0] 11044" xfId="28551" hidden="1"/>
    <cellStyle name="Comma [0] 11044" xfId="57938" hidden="1"/>
    <cellStyle name="Comma [0] 11045" xfId="28593" hidden="1"/>
    <cellStyle name="Comma [0] 11045" xfId="57980" hidden="1"/>
    <cellStyle name="Comma [0] 11046" xfId="28556" hidden="1"/>
    <cellStyle name="Comma [0] 11046" xfId="57943" hidden="1"/>
    <cellStyle name="Comma [0] 11047" xfId="28558" hidden="1"/>
    <cellStyle name="Comma [0] 11047" xfId="57945" hidden="1"/>
    <cellStyle name="Comma [0] 11048" xfId="28644" hidden="1"/>
    <cellStyle name="Comma [0] 11048" xfId="58031" hidden="1"/>
    <cellStyle name="Comma [0] 11049" xfId="28547" hidden="1"/>
    <cellStyle name="Comma [0] 11049" xfId="57934" hidden="1"/>
    <cellStyle name="Comma [0] 1105" xfId="6651" hidden="1"/>
    <cellStyle name="Comma [0] 1105" xfId="36039" hidden="1"/>
    <cellStyle name="Comma [0] 11050" xfId="28555" hidden="1"/>
    <cellStyle name="Comma [0] 11050" xfId="57942" hidden="1"/>
    <cellStyle name="Comma [0] 11051" xfId="28656" hidden="1"/>
    <cellStyle name="Comma [0] 11051" xfId="58043" hidden="1"/>
    <cellStyle name="Comma [0] 11052" xfId="28658" hidden="1"/>
    <cellStyle name="Comma [0] 11052" xfId="58045" hidden="1"/>
    <cellStyle name="Comma [0] 11053" xfId="28647" hidden="1"/>
    <cellStyle name="Comma [0] 11053" xfId="58034" hidden="1"/>
    <cellStyle name="Comma [0] 11054" xfId="28655" hidden="1"/>
    <cellStyle name="Comma [0] 11054" xfId="58042" hidden="1"/>
    <cellStyle name="Comma [0] 11055" xfId="28553" hidden="1"/>
    <cellStyle name="Comma [0] 11055" xfId="57940" hidden="1"/>
    <cellStyle name="Comma [0] 11056" xfId="28641" hidden="1"/>
    <cellStyle name="Comma [0] 11056" xfId="58028" hidden="1"/>
    <cellStyle name="Comma [0] 11057" xfId="28674" hidden="1"/>
    <cellStyle name="Comma [0] 11057" xfId="58061" hidden="1"/>
    <cellStyle name="Comma [0] 11058" xfId="28682" hidden="1"/>
    <cellStyle name="Comma [0] 11058" xfId="58069" hidden="1"/>
    <cellStyle name="Comma [0] 11059" xfId="28591" hidden="1"/>
    <cellStyle name="Comma [0] 11059" xfId="57978" hidden="1"/>
    <cellStyle name="Comma [0] 1106" xfId="6670" hidden="1"/>
    <cellStyle name="Comma [0] 1106" xfId="36058" hidden="1"/>
    <cellStyle name="Comma [0] 11060" xfId="28670" hidden="1"/>
    <cellStyle name="Comma [0] 11060" xfId="58057" hidden="1"/>
    <cellStyle name="Comma [0] 11061" xfId="28691" hidden="1"/>
    <cellStyle name="Comma [0] 11061" xfId="58078" hidden="1"/>
    <cellStyle name="Comma [0] 11062" xfId="28693" hidden="1"/>
    <cellStyle name="Comma [0] 11062" xfId="58080" hidden="1"/>
    <cellStyle name="Comma [0] 11063" xfId="28652" hidden="1"/>
    <cellStyle name="Comma [0] 11063" xfId="58039" hidden="1"/>
    <cellStyle name="Comma [0] 11064" xfId="28597" hidden="1"/>
    <cellStyle name="Comma [0] 11064" xfId="57984" hidden="1"/>
    <cellStyle name="Comma [0] 11065" xfId="28650" hidden="1"/>
    <cellStyle name="Comma [0] 11065" xfId="58037" hidden="1"/>
    <cellStyle name="Comma [0] 11066" xfId="28634" hidden="1"/>
    <cellStyle name="Comma [0] 11066" xfId="58021" hidden="1"/>
    <cellStyle name="Comma [0] 11067" xfId="28630" hidden="1"/>
    <cellStyle name="Comma [0] 11067" xfId="58017" hidden="1"/>
    <cellStyle name="Comma [0] 11068" xfId="28701" hidden="1"/>
    <cellStyle name="Comma [0] 11068" xfId="58088" hidden="1"/>
    <cellStyle name="Comma [0] 11069" xfId="28567" hidden="1"/>
    <cellStyle name="Comma [0] 11069" xfId="57954" hidden="1"/>
    <cellStyle name="Comma [0] 1107" xfId="6677" hidden="1"/>
    <cellStyle name="Comma [0] 1107" xfId="36065" hidden="1"/>
    <cellStyle name="Comma [0] 11070" xfId="28560" hidden="1"/>
    <cellStyle name="Comma [0] 11070" xfId="57947" hidden="1"/>
    <cellStyle name="Comma [0] 11071" xfId="28709" hidden="1"/>
    <cellStyle name="Comma [0] 11071" xfId="58096" hidden="1"/>
    <cellStyle name="Comma [0] 11072" xfId="28711" hidden="1"/>
    <cellStyle name="Comma [0] 11072" xfId="58098" hidden="1"/>
    <cellStyle name="Comma [0] 11073" xfId="28660" hidden="1"/>
    <cellStyle name="Comma [0] 11073" xfId="58047" hidden="1"/>
    <cellStyle name="Comma [0] 11074" xfId="28636" hidden="1"/>
    <cellStyle name="Comma [0] 11074" xfId="58023" hidden="1"/>
    <cellStyle name="Comma [0] 11075" xfId="28671" hidden="1"/>
    <cellStyle name="Comma [0] 11075" xfId="58058" hidden="1"/>
    <cellStyle name="Comma [0] 11076" xfId="28603" hidden="1"/>
    <cellStyle name="Comma [0] 11076" xfId="57990" hidden="1"/>
    <cellStyle name="Comma [0] 11077" xfId="28673" hidden="1"/>
    <cellStyle name="Comma [0] 11077" xfId="58060" hidden="1"/>
    <cellStyle name="Comma [0] 11078" xfId="28718" hidden="1"/>
    <cellStyle name="Comma [0] 11078" xfId="58105" hidden="1"/>
    <cellStyle name="Comma [0] 11079" xfId="28661" hidden="1"/>
    <cellStyle name="Comma [0] 11079" xfId="58048" hidden="1"/>
    <cellStyle name="Comma [0] 1108" xfId="6684" hidden="1"/>
    <cellStyle name="Comma [0] 1108" xfId="36072" hidden="1"/>
    <cellStyle name="Comma [0] 11080" xfId="28618" hidden="1"/>
    <cellStyle name="Comma [0] 11080" xfId="58005" hidden="1"/>
    <cellStyle name="Comma [0] 11081" xfId="28724" hidden="1"/>
    <cellStyle name="Comma [0] 11081" xfId="58111" hidden="1"/>
    <cellStyle name="Comma [0] 11082" xfId="28726" hidden="1"/>
    <cellStyle name="Comma [0] 11082" xfId="58113" hidden="1"/>
    <cellStyle name="Comma [0] 11083" xfId="28679" hidden="1"/>
    <cellStyle name="Comma [0] 11083" xfId="58066" hidden="1"/>
    <cellStyle name="Comma [0] 11084" xfId="28685" hidden="1"/>
    <cellStyle name="Comma [0] 11084" xfId="58072" hidden="1"/>
    <cellStyle name="Comma [0] 11085" xfId="28566" hidden="1"/>
    <cellStyle name="Comma [0] 11085" xfId="57953" hidden="1"/>
    <cellStyle name="Comma [0] 11086" xfId="28635" hidden="1"/>
    <cellStyle name="Comma [0] 11086" xfId="58022" hidden="1"/>
    <cellStyle name="Comma [0] 11087" xfId="28643" hidden="1"/>
    <cellStyle name="Comma [0] 11087" xfId="58030" hidden="1"/>
    <cellStyle name="Comma [0] 11088" xfId="28732" hidden="1"/>
    <cellStyle name="Comma [0] 11088" xfId="58119" hidden="1"/>
    <cellStyle name="Comma [0] 11089" xfId="28646" hidden="1"/>
    <cellStyle name="Comma [0] 11089" xfId="58033" hidden="1"/>
    <cellStyle name="Comma [0] 1109" xfId="6689" hidden="1"/>
    <cellStyle name="Comma [0] 1109" xfId="36077" hidden="1"/>
    <cellStyle name="Comma [0] 11090" xfId="28606" hidden="1"/>
    <cellStyle name="Comma [0] 11090" xfId="57993" hidden="1"/>
    <cellStyle name="Comma [0] 11091" xfId="28737" hidden="1"/>
    <cellStyle name="Comma [0] 11091" xfId="58124" hidden="1"/>
    <cellStyle name="Comma [0] 11092" xfId="28739" hidden="1"/>
    <cellStyle name="Comma [0] 11092" xfId="58126" hidden="1"/>
    <cellStyle name="Comma [0] 11093" xfId="28698" hidden="1"/>
    <cellStyle name="Comma [0] 11093" xfId="58085" hidden="1"/>
    <cellStyle name="Comma [0] 11094" xfId="28704" hidden="1"/>
    <cellStyle name="Comma [0] 11094" xfId="58091" hidden="1"/>
    <cellStyle name="Comma [0] 11095" xfId="28605" hidden="1"/>
    <cellStyle name="Comma [0] 11095" xfId="57992" hidden="1"/>
    <cellStyle name="Comma [0] 11096" xfId="28686" hidden="1"/>
    <cellStyle name="Comma [0] 11096" xfId="58073" hidden="1"/>
    <cellStyle name="Comma [0] 11097" xfId="28665" hidden="1"/>
    <cellStyle name="Comma [0] 11097" xfId="58052" hidden="1"/>
    <cellStyle name="Comma [0] 11098" xfId="28743" hidden="1"/>
    <cellStyle name="Comma [0] 11098" xfId="58130" hidden="1"/>
    <cellStyle name="Comma [0] 11099" xfId="28684" hidden="1"/>
    <cellStyle name="Comma [0] 11099" xfId="58071" hidden="1"/>
    <cellStyle name="Comma [0] 111" xfId="4713" hidden="1"/>
    <cellStyle name="Comma [0] 111" xfId="34101" hidden="1"/>
    <cellStyle name="Comma [0] 1110" xfId="6676" hidden="1"/>
    <cellStyle name="Comma [0] 1110" xfId="36064" hidden="1"/>
    <cellStyle name="Comma [0] 11100" xfId="28622" hidden="1"/>
    <cellStyle name="Comma [0] 11100" xfId="58009" hidden="1"/>
    <cellStyle name="Comma [0] 11101" xfId="28750" hidden="1"/>
    <cellStyle name="Comma [0] 11101" xfId="58137" hidden="1"/>
    <cellStyle name="Comma [0] 11102" xfId="28752" hidden="1"/>
    <cellStyle name="Comma [0] 11102" xfId="58139" hidden="1"/>
    <cellStyle name="Comma [0] 11103" xfId="28716" hidden="1"/>
    <cellStyle name="Comma [0] 11103" xfId="58103" hidden="1"/>
    <cellStyle name="Comma [0] 11104" xfId="28721" hidden="1"/>
    <cellStyle name="Comma [0] 11104" xfId="58108" hidden="1"/>
    <cellStyle name="Comma [0] 11105" xfId="28550" hidden="1"/>
    <cellStyle name="Comma [0] 11105" xfId="57937" hidden="1"/>
    <cellStyle name="Comma [0] 11106" xfId="28705" hidden="1"/>
    <cellStyle name="Comma [0] 11106" xfId="58092" hidden="1"/>
    <cellStyle name="Comma [0] 11107" xfId="28610" hidden="1"/>
    <cellStyle name="Comma [0] 11107" xfId="57997" hidden="1"/>
    <cellStyle name="Comma [0] 11108" xfId="28756" hidden="1"/>
    <cellStyle name="Comma [0] 11108" xfId="58143" hidden="1"/>
    <cellStyle name="Comma [0] 11109" xfId="28703" hidden="1"/>
    <cellStyle name="Comma [0] 11109" xfId="58090" hidden="1"/>
    <cellStyle name="Comma [0] 1111" xfId="6681" hidden="1"/>
    <cellStyle name="Comma [0] 1111" xfId="36069" hidden="1"/>
    <cellStyle name="Comma [0] 11110" xfId="28642" hidden="1"/>
    <cellStyle name="Comma [0] 11110" xfId="58029" hidden="1"/>
    <cellStyle name="Comma [0] 11111" xfId="28760" hidden="1"/>
    <cellStyle name="Comma [0] 11111" xfId="58147" hidden="1"/>
    <cellStyle name="Comma [0] 11112" xfId="28762" hidden="1"/>
    <cellStyle name="Comma [0] 11112" xfId="58149" hidden="1"/>
    <cellStyle name="Comma [0] 11113" xfId="28730" hidden="1"/>
    <cellStyle name="Comma [0] 11113" xfId="58117" hidden="1"/>
    <cellStyle name="Comma [0] 11114" xfId="28734" hidden="1"/>
    <cellStyle name="Comma [0] 11114" xfId="58121" hidden="1"/>
    <cellStyle name="Comma [0] 11115" xfId="28624" hidden="1"/>
    <cellStyle name="Comma [0] 11115" xfId="58011" hidden="1"/>
    <cellStyle name="Comma [0] 11116" xfId="28722" hidden="1"/>
    <cellStyle name="Comma [0] 11116" xfId="58109" hidden="1"/>
    <cellStyle name="Comma [0] 11117" xfId="28614" hidden="1"/>
    <cellStyle name="Comma [0] 11117" xfId="58001" hidden="1"/>
    <cellStyle name="Comma [0] 11118" xfId="28766" hidden="1"/>
    <cellStyle name="Comma [0] 11118" xfId="58153" hidden="1"/>
    <cellStyle name="Comma [0] 11119" xfId="28720" hidden="1"/>
    <cellStyle name="Comma [0] 11119" xfId="58107" hidden="1"/>
    <cellStyle name="Comma [0] 1112" xfId="6693" hidden="1"/>
    <cellStyle name="Comma [0] 1112" xfId="36081" hidden="1"/>
    <cellStyle name="Comma [0] 11120" xfId="28689" hidden="1"/>
    <cellStyle name="Comma [0] 11120" xfId="58076" hidden="1"/>
    <cellStyle name="Comma [0] 11121" xfId="28770" hidden="1"/>
    <cellStyle name="Comma [0] 11121" xfId="58157" hidden="1"/>
    <cellStyle name="Comma [0] 11122" xfId="28772" hidden="1"/>
    <cellStyle name="Comma [0] 11122" xfId="58159" hidden="1"/>
    <cellStyle name="Comma [0] 11123" xfId="28758" hidden="1"/>
    <cellStyle name="Comma [0] 11123" xfId="58145" hidden="1"/>
    <cellStyle name="Comma [0] 11124" xfId="28745" hidden="1"/>
    <cellStyle name="Comma [0] 11124" xfId="58132" hidden="1"/>
    <cellStyle name="Comma [0] 11125" xfId="28769" hidden="1"/>
    <cellStyle name="Comma [0] 11125" xfId="58156" hidden="1"/>
    <cellStyle name="Comma [0] 11126" xfId="28735" hidden="1"/>
    <cellStyle name="Comma [0] 11126" xfId="58122" hidden="1"/>
    <cellStyle name="Comma [0] 11127" xfId="28707" hidden="1"/>
    <cellStyle name="Comma [0] 11127" xfId="58094" hidden="1"/>
    <cellStyle name="Comma [0] 11128" xfId="28774" hidden="1"/>
    <cellStyle name="Comma [0] 11128" xfId="58161" hidden="1"/>
    <cellStyle name="Comma [0] 11129" xfId="28731" hidden="1"/>
    <cellStyle name="Comma [0] 11129" xfId="58118" hidden="1"/>
    <cellStyle name="Comma [0] 1113" xfId="6695" hidden="1"/>
    <cellStyle name="Comma [0] 1113" xfId="36083" hidden="1"/>
    <cellStyle name="Comma [0] 11130" xfId="28765" hidden="1"/>
    <cellStyle name="Comma [0] 11130" xfId="58152" hidden="1"/>
    <cellStyle name="Comma [0] 11131" xfId="28778" hidden="1"/>
    <cellStyle name="Comma [0] 11131" xfId="58165" hidden="1"/>
    <cellStyle name="Comma [0] 11132" xfId="28780" hidden="1"/>
    <cellStyle name="Comma [0] 11132" xfId="58167" hidden="1"/>
    <cellStyle name="Comma [0] 11133" xfId="28648" hidden="1"/>
    <cellStyle name="Comma [0] 11133" xfId="58035" hidden="1"/>
    <cellStyle name="Comma [0] 11134" xfId="28768" hidden="1"/>
    <cellStyle name="Comma [0] 11134" xfId="58155" hidden="1"/>
    <cellStyle name="Comma [0] 11135" xfId="28708" hidden="1"/>
    <cellStyle name="Comma [0] 11135" xfId="58095" hidden="1"/>
    <cellStyle name="Comma [0] 11136" xfId="28742" hidden="1"/>
    <cellStyle name="Comma [0] 11136" xfId="58129" hidden="1"/>
    <cellStyle name="Comma [0] 11137" xfId="28755" hidden="1"/>
    <cellStyle name="Comma [0] 11137" xfId="58142" hidden="1"/>
    <cellStyle name="Comma [0] 11138" xfId="28783" hidden="1"/>
    <cellStyle name="Comma [0] 11138" xfId="58170" hidden="1"/>
    <cellStyle name="Comma [0] 11139" xfId="28746" hidden="1"/>
    <cellStyle name="Comma [0] 11139" xfId="58133" hidden="1"/>
    <cellStyle name="Comma [0] 1114" xfId="6666" hidden="1"/>
    <cellStyle name="Comma [0] 1114" xfId="36054" hidden="1"/>
    <cellStyle name="Comma [0] 11140" xfId="28706" hidden="1"/>
    <cellStyle name="Comma [0] 11140" xfId="58093" hidden="1"/>
    <cellStyle name="Comma [0] 11141" xfId="28786" hidden="1"/>
    <cellStyle name="Comma [0] 11141" xfId="58173" hidden="1"/>
    <cellStyle name="Comma [0] 11142" xfId="28788" hidden="1"/>
    <cellStyle name="Comma [0] 11142" xfId="58175" hidden="1"/>
    <cellStyle name="Comma [0] 11143" xfId="28507" hidden="1"/>
    <cellStyle name="Comma [0] 11143" xfId="57894" hidden="1"/>
    <cellStyle name="Comma [0] 11144" xfId="28489" hidden="1"/>
    <cellStyle name="Comma [0] 11144" xfId="57876" hidden="1"/>
    <cellStyle name="Comma [0] 11145" xfId="28792" hidden="1"/>
    <cellStyle name="Comma [0] 11145" xfId="58179" hidden="1"/>
    <cellStyle name="Comma [0] 11146" xfId="28799" hidden="1"/>
    <cellStyle name="Comma [0] 11146" xfId="58186" hidden="1"/>
    <cellStyle name="Comma [0] 11147" xfId="28801" hidden="1"/>
    <cellStyle name="Comma [0] 11147" xfId="58188" hidden="1"/>
    <cellStyle name="Comma [0] 11148" xfId="28791" hidden="1"/>
    <cellStyle name="Comma [0] 11148" xfId="58178" hidden="1"/>
    <cellStyle name="Comma [0] 11149" xfId="28797" hidden="1"/>
    <cellStyle name="Comma [0] 11149" xfId="58184" hidden="1"/>
    <cellStyle name="Comma [0] 1115" xfId="6655" hidden="1"/>
    <cellStyle name="Comma [0] 1115" xfId="36043" hidden="1"/>
    <cellStyle name="Comma [0] 11150" xfId="28804" hidden="1"/>
    <cellStyle name="Comma [0] 11150" xfId="58191" hidden="1"/>
    <cellStyle name="Comma [0] 11151" xfId="28806" hidden="1"/>
    <cellStyle name="Comma [0] 11151" xfId="58193" hidden="1"/>
    <cellStyle name="Comma [0] 11152" xfId="28581" hidden="1"/>
    <cellStyle name="Comma [0] 11152" xfId="57968" hidden="1"/>
    <cellStyle name="Comma [0] 11153" xfId="28537" hidden="1"/>
    <cellStyle name="Comma [0] 11153" xfId="57924" hidden="1"/>
    <cellStyle name="Comma [0] 11154" xfId="28817" hidden="1"/>
    <cellStyle name="Comma [0] 11154" xfId="58204" hidden="1"/>
    <cellStyle name="Comma [0] 11155" xfId="28826" hidden="1"/>
    <cellStyle name="Comma [0] 11155" xfId="58213" hidden="1"/>
    <cellStyle name="Comma [0] 11156" xfId="28837" hidden="1"/>
    <cellStyle name="Comma [0] 11156" xfId="58224" hidden="1"/>
    <cellStyle name="Comma [0] 11157" xfId="28843" hidden="1"/>
    <cellStyle name="Comma [0] 11157" xfId="58230" hidden="1"/>
    <cellStyle name="Comma [0] 11158" xfId="28825" hidden="1"/>
    <cellStyle name="Comma [0] 11158" xfId="58212" hidden="1"/>
    <cellStyle name="Comma [0] 11159" xfId="28835" hidden="1"/>
    <cellStyle name="Comma [0] 11159" xfId="58222" hidden="1"/>
    <cellStyle name="Comma [0] 1116" xfId="6706" hidden="1"/>
    <cellStyle name="Comma [0] 1116" xfId="36094" hidden="1"/>
    <cellStyle name="Comma [0] 11160" xfId="28855" hidden="1"/>
    <cellStyle name="Comma [0] 11160" xfId="58242" hidden="1"/>
    <cellStyle name="Comma [0] 11161" xfId="28857" hidden="1"/>
    <cellStyle name="Comma [0] 11161" xfId="58244" hidden="1"/>
    <cellStyle name="Comma [0] 11162" xfId="28808" hidden="1"/>
    <cellStyle name="Comma [0] 11162" xfId="58195" hidden="1"/>
    <cellStyle name="Comma [0] 11163" xfId="28502" hidden="1"/>
    <cellStyle name="Comma [0] 11163" xfId="57889" hidden="1"/>
    <cellStyle name="Comma [0] 11164" xfId="28811" hidden="1"/>
    <cellStyle name="Comma [0] 11164" xfId="58198" hidden="1"/>
    <cellStyle name="Comma [0] 11165" xfId="28536" hidden="1"/>
    <cellStyle name="Comma [0] 11165" xfId="57923" hidden="1"/>
    <cellStyle name="Comma [0] 11166" xfId="28535" hidden="1"/>
    <cellStyle name="Comma [0] 11166" xfId="57922" hidden="1"/>
    <cellStyle name="Comma [0] 11167" xfId="28862" hidden="1"/>
    <cellStyle name="Comma [0] 11167" xfId="58249" hidden="1"/>
    <cellStyle name="Comma [0] 11168" xfId="28504" hidden="1"/>
    <cellStyle name="Comma [0] 11168" xfId="57891" hidden="1"/>
    <cellStyle name="Comma [0] 11169" xfId="28538" hidden="1"/>
    <cellStyle name="Comma [0] 11169" xfId="57925" hidden="1"/>
    <cellStyle name="Comma [0] 1117" xfId="6715" hidden="1"/>
    <cellStyle name="Comma [0] 1117" xfId="36103" hidden="1"/>
    <cellStyle name="Comma [0] 11170" xfId="28874" hidden="1"/>
    <cellStyle name="Comma [0] 11170" xfId="58261" hidden="1"/>
    <cellStyle name="Comma [0] 11171" xfId="28876" hidden="1"/>
    <cellStyle name="Comma [0] 11171" xfId="58263" hidden="1"/>
    <cellStyle name="Comma [0] 11172" xfId="28865" hidden="1"/>
    <cellStyle name="Comma [0] 11172" xfId="58252" hidden="1"/>
    <cellStyle name="Comma [0] 11173" xfId="28873" hidden="1"/>
    <cellStyle name="Comma [0] 11173" xfId="58260" hidden="1"/>
    <cellStyle name="Comma [0] 11174" xfId="28500" hidden="1"/>
    <cellStyle name="Comma [0] 11174" xfId="57887" hidden="1"/>
    <cellStyle name="Comma [0] 11175" xfId="28859" hidden="1"/>
    <cellStyle name="Comma [0] 11175" xfId="58246" hidden="1"/>
    <cellStyle name="Comma [0] 11176" xfId="28892" hidden="1"/>
    <cellStyle name="Comma [0] 11176" xfId="58279" hidden="1"/>
    <cellStyle name="Comma [0] 11177" xfId="28900" hidden="1"/>
    <cellStyle name="Comma [0] 11177" xfId="58287" hidden="1"/>
    <cellStyle name="Comma [0] 11178" xfId="28809" hidden="1"/>
    <cellStyle name="Comma [0] 11178" xfId="58196" hidden="1"/>
    <cellStyle name="Comma [0] 11179" xfId="28888" hidden="1"/>
    <cellStyle name="Comma [0] 11179" xfId="58275" hidden="1"/>
    <cellStyle name="Comma [0] 1118" xfId="6726" hidden="1"/>
    <cellStyle name="Comma [0] 1118" xfId="36114" hidden="1"/>
    <cellStyle name="Comma [0] 11180" xfId="28909" hidden="1"/>
    <cellStyle name="Comma [0] 11180" xfId="58296" hidden="1"/>
    <cellStyle name="Comma [0] 11181" xfId="28911" hidden="1"/>
    <cellStyle name="Comma [0] 11181" xfId="58298" hidden="1"/>
    <cellStyle name="Comma [0] 11182" xfId="28870" hidden="1"/>
    <cellStyle name="Comma [0] 11182" xfId="58257" hidden="1"/>
    <cellStyle name="Comma [0] 11183" xfId="28815" hidden="1"/>
    <cellStyle name="Comma [0] 11183" xfId="58202" hidden="1"/>
    <cellStyle name="Comma [0] 11184" xfId="28868" hidden="1"/>
    <cellStyle name="Comma [0] 11184" xfId="58255" hidden="1"/>
    <cellStyle name="Comma [0] 11185" xfId="28852" hidden="1"/>
    <cellStyle name="Comma [0] 11185" xfId="58239" hidden="1"/>
    <cellStyle name="Comma [0] 11186" xfId="28848" hidden="1"/>
    <cellStyle name="Comma [0] 11186" xfId="58235" hidden="1"/>
    <cellStyle name="Comma [0] 11187" xfId="28919" hidden="1"/>
    <cellStyle name="Comma [0] 11187" xfId="58306" hidden="1"/>
    <cellStyle name="Comma [0] 11188" xfId="28492" hidden="1"/>
    <cellStyle name="Comma [0] 11188" xfId="57879" hidden="1"/>
    <cellStyle name="Comma [0] 11189" xfId="28580" hidden="1"/>
    <cellStyle name="Comma [0] 11189" xfId="57967" hidden="1"/>
    <cellStyle name="Comma [0] 1119" xfId="6732" hidden="1"/>
    <cellStyle name="Comma [0] 1119" xfId="36120" hidden="1"/>
    <cellStyle name="Comma [0] 11190" xfId="28927" hidden="1"/>
    <cellStyle name="Comma [0] 11190" xfId="58314" hidden="1"/>
    <cellStyle name="Comma [0] 11191" xfId="28929" hidden="1"/>
    <cellStyle name="Comma [0] 11191" xfId="58316" hidden="1"/>
    <cellStyle name="Comma [0] 11192" xfId="28878" hidden="1"/>
    <cellStyle name="Comma [0] 11192" xfId="58265" hidden="1"/>
    <cellStyle name="Comma [0] 11193" xfId="28854" hidden="1"/>
    <cellStyle name="Comma [0] 11193" xfId="58241" hidden="1"/>
    <cellStyle name="Comma [0] 11194" xfId="28889" hidden="1"/>
    <cellStyle name="Comma [0] 11194" xfId="58276" hidden="1"/>
    <cellStyle name="Comma [0] 11195" xfId="28821" hidden="1"/>
    <cellStyle name="Comma [0] 11195" xfId="58208" hidden="1"/>
    <cellStyle name="Comma [0] 11196" xfId="28891" hidden="1"/>
    <cellStyle name="Comma [0] 11196" xfId="58278" hidden="1"/>
    <cellStyle name="Comma [0] 11197" xfId="28936" hidden="1"/>
    <cellStyle name="Comma [0] 11197" xfId="58323" hidden="1"/>
    <cellStyle name="Comma [0] 11198" xfId="28879" hidden="1"/>
    <cellStyle name="Comma [0] 11198" xfId="58266" hidden="1"/>
    <cellStyle name="Comma [0] 11199" xfId="28836" hidden="1"/>
    <cellStyle name="Comma [0] 11199" xfId="58223" hidden="1"/>
    <cellStyle name="Comma [0] 112" xfId="4718" hidden="1"/>
    <cellStyle name="Comma [0] 112" xfId="34106" hidden="1"/>
    <cellStyle name="Comma [0] 1120" xfId="6714" hidden="1"/>
    <cellStyle name="Comma [0] 1120" xfId="36102" hidden="1"/>
    <cellStyle name="Comma [0] 11200" xfId="28942" hidden="1"/>
    <cellStyle name="Comma [0] 11200" xfId="58329" hidden="1"/>
    <cellStyle name="Comma [0] 11201" xfId="28944" hidden="1"/>
    <cellStyle name="Comma [0] 11201" xfId="58331" hidden="1"/>
    <cellStyle name="Comma [0] 11202" xfId="28897" hidden="1"/>
    <cellStyle name="Comma [0] 11202" xfId="58284" hidden="1"/>
    <cellStyle name="Comma [0] 11203" xfId="28903" hidden="1"/>
    <cellStyle name="Comma [0] 11203" xfId="58290" hidden="1"/>
    <cellStyle name="Comma [0] 11204" xfId="28529" hidden="1"/>
    <cellStyle name="Comma [0] 11204" xfId="57916" hidden="1"/>
    <cellStyle name="Comma [0] 11205" xfId="28853" hidden="1"/>
    <cellStyle name="Comma [0] 11205" xfId="58240" hidden="1"/>
    <cellStyle name="Comma [0] 11206" xfId="28861" hidden="1"/>
    <cellStyle name="Comma [0] 11206" xfId="58248" hidden="1"/>
    <cellStyle name="Comma [0] 11207" xfId="28950" hidden="1"/>
    <cellStyle name="Comma [0] 11207" xfId="58337" hidden="1"/>
    <cellStyle name="Comma [0] 11208" xfId="28864" hidden="1"/>
    <cellStyle name="Comma [0] 11208" xfId="58251" hidden="1"/>
    <cellStyle name="Comma [0] 11209" xfId="28824" hidden="1"/>
    <cellStyle name="Comma [0] 11209" xfId="58211" hidden="1"/>
    <cellStyle name="Comma [0] 1121" xfId="6724" hidden="1"/>
    <cellStyle name="Comma [0] 1121" xfId="36112" hidden="1"/>
    <cellStyle name="Comma [0] 11210" xfId="28955" hidden="1"/>
    <cellStyle name="Comma [0] 11210" xfId="58342" hidden="1"/>
    <cellStyle name="Comma [0] 11211" xfId="28957" hidden="1"/>
    <cellStyle name="Comma [0] 11211" xfId="58344" hidden="1"/>
    <cellStyle name="Comma [0] 11212" xfId="28916" hidden="1"/>
    <cellStyle name="Comma [0] 11212" xfId="58303" hidden="1"/>
    <cellStyle name="Comma [0] 11213" xfId="28922" hidden="1"/>
    <cellStyle name="Comma [0] 11213" xfId="58309" hidden="1"/>
    <cellStyle name="Comma [0] 11214" xfId="28823" hidden="1"/>
    <cellStyle name="Comma [0] 11214" xfId="58210" hidden="1"/>
    <cellStyle name="Comma [0] 11215" xfId="28904" hidden="1"/>
    <cellStyle name="Comma [0] 11215" xfId="58291" hidden="1"/>
    <cellStyle name="Comma [0] 11216" xfId="28883" hidden="1"/>
    <cellStyle name="Comma [0] 11216" xfId="58270" hidden="1"/>
    <cellStyle name="Comma [0] 11217" xfId="28961" hidden="1"/>
    <cellStyle name="Comma [0] 11217" xfId="58348" hidden="1"/>
    <cellStyle name="Comma [0] 11218" xfId="28902" hidden="1"/>
    <cellStyle name="Comma [0] 11218" xfId="58289" hidden="1"/>
    <cellStyle name="Comma [0] 11219" xfId="28840" hidden="1"/>
    <cellStyle name="Comma [0] 11219" xfId="58227" hidden="1"/>
    <cellStyle name="Comma [0] 1122" xfId="6744" hidden="1"/>
    <cellStyle name="Comma [0] 1122" xfId="36132" hidden="1"/>
    <cellStyle name="Comma [0] 11220" xfId="28968" hidden="1"/>
    <cellStyle name="Comma [0] 11220" xfId="58355" hidden="1"/>
    <cellStyle name="Comma [0] 11221" xfId="28970" hidden="1"/>
    <cellStyle name="Comma [0] 11221" xfId="58357" hidden="1"/>
    <cellStyle name="Comma [0] 11222" xfId="28934" hidden="1"/>
    <cellStyle name="Comma [0] 11222" xfId="58321" hidden="1"/>
    <cellStyle name="Comma [0] 11223" xfId="28939" hidden="1"/>
    <cellStyle name="Comma [0] 11223" xfId="58326" hidden="1"/>
    <cellStyle name="Comma [0] 11224" xfId="28503" hidden="1"/>
    <cellStyle name="Comma [0] 11224" xfId="57890" hidden="1"/>
    <cellStyle name="Comma [0] 11225" xfId="28923" hidden="1"/>
    <cellStyle name="Comma [0] 11225" xfId="58310" hidden="1"/>
    <cellStyle name="Comma [0] 11226" xfId="28828" hidden="1"/>
    <cellStyle name="Comma [0] 11226" xfId="58215" hidden="1"/>
    <cellStyle name="Comma [0] 11227" xfId="28974" hidden="1"/>
    <cellStyle name="Comma [0] 11227" xfId="58361" hidden="1"/>
    <cellStyle name="Comma [0] 11228" xfId="28921" hidden="1"/>
    <cellStyle name="Comma [0] 11228" xfId="58308" hidden="1"/>
    <cellStyle name="Comma [0] 11229" xfId="28860" hidden="1"/>
    <cellStyle name="Comma [0] 11229" xfId="58247" hidden="1"/>
    <cellStyle name="Comma [0] 1123" xfId="6746" hidden="1"/>
    <cellStyle name="Comma [0] 1123" xfId="36134" hidden="1"/>
    <cellStyle name="Comma [0] 11230" xfId="28978" hidden="1"/>
    <cellStyle name="Comma [0] 11230" xfId="58365" hidden="1"/>
    <cellStyle name="Comma [0] 11231" xfId="28980" hidden="1"/>
    <cellStyle name="Comma [0] 11231" xfId="58367" hidden="1"/>
    <cellStyle name="Comma [0] 11232" xfId="28948" hidden="1"/>
    <cellStyle name="Comma [0] 11232" xfId="58335" hidden="1"/>
    <cellStyle name="Comma [0] 11233" xfId="28952" hidden="1"/>
    <cellStyle name="Comma [0] 11233" xfId="58339" hidden="1"/>
    <cellStyle name="Comma [0] 11234" xfId="28842" hidden="1"/>
    <cellStyle name="Comma [0] 11234" xfId="58229" hidden="1"/>
    <cellStyle name="Comma [0] 11235" xfId="28940" hidden="1"/>
    <cellStyle name="Comma [0] 11235" xfId="58327" hidden="1"/>
    <cellStyle name="Comma [0] 11236" xfId="28832" hidden="1"/>
    <cellStyle name="Comma [0] 11236" xfId="58219" hidden="1"/>
    <cellStyle name="Comma [0] 11237" xfId="28984" hidden="1"/>
    <cellStyle name="Comma [0] 11237" xfId="58371" hidden="1"/>
    <cellStyle name="Comma [0] 11238" xfId="28938" hidden="1"/>
    <cellStyle name="Comma [0] 11238" xfId="58325" hidden="1"/>
    <cellStyle name="Comma [0] 11239" xfId="28907" hidden="1"/>
    <cellStyle name="Comma [0] 11239" xfId="58294" hidden="1"/>
    <cellStyle name="Comma [0] 1124" xfId="6697" hidden="1"/>
    <cellStyle name="Comma [0] 1124" xfId="36085" hidden="1"/>
    <cellStyle name="Comma [0] 11240" xfId="28988" hidden="1"/>
    <cellStyle name="Comma [0] 11240" xfId="58375" hidden="1"/>
    <cellStyle name="Comma [0] 11241" xfId="28990" hidden="1"/>
    <cellStyle name="Comma [0] 11241" xfId="58377" hidden="1"/>
    <cellStyle name="Comma [0] 11242" xfId="28976" hidden="1"/>
    <cellStyle name="Comma [0] 11242" xfId="58363" hidden="1"/>
    <cellStyle name="Comma [0] 11243" xfId="28963" hidden="1"/>
    <cellStyle name="Comma [0] 11243" xfId="58350" hidden="1"/>
    <cellStyle name="Comma [0] 11244" xfId="28987" hidden="1"/>
    <cellStyle name="Comma [0] 11244" xfId="58374" hidden="1"/>
    <cellStyle name="Comma [0] 11245" xfId="28953" hidden="1"/>
    <cellStyle name="Comma [0] 11245" xfId="58340" hidden="1"/>
    <cellStyle name="Comma [0] 11246" xfId="28925" hidden="1"/>
    <cellStyle name="Comma [0] 11246" xfId="58312" hidden="1"/>
    <cellStyle name="Comma [0] 11247" xfId="28992" hidden="1"/>
    <cellStyle name="Comma [0] 11247" xfId="58379" hidden="1"/>
    <cellStyle name="Comma [0] 11248" xfId="28949" hidden="1"/>
    <cellStyle name="Comma [0] 11248" xfId="58336" hidden="1"/>
    <cellStyle name="Comma [0] 11249" xfId="28983" hidden="1"/>
    <cellStyle name="Comma [0] 11249" xfId="58370" hidden="1"/>
    <cellStyle name="Comma [0] 1125" xfId="6658" hidden="1"/>
    <cellStyle name="Comma [0] 1125" xfId="36046" hidden="1"/>
    <cellStyle name="Comma [0] 11250" xfId="28996" hidden="1"/>
    <cellStyle name="Comma [0] 11250" xfId="58383" hidden="1"/>
    <cellStyle name="Comma [0] 11251" xfId="28998" hidden="1"/>
    <cellStyle name="Comma [0] 11251" xfId="58385" hidden="1"/>
    <cellStyle name="Comma [0] 11252" xfId="28866" hidden="1"/>
    <cellStyle name="Comma [0] 11252" xfId="58253" hidden="1"/>
    <cellStyle name="Comma [0] 11253" xfId="28986" hidden="1"/>
    <cellStyle name="Comma [0] 11253" xfId="58373" hidden="1"/>
    <cellStyle name="Comma [0] 11254" xfId="28926" hidden="1"/>
    <cellStyle name="Comma [0] 11254" xfId="58313" hidden="1"/>
    <cellStyle name="Comma [0] 11255" xfId="28960" hidden="1"/>
    <cellStyle name="Comma [0] 11255" xfId="58347" hidden="1"/>
    <cellStyle name="Comma [0] 11256" xfId="28973" hidden="1"/>
    <cellStyle name="Comma [0] 11256" xfId="58360" hidden="1"/>
    <cellStyle name="Comma [0] 11257" xfId="29001" hidden="1"/>
    <cellStyle name="Comma [0] 11257" xfId="58388" hidden="1"/>
    <cellStyle name="Comma [0] 11258" xfId="28964" hidden="1"/>
    <cellStyle name="Comma [0] 11258" xfId="58351" hidden="1"/>
    <cellStyle name="Comma [0] 11259" xfId="28924" hidden="1"/>
    <cellStyle name="Comma [0] 11259" xfId="58311" hidden="1"/>
    <cellStyle name="Comma [0] 1126" xfId="6700" hidden="1"/>
    <cellStyle name="Comma [0] 1126" xfId="36088" hidden="1"/>
    <cellStyle name="Comma [0] 11260" xfId="29003" hidden="1"/>
    <cellStyle name="Comma [0] 11260" xfId="58390" hidden="1"/>
    <cellStyle name="Comma [0] 11261" xfId="29005" hidden="1"/>
    <cellStyle name="Comma [0] 11261" xfId="58392" hidden="1"/>
    <cellStyle name="Comma [0] 11262" xfId="28517" hidden="1"/>
    <cellStyle name="Comma [0] 11262" xfId="57904" hidden="1"/>
    <cellStyle name="Comma [0] 11263" xfId="28514" hidden="1"/>
    <cellStyle name="Comma [0] 11263" xfId="57901" hidden="1"/>
    <cellStyle name="Comma [0] 11264" xfId="29011" hidden="1"/>
    <cellStyle name="Comma [0] 11264" xfId="58398" hidden="1"/>
    <cellStyle name="Comma [0] 11265" xfId="29017" hidden="1"/>
    <cellStyle name="Comma [0] 11265" xfId="58404" hidden="1"/>
    <cellStyle name="Comma [0] 11266" xfId="29019" hidden="1"/>
    <cellStyle name="Comma [0] 11266" xfId="58406" hidden="1"/>
    <cellStyle name="Comma [0] 11267" xfId="29010" hidden="1"/>
    <cellStyle name="Comma [0] 11267" xfId="58397" hidden="1"/>
    <cellStyle name="Comma [0] 11268" xfId="29015" hidden="1"/>
    <cellStyle name="Comma [0] 11268" xfId="58402" hidden="1"/>
    <cellStyle name="Comma [0] 11269" xfId="29021" hidden="1"/>
    <cellStyle name="Comma [0] 11269" xfId="58408" hidden="1"/>
    <cellStyle name="Comma [0] 1127" xfId="6663" hidden="1"/>
    <cellStyle name="Comma [0] 1127" xfId="36051" hidden="1"/>
    <cellStyle name="Comma [0] 11270" xfId="29023" hidden="1"/>
    <cellStyle name="Comma [0] 11270" xfId="58410" hidden="1"/>
    <cellStyle name="Comma [0] 11271" xfId="28540" hidden="1"/>
    <cellStyle name="Comma [0] 11271" xfId="57927" hidden="1"/>
    <cellStyle name="Comma [0] 11272" xfId="28542" hidden="1"/>
    <cellStyle name="Comma [0] 11272" xfId="57929" hidden="1"/>
    <cellStyle name="Comma [0] 11273" xfId="29034" hidden="1"/>
    <cellStyle name="Comma [0] 11273" xfId="58421" hidden="1"/>
    <cellStyle name="Comma [0] 11274" xfId="29043" hidden="1"/>
    <cellStyle name="Comma [0] 11274" xfId="58430" hidden="1"/>
    <cellStyle name="Comma [0] 11275" xfId="29054" hidden="1"/>
    <cellStyle name="Comma [0] 11275" xfId="58441" hidden="1"/>
    <cellStyle name="Comma [0] 11276" xfId="29060" hidden="1"/>
    <cellStyle name="Comma [0] 11276" xfId="58447" hidden="1"/>
    <cellStyle name="Comma [0] 11277" xfId="29042" hidden="1"/>
    <cellStyle name="Comma [0] 11277" xfId="58429" hidden="1"/>
    <cellStyle name="Comma [0] 11278" xfId="29052" hidden="1"/>
    <cellStyle name="Comma [0] 11278" xfId="58439" hidden="1"/>
    <cellStyle name="Comma [0] 11279" xfId="29072" hidden="1"/>
    <cellStyle name="Comma [0] 11279" xfId="58459" hidden="1"/>
    <cellStyle name="Comma [0] 1128" xfId="6665" hidden="1"/>
    <cellStyle name="Comma [0] 1128" xfId="36053" hidden="1"/>
    <cellStyle name="Comma [0] 11280" xfId="29074" hidden="1"/>
    <cellStyle name="Comma [0] 11280" xfId="58461" hidden="1"/>
    <cellStyle name="Comma [0] 11281" xfId="29025" hidden="1"/>
    <cellStyle name="Comma [0] 11281" xfId="58412" hidden="1"/>
    <cellStyle name="Comma [0] 11282" xfId="28522" hidden="1"/>
    <cellStyle name="Comma [0] 11282" xfId="57909" hidden="1"/>
    <cellStyle name="Comma [0] 11283" xfId="29028" hidden="1"/>
    <cellStyle name="Comma [0] 11283" xfId="58415" hidden="1"/>
    <cellStyle name="Comma [0] 11284" xfId="28527" hidden="1"/>
    <cellStyle name="Comma [0] 11284" xfId="57914" hidden="1"/>
    <cellStyle name="Comma [0] 11285" xfId="28511" hidden="1"/>
    <cellStyle name="Comma [0] 11285" xfId="57898" hidden="1"/>
    <cellStyle name="Comma [0] 11286" xfId="29079" hidden="1"/>
    <cellStyle name="Comma [0] 11286" xfId="58466" hidden="1"/>
    <cellStyle name="Comma [0] 11287" xfId="28520" hidden="1"/>
    <cellStyle name="Comma [0] 11287" xfId="57907" hidden="1"/>
    <cellStyle name="Comma [0] 11288" xfId="28541" hidden="1"/>
    <cellStyle name="Comma [0] 11288" xfId="57928" hidden="1"/>
    <cellStyle name="Comma [0] 11289" xfId="29091" hidden="1"/>
    <cellStyle name="Comma [0] 11289" xfId="58478" hidden="1"/>
    <cellStyle name="Comma [0] 1129" xfId="6751" hidden="1"/>
    <cellStyle name="Comma [0] 1129" xfId="36139" hidden="1"/>
    <cellStyle name="Comma [0] 11290" xfId="29093" hidden="1"/>
    <cellStyle name="Comma [0] 11290" xfId="58480" hidden="1"/>
    <cellStyle name="Comma [0] 11291" xfId="29082" hidden="1"/>
    <cellStyle name="Comma [0] 11291" xfId="58469" hidden="1"/>
    <cellStyle name="Comma [0] 11292" xfId="29090" hidden="1"/>
    <cellStyle name="Comma [0] 11292" xfId="58477" hidden="1"/>
    <cellStyle name="Comma [0] 11293" xfId="28524" hidden="1"/>
    <cellStyle name="Comma [0] 11293" xfId="57911" hidden="1"/>
    <cellStyle name="Comma [0] 11294" xfId="29076" hidden="1"/>
    <cellStyle name="Comma [0] 11294" xfId="58463" hidden="1"/>
    <cellStyle name="Comma [0] 11295" xfId="29109" hidden="1"/>
    <cellStyle name="Comma [0] 11295" xfId="58496" hidden="1"/>
    <cellStyle name="Comma [0] 11296" xfId="29117" hidden="1"/>
    <cellStyle name="Comma [0] 11296" xfId="58504" hidden="1"/>
    <cellStyle name="Comma [0] 11297" xfId="29026" hidden="1"/>
    <cellStyle name="Comma [0] 11297" xfId="58413" hidden="1"/>
    <cellStyle name="Comma [0] 11298" xfId="29105" hidden="1"/>
    <cellStyle name="Comma [0] 11298" xfId="58492" hidden="1"/>
    <cellStyle name="Comma [0] 11299" xfId="29126" hidden="1"/>
    <cellStyle name="Comma [0] 11299" xfId="58513" hidden="1"/>
    <cellStyle name="Comma [0] 113" xfId="4371" hidden="1"/>
    <cellStyle name="Comma [0] 113" xfId="33760" hidden="1"/>
    <cellStyle name="Comma [0] 1130" xfId="6654" hidden="1"/>
    <cellStyle name="Comma [0] 1130" xfId="36042" hidden="1"/>
    <cellStyle name="Comma [0] 11300" xfId="29128" hidden="1"/>
    <cellStyle name="Comma [0] 11300" xfId="58515" hidden="1"/>
    <cellStyle name="Comma [0] 11301" xfId="29087" hidden="1"/>
    <cellStyle name="Comma [0] 11301" xfId="58474" hidden="1"/>
    <cellStyle name="Comma [0] 11302" xfId="29032" hidden="1"/>
    <cellStyle name="Comma [0] 11302" xfId="58419" hidden="1"/>
    <cellStyle name="Comma [0] 11303" xfId="29085" hidden="1"/>
    <cellStyle name="Comma [0] 11303" xfId="58472" hidden="1"/>
    <cellStyle name="Comma [0] 11304" xfId="29069" hidden="1"/>
    <cellStyle name="Comma [0] 11304" xfId="58456" hidden="1"/>
    <cellStyle name="Comma [0] 11305" xfId="29065" hidden="1"/>
    <cellStyle name="Comma [0] 11305" xfId="58452" hidden="1"/>
    <cellStyle name="Comma [0] 11306" xfId="29136" hidden="1"/>
    <cellStyle name="Comma [0] 11306" xfId="58523" hidden="1"/>
    <cellStyle name="Comma [0] 11307" xfId="29008" hidden="1"/>
    <cellStyle name="Comma [0] 11307" xfId="58395" hidden="1"/>
    <cellStyle name="Comma [0] 11308" xfId="28490" hidden="1"/>
    <cellStyle name="Comma [0] 11308" xfId="57877" hidden="1"/>
    <cellStyle name="Comma [0] 11309" xfId="29144" hidden="1"/>
    <cellStyle name="Comma [0] 11309" xfId="58531" hidden="1"/>
    <cellStyle name="Comma [0] 1131" xfId="6662" hidden="1"/>
    <cellStyle name="Comma [0] 1131" xfId="36050" hidden="1"/>
    <cellStyle name="Comma [0] 11310" xfId="29146" hidden="1"/>
    <cellStyle name="Comma [0] 11310" xfId="58533" hidden="1"/>
    <cellStyle name="Comma [0] 11311" xfId="29095" hidden="1"/>
    <cellStyle name="Comma [0] 11311" xfId="58482" hidden="1"/>
    <cellStyle name="Comma [0] 11312" xfId="29071" hidden="1"/>
    <cellStyle name="Comma [0] 11312" xfId="58458" hidden="1"/>
    <cellStyle name="Comma [0] 11313" xfId="29106" hidden="1"/>
    <cellStyle name="Comma [0] 11313" xfId="58493" hidden="1"/>
    <cellStyle name="Comma [0] 11314" xfId="29038" hidden="1"/>
    <cellStyle name="Comma [0] 11314" xfId="58425" hidden="1"/>
    <cellStyle name="Comma [0] 11315" xfId="29108" hidden="1"/>
    <cellStyle name="Comma [0] 11315" xfId="58495" hidden="1"/>
    <cellStyle name="Comma [0] 11316" xfId="29153" hidden="1"/>
    <cellStyle name="Comma [0] 11316" xfId="58540" hidden="1"/>
    <cellStyle name="Comma [0] 11317" xfId="29096" hidden="1"/>
    <cellStyle name="Comma [0] 11317" xfId="58483" hidden="1"/>
    <cellStyle name="Comma [0] 11318" xfId="29053" hidden="1"/>
    <cellStyle name="Comma [0] 11318" xfId="58440" hidden="1"/>
    <cellStyle name="Comma [0] 11319" xfId="29159" hidden="1"/>
    <cellStyle name="Comma [0] 11319" xfId="58546" hidden="1"/>
    <cellStyle name="Comma [0] 1132" xfId="6763" hidden="1"/>
    <cellStyle name="Comma [0] 1132" xfId="36151" hidden="1"/>
    <cellStyle name="Comma [0] 11320" xfId="29161" hidden="1"/>
    <cellStyle name="Comma [0] 11320" xfId="58548" hidden="1"/>
    <cellStyle name="Comma [0] 11321" xfId="29114" hidden="1"/>
    <cellStyle name="Comma [0] 11321" xfId="58501" hidden="1"/>
    <cellStyle name="Comma [0] 11322" xfId="29120" hidden="1"/>
    <cellStyle name="Comma [0] 11322" xfId="58507" hidden="1"/>
    <cellStyle name="Comma [0] 11323" xfId="29007" hidden="1"/>
    <cellStyle name="Comma [0] 11323" xfId="58394" hidden="1"/>
    <cellStyle name="Comma [0] 11324" xfId="29070" hidden="1"/>
    <cellStyle name="Comma [0] 11324" xfId="58457" hidden="1"/>
    <cellStyle name="Comma [0] 11325" xfId="29078" hidden="1"/>
    <cellStyle name="Comma [0] 11325" xfId="58465" hidden="1"/>
    <cellStyle name="Comma [0] 11326" xfId="29167" hidden="1"/>
    <cellStyle name="Comma [0] 11326" xfId="58554" hidden="1"/>
    <cellStyle name="Comma [0] 11327" xfId="29081" hidden="1"/>
    <cellStyle name="Comma [0] 11327" xfId="58468" hidden="1"/>
    <cellStyle name="Comma [0] 11328" xfId="29041" hidden="1"/>
    <cellStyle name="Comma [0] 11328" xfId="58428" hidden="1"/>
    <cellStyle name="Comma [0] 11329" xfId="29172" hidden="1"/>
    <cellStyle name="Comma [0] 11329" xfId="58559" hidden="1"/>
    <cellStyle name="Comma [0] 1133" xfId="6765" hidden="1"/>
    <cellStyle name="Comma [0] 1133" xfId="36153" hidden="1"/>
    <cellStyle name="Comma [0] 11330" xfId="29174" hidden="1"/>
    <cellStyle name="Comma [0] 11330" xfId="58561" hidden="1"/>
    <cellStyle name="Comma [0] 11331" xfId="29133" hidden="1"/>
    <cellStyle name="Comma [0] 11331" xfId="58520" hidden="1"/>
    <cellStyle name="Comma [0] 11332" xfId="29139" hidden="1"/>
    <cellStyle name="Comma [0] 11332" xfId="58526" hidden="1"/>
    <cellStyle name="Comma [0] 11333" xfId="29040" hidden="1"/>
    <cellStyle name="Comma [0] 11333" xfId="58427" hidden="1"/>
    <cellStyle name="Comma [0] 11334" xfId="29121" hidden="1"/>
    <cellStyle name="Comma [0] 11334" xfId="58508" hidden="1"/>
    <cellStyle name="Comma [0] 11335" xfId="29100" hidden="1"/>
    <cellStyle name="Comma [0] 11335" xfId="58487" hidden="1"/>
    <cellStyle name="Comma [0] 11336" xfId="29178" hidden="1"/>
    <cellStyle name="Comma [0] 11336" xfId="58565" hidden="1"/>
    <cellStyle name="Comma [0] 11337" xfId="29119" hidden="1"/>
    <cellStyle name="Comma [0] 11337" xfId="58506" hidden="1"/>
    <cellStyle name="Comma [0] 11338" xfId="29057" hidden="1"/>
    <cellStyle name="Comma [0] 11338" xfId="58444" hidden="1"/>
    <cellStyle name="Comma [0] 11339" xfId="29185" hidden="1"/>
    <cellStyle name="Comma [0] 11339" xfId="58572" hidden="1"/>
    <cellStyle name="Comma [0] 1134" xfId="6754" hidden="1"/>
    <cellStyle name="Comma [0] 1134" xfId="36142" hidden="1"/>
    <cellStyle name="Comma [0] 11340" xfId="29187" hidden="1"/>
    <cellStyle name="Comma [0] 11340" xfId="58574" hidden="1"/>
    <cellStyle name="Comma [0] 11341" xfId="29151" hidden="1"/>
    <cellStyle name="Comma [0] 11341" xfId="58538" hidden="1"/>
    <cellStyle name="Comma [0] 11342" xfId="29156" hidden="1"/>
    <cellStyle name="Comma [0] 11342" xfId="58543" hidden="1"/>
    <cellStyle name="Comma [0] 11343" xfId="28521" hidden="1"/>
    <cellStyle name="Comma [0] 11343" xfId="57908" hidden="1"/>
    <cellStyle name="Comma [0] 11344" xfId="29140" hidden="1"/>
    <cellStyle name="Comma [0] 11344" xfId="58527" hidden="1"/>
    <cellStyle name="Comma [0] 11345" xfId="29045" hidden="1"/>
    <cellStyle name="Comma [0] 11345" xfId="58432" hidden="1"/>
    <cellStyle name="Comma [0] 11346" xfId="29191" hidden="1"/>
    <cellStyle name="Comma [0] 11346" xfId="58578" hidden="1"/>
    <cellStyle name="Comma [0] 11347" xfId="29138" hidden="1"/>
    <cellStyle name="Comma [0] 11347" xfId="58525" hidden="1"/>
    <cellStyle name="Comma [0] 11348" xfId="29077" hidden="1"/>
    <cellStyle name="Comma [0] 11348" xfId="58464" hidden="1"/>
    <cellStyle name="Comma [0] 11349" xfId="29195" hidden="1"/>
    <cellStyle name="Comma [0] 11349" xfId="58582" hidden="1"/>
    <cellStyle name="Comma [0] 1135" xfId="6762" hidden="1"/>
    <cellStyle name="Comma [0] 1135" xfId="36150" hidden="1"/>
    <cellStyle name="Comma [0] 11350" xfId="29197" hidden="1"/>
    <cellStyle name="Comma [0] 11350" xfId="58584" hidden="1"/>
    <cellStyle name="Comma [0] 11351" xfId="29165" hidden="1"/>
    <cellStyle name="Comma [0] 11351" xfId="58552" hidden="1"/>
    <cellStyle name="Comma [0] 11352" xfId="29169" hidden="1"/>
    <cellStyle name="Comma [0] 11352" xfId="58556" hidden="1"/>
    <cellStyle name="Comma [0] 11353" xfId="29059" hidden="1"/>
    <cellStyle name="Comma [0] 11353" xfId="58446" hidden="1"/>
    <cellStyle name="Comma [0] 11354" xfId="29157" hidden="1"/>
    <cellStyle name="Comma [0] 11354" xfId="58544" hidden="1"/>
    <cellStyle name="Comma [0] 11355" xfId="29049" hidden="1"/>
    <cellStyle name="Comma [0] 11355" xfId="58436" hidden="1"/>
    <cellStyle name="Comma [0] 11356" xfId="29201" hidden="1"/>
    <cellStyle name="Comma [0] 11356" xfId="58588" hidden="1"/>
    <cellStyle name="Comma [0] 11357" xfId="29155" hidden="1"/>
    <cellStyle name="Comma [0] 11357" xfId="58542" hidden="1"/>
    <cellStyle name="Comma [0] 11358" xfId="29124" hidden="1"/>
    <cellStyle name="Comma [0] 11358" xfId="58511" hidden="1"/>
    <cellStyle name="Comma [0] 11359" xfId="29205" hidden="1"/>
    <cellStyle name="Comma [0] 11359" xfId="58592" hidden="1"/>
    <cellStyle name="Comma [0] 1136" xfId="6660" hidden="1"/>
    <cellStyle name="Comma [0] 1136" xfId="36048" hidden="1"/>
    <cellStyle name="Comma [0] 11360" xfId="29207" hidden="1"/>
    <cellStyle name="Comma [0] 11360" xfId="58594" hidden="1"/>
    <cellStyle name="Comma [0] 11361" xfId="29193" hidden="1"/>
    <cellStyle name="Comma [0] 11361" xfId="58580" hidden="1"/>
    <cellStyle name="Comma [0] 11362" xfId="29180" hidden="1"/>
    <cellStyle name="Comma [0] 11362" xfId="58567" hidden="1"/>
    <cellStyle name="Comma [0] 11363" xfId="29204" hidden="1"/>
    <cellStyle name="Comma [0] 11363" xfId="58591" hidden="1"/>
    <cellStyle name="Comma [0] 11364" xfId="29170" hidden="1"/>
    <cellStyle name="Comma [0] 11364" xfId="58557" hidden="1"/>
    <cellStyle name="Comma [0] 11365" xfId="29142" hidden="1"/>
    <cellStyle name="Comma [0] 11365" xfId="58529" hidden="1"/>
    <cellStyle name="Comma [0] 11366" xfId="29209" hidden="1"/>
    <cellStyle name="Comma [0] 11366" xfId="58596" hidden="1"/>
    <cellStyle name="Comma [0] 11367" xfId="29166" hidden="1"/>
    <cellStyle name="Comma [0] 11367" xfId="58553" hidden="1"/>
    <cellStyle name="Comma [0] 11368" xfId="29200" hidden="1"/>
    <cellStyle name="Comma [0] 11368" xfId="58587" hidden="1"/>
    <cellStyle name="Comma [0] 11369" xfId="29213" hidden="1"/>
    <cellStyle name="Comma [0] 11369" xfId="58600" hidden="1"/>
    <cellStyle name="Comma [0] 1137" xfId="6748" hidden="1"/>
    <cellStyle name="Comma [0] 1137" xfId="36136" hidden="1"/>
    <cellStyle name="Comma [0] 11370" xfId="29215" hidden="1"/>
    <cellStyle name="Comma [0] 11370" xfId="58602" hidden="1"/>
    <cellStyle name="Comma [0] 11371" xfId="29083" hidden="1"/>
    <cellStyle name="Comma [0] 11371" xfId="58470" hidden="1"/>
    <cellStyle name="Comma [0] 11372" xfId="29203" hidden="1"/>
    <cellStyle name="Comma [0] 11372" xfId="58590" hidden="1"/>
    <cellStyle name="Comma [0] 11373" xfId="29143" hidden="1"/>
    <cellStyle name="Comma [0] 11373" xfId="58530" hidden="1"/>
    <cellStyle name="Comma [0] 11374" xfId="29177" hidden="1"/>
    <cellStyle name="Comma [0] 11374" xfId="58564" hidden="1"/>
    <cellStyle name="Comma [0] 11375" xfId="29190" hidden="1"/>
    <cellStyle name="Comma [0] 11375" xfId="58577" hidden="1"/>
    <cellStyle name="Comma [0] 11376" xfId="29218" hidden="1"/>
    <cellStyle name="Comma [0] 11376" xfId="58605" hidden="1"/>
    <cellStyle name="Comma [0] 11377" xfId="29181" hidden="1"/>
    <cellStyle name="Comma [0] 11377" xfId="58568" hidden="1"/>
    <cellStyle name="Comma [0] 11378" xfId="29141" hidden="1"/>
    <cellStyle name="Comma [0] 11378" xfId="58528" hidden="1"/>
    <cellStyle name="Comma [0] 11379" xfId="29220" hidden="1"/>
    <cellStyle name="Comma [0] 11379" xfId="58607" hidden="1"/>
    <cellStyle name="Comma [0] 1138" xfId="6781" hidden="1"/>
    <cellStyle name="Comma [0] 1138" xfId="36169" hidden="1"/>
    <cellStyle name="Comma [0] 11380" xfId="29222" hidden="1"/>
    <cellStyle name="Comma [0] 11380" xfId="58609" hidden="1"/>
    <cellStyle name="Comma [0] 11381" xfId="28575" hidden="1"/>
    <cellStyle name="Comma [0] 11381" xfId="57962" hidden="1"/>
    <cellStyle name="Comma [0] 11382" xfId="28531" hidden="1"/>
    <cellStyle name="Comma [0] 11382" xfId="57918" hidden="1"/>
    <cellStyle name="Comma [0] 11383" xfId="29228" hidden="1"/>
    <cellStyle name="Comma [0] 11383" xfId="58615" hidden="1"/>
    <cellStyle name="Comma [0] 11384" xfId="29234" hidden="1"/>
    <cellStyle name="Comma [0] 11384" xfId="58621" hidden="1"/>
    <cellStyle name="Comma [0] 11385" xfId="29236" hidden="1"/>
    <cellStyle name="Comma [0] 11385" xfId="58623" hidden="1"/>
    <cellStyle name="Comma [0] 11386" xfId="29227" hidden="1"/>
    <cellStyle name="Comma [0] 11386" xfId="58614" hidden="1"/>
    <cellStyle name="Comma [0] 11387" xfId="29232" hidden="1"/>
    <cellStyle name="Comma [0] 11387" xfId="58619" hidden="1"/>
    <cellStyle name="Comma [0] 11388" xfId="29238" hidden="1"/>
    <cellStyle name="Comma [0] 11388" xfId="58625" hidden="1"/>
    <cellStyle name="Comma [0] 11389" xfId="29240" hidden="1"/>
    <cellStyle name="Comma [0] 11389" xfId="58627" hidden="1"/>
    <cellStyle name="Comma [0] 1139" xfId="6789" hidden="1"/>
    <cellStyle name="Comma [0] 1139" xfId="36177" hidden="1"/>
    <cellStyle name="Comma [0] 11390" xfId="28532" hidden="1"/>
    <cellStyle name="Comma [0] 11390" xfId="57919" hidden="1"/>
    <cellStyle name="Comma [0] 11391" xfId="28510" hidden="1"/>
    <cellStyle name="Comma [0] 11391" xfId="57897" hidden="1"/>
    <cellStyle name="Comma [0] 11392" xfId="29251" hidden="1"/>
    <cellStyle name="Comma [0] 11392" xfId="58638" hidden="1"/>
    <cellStyle name="Comma [0] 11393" xfId="29260" hidden="1"/>
    <cellStyle name="Comma [0] 11393" xfId="58647" hidden="1"/>
    <cellStyle name="Comma [0] 11394" xfId="29271" hidden="1"/>
    <cellStyle name="Comma [0] 11394" xfId="58658" hidden="1"/>
    <cellStyle name="Comma [0] 11395" xfId="29277" hidden="1"/>
    <cellStyle name="Comma [0] 11395" xfId="58664" hidden="1"/>
    <cellStyle name="Comma [0] 11396" xfId="29259" hidden="1"/>
    <cellStyle name="Comma [0] 11396" xfId="58646" hidden="1"/>
    <cellStyle name="Comma [0] 11397" xfId="29269" hidden="1"/>
    <cellStyle name="Comma [0] 11397" xfId="58656" hidden="1"/>
    <cellStyle name="Comma [0] 11398" xfId="29289" hidden="1"/>
    <cellStyle name="Comma [0] 11398" xfId="58676" hidden="1"/>
    <cellStyle name="Comma [0] 11399" xfId="29291" hidden="1"/>
    <cellStyle name="Comma [0] 11399" xfId="58678" hidden="1"/>
    <cellStyle name="Comma [0] 114" xfId="4702" hidden="1"/>
    <cellStyle name="Comma [0] 114" xfId="34090" hidden="1"/>
    <cellStyle name="Comma [0] 1140" xfId="6698" hidden="1"/>
    <cellStyle name="Comma [0] 1140" xfId="36086" hidden="1"/>
    <cellStyle name="Comma [0] 11400" xfId="29242" hidden="1"/>
    <cellStyle name="Comma [0] 11400" xfId="58629" hidden="1"/>
    <cellStyle name="Comma [0] 11401" xfId="28498" hidden="1"/>
    <cellStyle name="Comma [0] 11401" xfId="57885" hidden="1"/>
    <cellStyle name="Comma [0] 11402" xfId="29245" hidden="1"/>
    <cellStyle name="Comma [0] 11402" xfId="58632" hidden="1"/>
    <cellStyle name="Comma [0] 11403" xfId="28509" hidden="1"/>
    <cellStyle name="Comma [0] 11403" xfId="57896" hidden="1"/>
    <cellStyle name="Comma [0] 11404" xfId="28508" hidden="1"/>
    <cellStyle name="Comma [0] 11404" xfId="57895" hidden="1"/>
    <cellStyle name="Comma [0] 11405" xfId="29296" hidden="1"/>
    <cellStyle name="Comma [0] 11405" xfId="58683" hidden="1"/>
    <cellStyle name="Comma [0] 11406" xfId="28584" hidden="1"/>
    <cellStyle name="Comma [0] 11406" xfId="57971" hidden="1"/>
    <cellStyle name="Comma [0] 11407" xfId="28785" hidden="1"/>
    <cellStyle name="Comma [0] 11407" xfId="58172" hidden="1"/>
    <cellStyle name="Comma [0] 11408" xfId="29308" hidden="1"/>
    <cellStyle name="Comma [0] 11408" xfId="58695" hidden="1"/>
    <cellStyle name="Comma [0] 11409" xfId="29310" hidden="1"/>
    <cellStyle name="Comma [0] 11409" xfId="58697" hidden="1"/>
    <cellStyle name="Comma [0] 1141" xfId="6777" hidden="1"/>
    <cellStyle name="Comma [0] 1141" xfId="36165" hidden="1"/>
    <cellStyle name="Comma [0] 11410" xfId="29299" hidden="1"/>
    <cellStyle name="Comma [0] 11410" xfId="58686" hidden="1"/>
    <cellStyle name="Comma [0] 11411" xfId="29307" hidden="1"/>
    <cellStyle name="Comma [0] 11411" xfId="58694" hidden="1"/>
    <cellStyle name="Comma [0] 11412" xfId="28794" hidden="1"/>
    <cellStyle name="Comma [0] 11412" xfId="58181" hidden="1"/>
    <cellStyle name="Comma [0] 11413" xfId="29293" hidden="1"/>
    <cellStyle name="Comma [0] 11413" xfId="58680" hidden="1"/>
    <cellStyle name="Comma [0] 11414" xfId="29326" hidden="1"/>
    <cellStyle name="Comma [0] 11414" xfId="58713" hidden="1"/>
    <cellStyle name="Comma [0] 11415" xfId="29334" hidden="1"/>
    <cellStyle name="Comma [0] 11415" xfId="58721" hidden="1"/>
    <cellStyle name="Comma [0] 11416" xfId="29243" hidden="1"/>
    <cellStyle name="Comma [0] 11416" xfId="58630" hidden="1"/>
    <cellStyle name="Comma [0] 11417" xfId="29322" hidden="1"/>
    <cellStyle name="Comma [0] 11417" xfId="58709" hidden="1"/>
    <cellStyle name="Comma [0] 11418" xfId="29343" hidden="1"/>
    <cellStyle name="Comma [0] 11418" xfId="58730" hidden="1"/>
    <cellStyle name="Comma [0] 11419" xfId="29345" hidden="1"/>
    <cellStyle name="Comma [0] 11419" xfId="58732" hidden="1"/>
    <cellStyle name="Comma [0] 1142" xfId="6798" hidden="1"/>
    <cellStyle name="Comma [0] 1142" xfId="36186" hidden="1"/>
    <cellStyle name="Comma [0] 11420" xfId="29304" hidden="1"/>
    <cellStyle name="Comma [0] 11420" xfId="58691" hidden="1"/>
    <cellStyle name="Comma [0] 11421" xfId="29249" hidden="1"/>
    <cellStyle name="Comma [0] 11421" xfId="58636" hidden="1"/>
    <cellStyle name="Comma [0] 11422" xfId="29302" hidden="1"/>
    <cellStyle name="Comma [0] 11422" xfId="58689" hidden="1"/>
    <cellStyle name="Comma [0] 11423" xfId="29286" hidden="1"/>
    <cellStyle name="Comma [0] 11423" xfId="58673" hidden="1"/>
    <cellStyle name="Comma [0] 11424" xfId="29282" hidden="1"/>
    <cellStyle name="Comma [0] 11424" xfId="58669" hidden="1"/>
    <cellStyle name="Comma [0] 11425" xfId="29353" hidden="1"/>
    <cellStyle name="Comma [0] 11425" xfId="58740" hidden="1"/>
    <cellStyle name="Comma [0] 11426" xfId="29225" hidden="1"/>
    <cellStyle name="Comma [0] 11426" xfId="58612" hidden="1"/>
    <cellStyle name="Comma [0] 11427" xfId="28533" hidden="1"/>
    <cellStyle name="Comma [0] 11427" xfId="57920" hidden="1"/>
    <cellStyle name="Comma [0] 11428" xfId="29361" hidden="1"/>
    <cellStyle name="Comma [0] 11428" xfId="58748" hidden="1"/>
    <cellStyle name="Comma [0] 11429" xfId="29363" hidden="1"/>
    <cellStyle name="Comma [0] 11429" xfId="58750" hidden="1"/>
    <cellStyle name="Comma [0] 1143" xfId="6800" hidden="1"/>
    <cellStyle name="Comma [0] 1143" xfId="36188" hidden="1"/>
    <cellStyle name="Comma [0] 11430" xfId="29312" hidden="1"/>
    <cellStyle name="Comma [0] 11430" xfId="58699" hidden="1"/>
    <cellStyle name="Comma [0] 11431" xfId="29288" hidden="1"/>
    <cellStyle name="Comma [0] 11431" xfId="58675" hidden="1"/>
    <cellStyle name="Comma [0] 11432" xfId="29323" hidden="1"/>
    <cellStyle name="Comma [0] 11432" xfId="58710" hidden="1"/>
    <cellStyle name="Comma [0] 11433" xfId="29255" hidden="1"/>
    <cellStyle name="Comma [0] 11433" xfId="58642" hidden="1"/>
    <cellStyle name="Comma [0] 11434" xfId="29325" hidden="1"/>
    <cellStyle name="Comma [0] 11434" xfId="58712" hidden="1"/>
    <cellStyle name="Comma [0] 11435" xfId="29370" hidden="1"/>
    <cellStyle name="Comma [0] 11435" xfId="58757" hidden="1"/>
    <cellStyle name="Comma [0] 11436" xfId="29313" hidden="1"/>
    <cellStyle name="Comma [0] 11436" xfId="58700" hidden="1"/>
    <cellStyle name="Comma [0] 11437" xfId="29270" hidden="1"/>
    <cellStyle name="Comma [0] 11437" xfId="58657" hidden="1"/>
    <cellStyle name="Comma [0] 11438" xfId="29376" hidden="1"/>
    <cellStyle name="Comma [0] 11438" xfId="58763" hidden="1"/>
    <cellStyle name="Comma [0] 11439" xfId="29378" hidden="1"/>
    <cellStyle name="Comma [0] 11439" xfId="58765" hidden="1"/>
    <cellStyle name="Comma [0] 1144" xfId="6759" hidden="1"/>
    <cellStyle name="Comma [0] 1144" xfId="36147" hidden="1"/>
    <cellStyle name="Comma [0] 11440" xfId="29331" hidden="1"/>
    <cellStyle name="Comma [0] 11440" xfId="58718" hidden="1"/>
    <cellStyle name="Comma [0] 11441" xfId="29337" hidden="1"/>
    <cellStyle name="Comma [0] 11441" xfId="58724" hidden="1"/>
    <cellStyle name="Comma [0] 11442" xfId="29224" hidden="1"/>
    <cellStyle name="Comma [0] 11442" xfId="58611" hidden="1"/>
    <cellStyle name="Comma [0] 11443" xfId="29287" hidden="1"/>
    <cellStyle name="Comma [0] 11443" xfId="58674" hidden="1"/>
    <cellStyle name="Comma [0] 11444" xfId="29295" hidden="1"/>
    <cellStyle name="Comma [0] 11444" xfId="58682" hidden="1"/>
    <cellStyle name="Comma [0] 11445" xfId="29384" hidden="1"/>
    <cellStyle name="Comma [0] 11445" xfId="58771" hidden="1"/>
    <cellStyle name="Comma [0] 11446" xfId="29298" hidden="1"/>
    <cellStyle name="Comma [0] 11446" xfId="58685" hidden="1"/>
    <cellStyle name="Comma [0] 11447" xfId="29258" hidden="1"/>
    <cellStyle name="Comma [0] 11447" xfId="58645" hidden="1"/>
    <cellStyle name="Comma [0] 11448" xfId="29389" hidden="1"/>
    <cellStyle name="Comma [0] 11448" xfId="58776" hidden="1"/>
    <cellStyle name="Comma [0] 11449" xfId="29391" hidden="1"/>
    <cellStyle name="Comma [0] 11449" xfId="58778" hidden="1"/>
    <cellStyle name="Comma [0] 1145" xfId="6704" hidden="1"/>
    <cellStyle name="Comma [0] 1145" xfId="36092" hidden="1"/>
    <cellStyle name="Comma [0] 11450" xfId="29350" hidden="1"/>
    <cellStyle name="Comma [0] 11450" xfId="58737" hidden="1"/>
    <cellStyle name="Comma [0] 11451" xfId="29356" hidden="1"/>
    <cellStyle name="Comma [0] 11451" xfId="58743" hidden="1"/>
    <cellStyle name="Comma [0] 11452" xfId="29257" hidden="1"/>
    <cellStyle name="Comma [0] 11452" xfId="58644" hidden="1"/>
    <cellStyle name="Comma [0] 11453" xfId="29338" hidden="1"/>
    <cellStyle name="Comma [0] 11453" xfId="58725" hidden="1"/>
    <cellStyle name="Comma [0] 11454" xfId="29317" hidden="1"/>
    <cellStyle name="Comma [0] 11454" xfId="58704" hidden="1"/>
    <cellStyle name="Comma [0] 11455" xfId="29395" hidden="1"/>
    <cellStyle name="Comma [0] 11455" xfId="58782" hidden="1"/>
    <cellStyle name="Comma [0] 11456" xfId="29336" hidden="1"/>
    <cellStyle name="Comma [0] 11456" xfId="58723" hidden="1"/>
    <cellStyle name="Comma [0] 11457" xfId="29274" hidden="1"/>
    <cellStyle name="Comma [0] 11457" xfId="58661" hidden="1"/>
    <cellStyle name="Comma [0] 11458" xfId="29402" hidden="1"/>
    <cellStyle name="Comma [0] 11458" xfId="58789" hidden="1"/>
    <cellStyle name="Comma [0] 11459" xfId="29404" hidden="1"/>
    <cellStyle name="Comma [0] 11459" xfId="58791" hidden="1"/>
    <cellStyle name="Comma [0] 1146" xfId="6757" hidden="1"/>
    <cellStyle name="Comma [0] 1146" xfId="36145" hidden="1"/>
    <cellStyle name="Comma [0] 11460" xfId="29368" hidden="1"/>
    <cellStyle name="Comma [0] 11460" xfId="58755" hidden="1"/>
    <cellStyle name="Comma [0] 11461" xfId="29373" hidden="1"/>
    <cellStyle name="Comma [0] 11461" xfId="58760" hidden="1"/>
    <cellStyle name="Comma [0] 11462" xfId="28803" hidden="1"/>
    <cellStyle name="Comma [0] 11462" xfId="58190" hidden="1"/>
    <cellStyle name="Comma [0] 11463" xfId="29357" hidden="1"/>
    <cellStyle name="Comma [0] 11463" xfId="58744" hidden="1"/>
    <cellStyle name="Comma [0] 11464" xfId="29262" hidden="1"/>
    <cellStyle name="Comma [0] 11464" xfId="58649" hidden="1"/>
    <cellStyle name="Comma [0] 11465" xfId="29408" hidden="1"/>
    <cellStyle name="Comma [0] 11465" xfId="58795" hidden="1"/>
    <cellStyle name="Comma [0] 11466" xfId="29355" hidden="1"/>
    <cellStyle name="Comma [0] 11466" xfId="58742" hidden="1"/>
    <cellStyle name="Comma [0] 11467" xfId="29294" hidden="1"/>
    <cellStyle name="Comma [0] 11467" xfId="58681" hidden="1"/>
    <cellStyle name="Comma [0] 11468" xfId="29412" hidden="1"/>
    <cellStyle name="Comma [0] 11468" xfId="58799" hidden="1"/>
    <cellStyle name="Comma [0] 11469" xfId="29414" hidden="1"/>
    <cellStyle name="Comma [0] 11469" xfId="58801" hidden="1"/>
    <cellStyle name="Comma [0] 1147" xfId="6741" hidden="1"/>
    <cellStyle name="Comma [0] 1147" xfId="36129" hidden="1"/>
    <cellStyle name="Comma [0] 11470" xfId="29382" hidden="1"/>
    <cellStyle name="Comma [0] 11470" xfId="58769" hidden="1"/>
    <cellStyle name="Comma [0] 11471" xfId="29386" hidden="1"/>
    <cellStyle name="Comma [0] 11471" xfId="58773" hidden="1"/>
    <cellStyle name="Comma [0] 11472" xfId="29276" hidden="1"/>
    <cellStyle name="Comma [0] 11472" xfId="58663" hidden="1"/>
    <cellStyle name="Comma [0] 11473" xfId="29374" hidden="1"/>
    <cellStyle name="Comma [0] 11473" xfId="58761" hidden="1"/>
    <cellStyle name="Comma [0] 11474" xfId="29266" hidden="1"/>
    <cellStyle name="Comma [0] 11474" xfId="58653" hidden="1"/>
    <cellStyle name="Comma [0] 11475" xfId="29418" hidden="1"/>
    <cellStyle name="Comma [0] 11475" xfId="58805" hidden="1"/>
    <cellStyle name="Comma [0] 11476" xfId="29372" hidden="1"/>
    <cellStyle name="Comma [0] 11476" xfId="58759" hidden="1"/>
    <cellStyle name="Comma [0] 11477" xfId="29341" hidden="1"/>
    <cellStyle name="Comma [0] 11477" xfId="58728" hidden="1"/>
    <cellStyle name="Comma [0] 11478" xfId="29422" hidden="1"/>
    <cellStyle name="Comma [0] 11478" xfId="58809" hidden="1"/>
    <cellStyle name="Comma [0] 11479" xfId="29424" hidden="1"/>
    <cellStyle name="Comma [0] 11479" xfId="58811" hidden="1"/>
    <cellStyle name="Comma [0] 1148" xfId="6737" hidden="1"/>
    <cellStyle name="Comma [0] 1148" xfId="36125" hidden="1"/>
    <cellStyle name="Comma [0] 11480" xfId="29410" hidden="1"/>
    <cellStyle name="Comma [0] 11480" xfId="58797" hidden="1"/>
    <cellStyle name="Comma [0] 11481" xfId="29397" hidden="1"/>
    <cellStyle name="Comma [0] 11481" xfId="58784" hidden="1"/>
    <cellStyle name="Comma [0] 11482" xfId="29421" hidden="1"/>
    <cellStyle name="Comma [0] 11482" xfId="58808" hidden="1"/>
    <cellStyle name="Comma [0] 11483" xfId="29387" hidden="1"/>
    <cellStyle name="Comma [0] 11483" xfId="58774" hidden="1"/>
    <cellStyle name="Comma [0] 11484" xfId="29359" hidden="1"/>
    <cellStyle name="Comma [0] 11484" xfId="58746" hidden="1"/>
    <cellStyle name="Comma [0] 11485" xfId="29426" hidden="1"/>
    <cellStyle name="Comma [0] 11485" xfId="58813" hidden="1"/>
    <cellStyle name="Comma [0] 11486" xfId="29383" hidden="1"/>
    <cellStyle name="Comma [0] 11486" xfId="58770" hidden="1"/>
    <cellStyle name="Comma [0] 11487" xfId="29417" hidden="1"/>
    <cellStyle name="Comma [0] 11487" xfId="58804" hidden="1"/>
    <cellStyle name="Comma [0] 11488" xfId="29430" hidden="1"/>
    <cellStyle name="Comma [0] 11488" xfId="58817" hidden="1"/>
    <cellStyle name="Comma [0] 11489" xfId="29432" hidden="1"/>
    <cellStyle name="Comma [0] 11489" xfId="58819" hidden="1"/>
    <cellStyle name="Comma [0] 1149" xfId="6808" hidden="1"/>
    <cellStyle name="Comma [0] 1149" xfId="36196" hidden="1"/>
    <cellStyle name="Comma [0] 11490" xfId="29300" hidden="1"/>
    <cellStyle name="Comma [0] 11490" xfId="58687" hidden="1"/>
    <cellStyle name="Comma [0] 11491" xfId="29420" hidden="1"/>
    <cellStyle name="Comma [0] 11491" xfId="58807" hidden="1"/>
    <cellStyle name="Comma [0] 11492" xfId="29360" hidden="1"/>
    <cellStyle name="Comma [0] 11492" xfId="58747" hidden="1"/>
    <cellStyle name="Comma [0] 11493" xfId="29394" hidden="1"/>
    <cellStyle name="Comma [0] 11493" xfId="58781" hidden="1"/>
    <cellStyle name="Comma [0] 11494" xfId="29407" hidden="1"/>
    <cellStyle name="Comma [0] 11494" xfId="58794" hidden="1"/>
    <cellStyle name="Comma [0] 11495" xfId="29435" hidden="1"/>
    <cellStyle name="Comma [0] 11495" xfId="58822" hidden="1"/>
    <cellStyle name="Comma [0] 11496" xfId="29398" hidden="1"/>
    <cellStyle name="Comma [0] 11496" xfId="58785" hidden="1"/>
    <cellStyle name="Comma [0] 11497" xfId="29358" hidden="1"/>
    <cellStyle name="Comma [0] 11497" xfId="58745" hidden="1"/>
    <cellStyle name="Comma [0] 11498" xfId="29437" hidden="1"/>
    <cellStyle name="Comma [0] 11498" xfId="58824" hidden="1"/>
    <cellStyle name="Comma [0] 11499" xfId="29439" hidden="1"/>
    <cellStyle name="Comma [0] 11499" xfId="58826" hidden="1"/>
    <cellStyle name="Comma [0] 115" xfId="4607" hidden="1"/>
    <cellStyle name="Comma [0] 115" xfId="33995" hidden="1"/>
    <cellStyle name="Comma [0] 1150" xfId="6674" hidden="1"/>
    <cellStyle name="Comma [0] 1150" xfId="36062" hidden="1"/>
    <cellStyle name="Comma [0] 11500" xfId="28220" hidden="1"/>
    <cellStyle name="Comma [0] 11500" xfId="57607" hidden="1"/>
    <cellStyle name="Comma [0] 11501" xfId="28207" hidden="1"/>
    <cellStyle name="Comma [0] 11501" xfId="57594" hidden="1"/>
    <cellStyle name="Comma [0] 11502" xfId="28201" hidden="1"/>
    <cellStyle name="Comma [0] 11502" xfId="57588" hidden="1"/>
    <cellStyle name="Comma [0] 11503" xfId="29444" hidden="1"/>
    <cellStyle name="Comma [0] 11503" xfId="58831" hidden="1"/>
    <cellStyle name="Comma [0] 11504" xfId="29447" hidden="1"/>
    <cellStyle name="Comma [0] 11504" xfId="58834" hidden="1"/>
    <cellStyle name="Comma [0] 11505" xfId="28202" hidden="1"/>
    <cellStyle name="Comma [0] 11505" xfId="57589" hidden="1"/>
    <cellStyle name="Comma [0] 11506" xfId="29442" hidden="1"/>
    <cellStyle name="Comma [0] 11506" xfId="58829" hidden="1"/>
    <cellStyle name="Comma [0] 11507" xfId="29449" hidden="1"/>
    <cellStyle name="Comma [0] 11507" xfId="58836" hidden="1"/>
    <cellStyle name="Comma [0] 11508" xfId="29451" hidden="1"/>
    <cellStyle name="Comma [0] 11508" xfId="58838" hidden="1"/>
    <cellStyle name="Comma [0] 11509" xfId="28210" hidden="1"/>
    <cellStyle name="Comma [0] 11509" xfId="57597" hidden="1"/>
    <cellStyle name="Comma [0] 1151" xfId="6667" hidden="1"/>
    <cellStyle name="Comma [0] 1151" xfId="36055" hidden="1"/>
    <cellStyle name="Comma [0] 11510" xfId="28486" hidden="1"/>
    <cellStyle name="Comma [0] 11510" xfId="57873" hidden="1"/>
    <cellStyle name="Comma [0] 11511" xfId="29462" hidden="1"/>
    <cellStyle name="Comma [0] 11511" xfId="58849" hidden="1"/>
    <cellStyle name="Comma [0] 11512" xfId="29471" hidden="1"/>
    <cellStyle name="Comma [0] 11512" xfId="58858" hidden="1"/>
    <cellStyle name="Comma [0] 11513" xfId="29482" hidden="1"/>
    <cellStyle name="Comma [0] 11513" xfId="58869" hidden="1"/>
    <cellStyle name="Comma [0] 11514" xfId="29488" hidden="1"/>
    <cellStyle name="Comma [0] 11514" xfId="58875" hidden="1"/>
    <cellStyle name="Comma [0] 11515" xfId="29470" hidden="1"/>
    <cellStyle name="Comma [0] 11515" xfId="58857" hidden="1"/>
    <cellStyle name="Comma [0] 11516" xfId="29480" hidden="1"/>
    <cellStyle name="Comma [0] 11516" xfId="58867" hidden="1"/>
    <cellStyle name="Comma [0] 11517" xfId="29500" hidden="1"/>
    <cellStyle name="Comma [0] 11517" xfId="58887" hidden="1"/>
    <cellStyle name="Comma [0] 11518" xfId="29502" hidden="1"/>
    <cellStyle name="Comma [0] 11518" xfId="58889" hidden="1"/>
    <cellStyle name="Comma [0] 11519" xfId="29453" hidden="1"/>
    <cellStyle name="Comma [0] 11519" xfId="58840" hidden="1"/>
    <cellStyle name="Comma [0] 1152" xfId="6816" hidden="1"/>
    <cellStyle name="Comma [0] 1152" xfId="36204" hidden="1"/>
    <cellStyle name="Comma [0] 11520" xfId="28236" hidden="1"/>
    <cellStyle name="Comma [0] 11520" xfId="57623" hidden="1"/>
    <cellStyle name="Comma [0] 11521" xfId="29456" hidden="1"/>
    <cellStyle name="Comma [0] 11521" xfId="58843" hidden="1"/>
    <cellStyle name="Comma [0] 11522" xfId="28213" hidden="1"/>
    <cellStyle name="Comma [0] 11522" xfId="57600" hidden="1"/>
    <cellStyle name="Comma [0] 11523" xfId="28211" hidden="1"/>
    <cellStyle name="Comma [0] 11523" xfId="57598" hidden="1"/>
    <cellStyle name="Comma [0] 11524" xfId="29507" hidden="1"/>
    <cellStyle name="Comma [0] 11524" xfId="58894" hidden="1"/>
    <cellStyle name="Comma [0] 11525" xfId="28488" hidden="1"/>
    <cellStyle name="Comma [0] 11525" xfId="57875" hidden="1"/>
    <cellStyle name="Comma [0] 11526" xfId="28215" hidden="1"/>
    <cellStyle name="Comma [0] 11526" xfId="57602" hidden="1"/>
    <cellStyle name="Comma [0] 11527" xfId="29519" hidden="1"/>
    <cellStyle name="Comma [0] 11527" xfId="58906" hidden="1"/>
    <cellStyle name="Comma [0] 11528" xfId="29521" hidden="1"/>
    <cellStyle name="Comma [0] 11528" xfId="58908" hidden="1"/>
    <cellStyle name="Comma [0] 11529" xfId="29510" hidden="1"/>
    <cellStyle name="Comma [0] 11529" xfId="58897" hidden="1"/>
    <cellStyle name="Comma [0] 1153" xfId="6818" hidden="1"/>
    <cellStyle name="Comma [0] 1153" xfId="36206" hidden="1"/>
    <cellStyle name="Comma [0] 11530" xfId="29518" hidden="1"/>
    <cellStyle name="Comma [0] 11530" xfId="58905" hidden="1"/>
    <cellStyle name="Comma [0] 11531" xfId="28216" hidden="1"/>
    <cellStyle name="Comma [0] 11531" xfId="57603" hidden="1"/>
    <cellStyle name="Comma [0] 11532" xfId="29504" hidden="1"/>
    <cellStyle name="Comma [0] 11532" xfId="58891" hidden="1"/>
    <cellStyle name="Comma [0] 11533" xfId="29537" hidden="1"/>
    <cellStyle name="Comma [0] 11533" xfId="58924" hidden="1"/>
    <cellStyle name="Comma [0] 11534" xfId="29545" hidden="1"/>
    <cellStyle name="Comma [0] 11534" xfId="58932" hidden="1"/>
    <cellStyle name="Comma [0] 11535" xfId="29454" hidden="1"/>
    <cellStyle name="Comma [0] 11535" xfId="58841" hidden="1"/>
    <cellStyle name="Comma [0] 11536" xfId="29533" hidden="1"/>
    <cellStyle name="Comma [0] 11536" xfId="58920" hidden="1"/>
    <cellStyle name="Comma [0] 11537" xfId="29554" hidden="1"/>
    <cellStyle name="Comma [0] 11537" xfId="58941" hidden="1"/>
    <cellStyle name="Comma [0] 11538" xfId="29556" hidden="1"/>
    <cellStyle name="Comma [0] 11538" xfId="58943" hidden="1"/>
    <cellStyle name="Comma [0] 11539" xfId="29515" hidden="1"/>
    <cellStyle name="Comma [0] 11539" xfId="58902" hidden="1"/>
    <cellStyle name="Comma [0] 1154" xfId="6767" hidden="1"/>
    <cellStyle name="Comma [0] 1154" xfId="36155" hidden="1"/>
    <cellStyle name="Comma [0] 11540" xfId="29460" hidden="1"/>
    <cellStyle name="Comma [0] 11540" xfId="58847" hidden="1"/>
    <cellStyle name="Comma [0] 11541" xfId="29513" hidden="1"/>
    <cellStyle name="Comma [0] 11541" xfId="58900" hidden="1"/>
    <cellStyle name="Comma [0] 11542" xfId="29497" hidden="1"/>
    <cellStyle name="Comma [0] 11542" xfId="58884" hidden="1"/>
    <cellStyle name="Comma [0] 11543" xfId="29493" hidden="1"/>
    <cellStyle name="Comma [0] 11543" xfId="58880" hidden="1"/>
    <cellStyle name="Comma [0] 11544" xfId="29564" hidden="1"/>
    <cellStyle name="Comma [0] 11544" xfId="58951" hidden="1"/>
    <cellStyle name="Comma [0] 11545" xfId="28204" hidden="1"/>
    <cellStyle name="Comma [0] 11545" xfId="57591" hidden="1"/>
    <cellStyle name="Comma [0] 11546" xfId="28209" hidden="1"/>
    <cellStyle name="Comma [0] 11546" xfId="57596" hidden="1"/>
    <cellStyle name="Comma [0] 11547" xfId="29572" hidden="1"/>
    <cellStyle name="Comma [0] 11547" xfId="58959" hidden="1"/>
    <cellStyle name="Comma [0] 11548" xfId="29574" hidden="1"/>
    <cellStyle name="Comma [0] 11548" xfId="58961" hidden="1"/>
    <cellStyle name="Comma [0] 11549" xfId="29523" hidden="1"/>
    <cellStyle name="Comma [0] 11549" xfId="58910" hidden="1"/>
    <cellStyle name="Comma [0] 1155" xfId="6743" hidden="1"/>
    <cellStyle name="Comma [0] 1155" xfId="36131" hidden="1"/>
    <cellStyle name="Comma [0] 11550" xfId="29499" hidden="1"/>
    <cellStyle name="Comma [0] 11550" xfId="58886" hidden="1"/>
    <cellStyle name="Comma [0] 11551" xfId="29534" hidden="1"/>
    <cellStyle name="Comma [0] 11551" xfId="58921" hidden="1"/>
    <cellStyle name="Comma [0] 11552" xfId="29466" hidden="1"/>
    <cellStyle name="Comma [0] 11552" xfId="58853" hidden="1"/>
    <cellStyle name="Comma [0] 11553" xfId="29536" hidden="1"/>
    <cellStyle name="Comma [0] 11553" xfId="58923" hidden="1"/>
    <cellStyle name="Comma [0] 11554" xfId="29581" hidden="1"/>
    <cellStyle name="Comma [0] 11554" xfId="58968" hidden="1"/>
    <cellStyle name="Comma [0] 11555" xfId="29524" hidden="1"/>
    <cellStyle name="Comma [0] 11555" xfId="58911" hidden="1"/>
    <cellStyle name="Comma [0] 11556" xfId="29481" hidden="1"/>
    <cellStyle name="Comma [0] 11556" xfId="58868" hidden="1"/>
    <cellStyle name="Comma [0] 11557" xfId="29587" hidden="1"/>
    <cellStyle name="Comma [0] 11557" xfId="58974" hidden="1"/>
    <cellStyle name="Comma [0] 11558" xfId="29589" hidden="1"/>
    <cellStyle name="Comma [0] 11558" xfId="58976" hidden="1"/>
    <cellStyle name="Comma [0] 11559" xfId="29542" hidden="1"/>
    <cellStyle name="Comma [0] 11559" xfId="58929" hidden="1"/>
    <cellStyle name="Comma [0] 1156" xfId="6778" hidden="1"/>
    <cellStyle name="Comma [0] 1156" xfId="36166" hidden="1"/>
    <cellStyle name="Comma [0] 11560" xfId="29548" hidden="1"/>
    <cellStyle name="Comma [0] 11560" xfId="58935" hidden="1"/>
    <cellStyle name="Comma [0] 11561" xfId="28205" hidden="1"/>
    <cellStyle name="Comma [0] 11561" xfId="57592" hidden="1"/>
    <cellStyle name="Comma [0] 11562" xfId="29498" hidden="1"/>
    <cellStyle name="Comma [0] 11562" xfId="58885" hidden="1"/>
    <cellStyle name="Comma [0] 11563" xfId="29506" hidden="1"/>
    <cellStyle name="Comma [0] 11563" xfId="58893" hidden="1"/>
    <cellStyle name="Comma [0] 11564" xfId="29595" hidden="1"/>
    <cellStyle name="Comma [0] 11564" xfId="58982" hidden="1"/>
    <cellStyle name="Comma [0] 11565" xfId="29509" hidden="1"/>
    <cellStyle name="Comma [0] 11565" xfId="58896" hidden="1"/>
    <cellStyle name="Comma [0] 11566" xfId="29469" hidden="1"/>
    <cellStyle name="Comma [0] 11566" xfId="58856" hidden="1"/>
    <cellStyle name="Comma [0] 11567" xfId="29600" hidden="1"/>
    <cellStyle name="Comma [0] 11567" xfId="58987" hidden="1"/>
    <cellStyle name="Comma [0] 11568" xfId="29602" hidden="1"/>
    <cellStyle name="Comma [0] 11568" xfId="58989" hidden="1"/>
    <cellStyle name="Comma [0] 11569" xfId="29561" hidden="1"/>
    <cellStyle name="Comma [0] 11569" xfId="58948" hidden="1"/>
    <cellStyle name="Comma [0] 1157" xfId="6710" hidden="1"/>
    <cellStyle name="Comma [0] 1157" xfId="36098" hidden="1"/>
    <cellStyle name="Comma [0] 11570" xfId="29567" hidden="1"/>
    <cellStyle name="Comma [0] 11570" xfId="58954" hidden="1"/>
    <cellStyle name="Comma [0] 11571" xfId="29468" hidden="1"/>
    <cellStyle name="Comma [0] 11571" xfId="58855" hidden="1"/>
    <cellStyle name="Comma [0] 11572" xfId="29549" hidden="1"/>
    <cellStyle name="Comma [0] 11572" xfId="58936" hidden="1"/>
    <cellStyle name="Comma [0] 11573" xfId="29528" hidden="1"/>
    <cellStyle name="Comma [0] 11573" xfId="58915" hidden="1"/>
    <cellStyle name="Comma [0] 11574" xfId="29606" hidden="1"/>
    <cellStyle name="Comma [0] 11574" xfId="58993" hidden="1"/>
    <cellStyle name="Comma [0] 11575" xfId="29547" hidden="1"/>
    <cellStyle name="Comma [0] 11575" xfId="58934" hidden="1"/>
    <cellStyle name="Comma [0] 11576" xfId="29485" hidden="1"/>
    <cellStyle name="Comma [0] 11576" xfId="58872" hidden="1"/>
    <cellStyle name="Comma [0] 11577" xfId="29613" hidden="1"/>
    <cellStyle name="Comma [0] 11577" xfId="59000" hidden="1"/>
    <cellStyle name="Comma [0] 11578" xfId="29615" hidden="1"/>
    <cellStyle name="Comma [0] 11578" xfId="59002" hidden="1"/>
    <cellStyle name="Comma [0] 11579" xfId="29579" hidden="1"/>
    <cellStyle name="Comma [0] 11579" xfId="58966" hidden="1"/>
    <cellStyle name="Comma [0] 1158" xfId="6780" hidden="1"/>
    <cellStyle name="Comma [0] 1158" xfId="36168" hidden="1"/>
    <cellStyle name="Comma [0] 11580" xfId="29584" hidden="1"/>
    <cellStyle name="Comma [0] 11580" xfId="58971" hidden="1"/>
    <cellStyle name="Comma [0] 11581" xfId="28218" hidden="1"/>
    <cellStyle name="Comma [0] 11581" xfId="57605" hidden="1"/>
    <cellStyle name="Comma [0] 11582" xfId="29568" hidden="1"/>
    <cellStyle name="Comma [0] 11582" xfId="58955" hidden="1"/>
    <cellStyle name="Comma [0] 11583" xfId="29473" hidden="1"/>
    <cellStyle name="Comma [0] 11583" xfId="58860" hidden="1"/>
    <cellStyle name="Comma [0] 11584" xfId="29619" hidden="1"/>
    <cellStyle name="Comma [0] 11584" xfId="59006" hidden="1"/>
    <cellStyle name="Comma [0] 11585" xfId="29566" hidden="1"/>
    <cellStyle name="Comma [0] 11585" xfId="58953" hidden="1"/>
    <cellStyle name="Comma [0] 11586" xfId="29505" hidden="1"/>
    <cellStyle name="Comma [0] 11586" xfId="58892" hidden="1"/>
    <cellStyle name="Comma [0] 11587" xfId="29623" hidden="1"/>
    <cellStyle name="Comma [0] 11587" xfId="59010" hidden="1"/>
    <cellStyle name="Comma [0] 11588" xfId="29625" hidden="1"/>
    <cellStyle name="Comma [0] 11588" xfId="59012" hidden="1"/>
    <cellStyle name="Comma [0] 11589" xfId="29593" hidden="1"/>
    <cellStyle name="Comma [0] 11589" xfId="58980" hidden="1"/>
    <cellStyle name="Comma [0] 1159" xfId="6825" hidden="1"/>
    <cellStyle name="Comma [0] 1159" xfId="36213" hidden="1"/>
    <cellStyle name="Comma [0] 11590" xfId="29597" hidden="1"/>
    <cellStyle name="Comma [0] 11590" xfId="58984" hidden="1"/>
    <cellStyle name="Comma [0] 11591" xfId="29487" hidden="1"/>
    <cellStyle name="Comma [0] 11591" xfId="58874" hidden="1"/>
    <cellStyle name="Comma [0] 11592" xfId="29585" hidden="1"/>
    <cellStyle name="Comma [0] 11592" xfId="58972" hidden="1"/>
    <cellStyle name="Comma [0] 11593" xfId="29477" hidden="1"/>
    <cellStyle name="Comma [0] 11593" xfId="58864" hidden="1"/>
    <cellStyle name="Comma [0] 11594" xfId="29629" hidden="1"/>
    <cellStyle name="Comma [0] 11594" xfId="59016" hidden="1"/>
    <cellStyle name="Comma [0] 11595" xfId="29583" hidden="1"/>
    <cellStyle name="Comma [0] 11595" xfId="58970" hidden="1"/>
    <cellStyle name="Comma [0] 11596" xfId="29552" hidden="1"/>
    <cellStyle name="Comma [0] 11596" xfId="58939" hidden="1"/>
    <cellStyle name="Comma [0] 11597" xfId="29633" hidden="1"/>
    <cellStyle name="Comma [0] 11597" xfId="59020" hidden="1"/>
    <cellStyle name="Comma [0] 11598" xfId="29635" hidden="1"/>
    <cellStyle name="Comma [0] 11598" xfId="59022" hidden="1"/>
    <cellStyle name="Comma [0] 11599" xfId="29621" hidden="1"/>
    <cellStyle name="Comma [0] 11599" xfId="59008" hidden="1"/>
    <cellStyle name="Comma [0] 116" xfId="4753" hidden="1"/>
    <cellStyle name="Comma [0] 116" xfId="34141" hidden="1"/>
    <cellStyle name="Comma [0] 1160" xfId="6768" hidden="1"/>
    <cellStyle name="Comma [0] 1160" xfId="36156" hidden="1"/>
    <cellStyle name="Comma [0] 11600" xfId="29608" hidden="1"/>
    <cellStyle name="Comma [0] 11600" xfId="58995" hidden="1"/>
    <cellStyle name="Comma [0] 11601" xfId="29632" hidden="1"/>
    <cellStyle name="Comma [0] 11601" xfId="59019" hidden="1"/>
    <cellStyle name="Comma [0] 11602" xfId="29598" hidden="1"/>
    <cellStyle name="Comma [0] 11602" xfId="58985" hidden="1"/>
    <cellStyle name="Comma [0] 11603" xfId="29570" hidden="1"/>
    <cellStyle name="Comma [0] 11603" xfId="58957" hidden="1"/>
    <cellStyle name="Comma [0] 11604" xfId="29637" hidden="1"/>
    <cellStyle name="Comma [0] 11604" xfId="59024" hidden="1"/>
    <cellStyle name="Comma [0] 11605" xfId="29594" hidden="1"/>
    <cellStyle name="Comma [0] 11605" xfId="58981" hidden="1"/>
    <cellStyle name="Comma [0] 11606" xfId="29628" hidden="1"/>
    <cellStyle name="Comma [0] 11606" xfId="59015" hidden="1"/>
    <cellStyle name="Comma [0] 11607" xfId="29641" hidden="1"/>
    <cellStyle name="Comma [0] 11607" xfId="59028" hidden="1"/>
    <cellStyle name="Comma [0] 11608" xfId="29643" hidden="1"/>
    <cellStyle name="Comma [0] 11608" xfId="59030" hidden="1"/>
    <cellStyle name="Comma [0] 11609" xfId="29511" hidden="1"/>
    <cellStyle name="Comma [0] 11609" xfId="58898" hidden="1"/>
    <cellStyle name="Comma [0] 1161" xfId="6725" hidden="1"/>
    <cellStyle name="Comma [0] 1161" xfId="36113" hidden="1"/>
    <cellStyle name="Comma [0] 11610" xfId="29631" hidden="1"/>
    <cellStyle name="Comma [0] 11610" xfId="59018" hidden="1"/>
    <cellStyle name="Comma [0] 11611" xfId="29571" hidden="1"/>
    <cellStyle name="Comma [0] 11611" xfId="58958" hidden="1"/>
    <cellStyle name="Comma [0] 11612" xfId="29605" hidden="1"/>
    <cellStyle name="Comma [0] 11612" xfId="58992" hidden="1"/>
    <cellStyle name="Comma [0] 11613" xfId="29618" hidden="1"/>
    <cellStyle name="Comma [0] 11613" xfId="59005" hidden="1"/>
    <cellStyle name="Comma [0] 11614" xfId="29646" hidden="1"/>
    <cellStyle name="Comma [0] 11614" xfId="59033" hidden="1"/>
    <cellStyle name="Comma [0] 11615" xfId="29609" hidden="1"/>
    <cellStyle name="Comma [0] 11615" xfId="58996" hidden="1"/>
    <cellStyle name="Comma [0] 11616" xfId="29569" hidden="1"/>
    <cellStyle name="Comma [0] 11616" xfId="58956" hidden="1"/>
    <cellStyle name="Comma [0] 11617" xfId="29648" hidden="1"/>
    <cellStyle name="Comma [0] 11617" xfId="59035" hidden="1"/>
    <cellStyle name="Comma [0] 11618" xfId="29650" hidden="1"/>
    <cellStyle name="Comma [0] 11618" xfId="59037" hidden="1"/>
    <cellStyle name="Comma [0] 11619" xfId="29709" hidden="1"/>
    <cellStyle name="Comma [0] 11619" xfId="59096" hidden="1"/>
    <cellStyle name="Comma [0] 1162" xfId="6831" hidden="1"/>
    <cellStyle name="Comma [0] 1162" xfId="36219" hidden="1"/>
    <cellStyle name="Comma [0] 11620" xfId="29728" hidden="1"/>
    <cellStyle name="Comma [0] 11620" xfId="59115" hidden="1"/>
    <cellStyle name="Comma [0] 11621" xfId="29735" hidden="1"/>
    <cellStyle name="Comma [0] 11621" xfId="59122" hidden="1"/>
    <cellStyle name="Comma [0] 11622" xfId="29742" hidden="1"/>
    <cellStyle name="Comma [0] 11622" xfId="59129" hidden="1"/>
    <cellStyle name="Comma [0] 11623" xfId="29747" hidden="1"/>
    <cellStyle name="Comma [0] 11623" xfId="59134" hidden="1"/>
    <cellStyle name="Comma [0] 11624" xfId="29734" hidden="1"/>
    <cellStyle name="Comma [0] 11624" xfId="59121" hidden="1"/>
    <cellStyle name="Comma [0] 11625" xfId="29739" hidden="1"/>
    <cellStyle name="Comma [0] 11625" xfId="59126" hidden="1"/>
    <cellStyle name="Comma [0] 11626" xfId="29751" hidden="1"/>
    <cellStyle name="Comma [0] 11626" xfId="59138" hidden="1"/>
    <cellStyle name="Comma [0] 11627" xfId="29753" hidden="1"/>
    <cellStyle name="Comma [0] 11627" xfId="59140" hidden="1"/>
    <cellStyle name="Comma [0] 11628" xfId="29724" hidden="1"/>
    <cellStyle name="Comma [0] 11628" xfId="59111" hidden="1"/>
    <cellStyle name="Comma [0] 11629" xfId="29713" hidden="1"/>
    <cellStyle name="Comma [0] 11629" xfId="59100" hidden="1"/>
    <cellStyle name="Comma [0] 1163" xfId="6833" hidden="1"/>
    <cellStyle name="Comma [0] 1163" xfId="36221" hidden="1"/>
    <cellStyle name="Comma [0] 11630" xfId="29764" hidden="1"/>
    <cellStyle name="Comma [0] 11630" xfId="59151" hidden="1"/>
    <cellStyle name="Comma [0] 11631" xfId="29773" hidden="1"/>
    <cellStyle name="Comma [0] 11631" xfId="59160" hidden="1"/>
    <cellStyle name="Comma [0] 11632" xfId="29784" hidden="1"/>
    <cellStyle name="Comma [0] 11632" xfId="59171" hidden="1"/>
    <cellStyle name="Comma [0] 11633" xfId="29790" hidden="1"/>
    <cellStyle name="Comma [0] 11633" xfId="59177" hidden="1"/>
    <cellStyle name="Comma [0] 11634" xfId="29772" hidden="1"/>
    <cellStyle name="Comma [0] 11634" xfId="59159" hidden="1"/>
    <cellStyle name="Comma [0] 11635" xfId="29782" hidden="1"/>
    <cellStyle name="Comma [0] 11635" xfId="59169" hidden="1"/>
    <cellStyle name="Comma [0] 11636" xfId="29802" hidden="1"/>
    <cellStyle name="Comma [0] 11636" xfId="59189" hidden="1"/>
    <cellStyle name="Comma [0] 11637" xfId="29804" hidden="1"/>
    <cellStyle name="Comma [0] 11637" xfId="59191" hidden="1"/>
    <cellStyle name="Comma [0] 11638" xfId="29755" hidden="1"/>
    <cellStyle name="Comma [0] 11638" xfId="59142" hidden="1"/>
    <cellStyle name="Comma [0] 11639" xfId="29716" hidden="1"/>
    <cellStyle name="Comma [0] 11639" xfId="59103" hidden="1"/>
    <cellStyle name="Comma [0] 1164" xfId="6786" hidden="1"/>
    <cellStyle name="Comma [0] 1164" xfId="36174" hidden="1"/>
    <cellStyle name="Comma [0] 11640" xfId="29758" hidden="1"/>
    <cellStyle name="Comma [0] 11640" xfId="59145" hidden="1"/>
    <cellStyle name="Comma [0] 11641" xfId="29721" hidden="1"/>
    <cellStyle name="Comma [0] 11641" xfId="59108" hidden="1"/>
    <cellStyle name="Comma [0] 11642" xfId="29723" hidden="1"/>
    <cellStyle name="Comma [0] 11642" xfId="59110" hidden="1"/>
    <cellStyle name="Comma [0] 11643" xfId="29809" hidden="1"/>
    <cellStyle name="Comma [0] 11643" xfId="59196" hidden="1"/>
    <cellStyle name="Comma [0] 11644" xfId="29712" hidden="1"/>
    <cellStyle name="Comma [0] 11644" xfId="59099" hidden="1"/>
    <cellStyle name="Comma [0] 11645" xfId="29720" hidden="1"/>
    <cellStyle name="Comma [0] 11645" xfId="59107" hidden="1"/>
    <cellStyle name="Comma [0] 11646" xfId="29821" hidden="1"/>
    <cellStyle name="Comma [0] 11646" xfId="59208" hidden="1"/>
    <cellStyle name="Comma [0] 11647" xfId="29823" hidden="1"/>
    <cellStyle name="Comma [0] 11647" xfId="59210" hidden="1"/>
    <cellStyle name="Comma [0] 11648" xfId="29812" hidden="1"/>
    <cellStyle name="Comma [0] 11648" xfId="59199" hidden="1"/>
    <cellStyle name="Comma [0] 11649" xfId="29820" hidden="1"/>
    <cellStyle name="Comma [0] 11649" xfId="59207" hidden="1"/>
    <cellStyle name="Comma [0] 1165" xfId="6792" hidden="1"/>
    <cellStyle name="Comma [0] 1165" xfId="36180" hidden="1"/>
    <cellStyle name="Comma [0] 11650" xfId="29718" hidden="1"/>
    <cellStyle name="Comma [0] 11650" xfId="59105" hidden="1"/>
    <cellStyle name="Comma [0] 11651" xfId="29806" hidden="1"/>
    <cellStyle name="Comma [0] 11651" xfId="59193" hidden="1"/>
    <cellStyle name="Comma [0] 11652" xfId="29839" hidden="1"/>
    <cellStyle name="Comma [0] 11652" xfId="59226" hidden="1"/>
    <cellStyle name="Comma [0] 11653" xfId="29847" hidden="1"/>
    <cellStyle name="Comma [0] 11653" xfId="59234" hidden="1"/>
    <cellStyle name="Comma [0] 11654" xfId="29756" hidden="1"/>
    <cellStyle name="Comma [0] 11654" xfId="59143" hidden="1"/>
    <cellStyle name="Comma [0] 11655" xfId="29835" hidden="1"/>
    <cellStyle name="Comma [0] 11655" xfId="59222" hidden="1"/>
    <cellStyle name="Comma [0] 11656" xfId="29856" hidden="1"/>
    <cellStyle name="Comma [0] 11656" xfId="59243" hidden="1"/>
    <cellStyle name="Comma [0] 11657" xfId="29858" hidden="1"/>
    <cellStyle name="Comma [0] 11657" xfId="59245" hidden="1"/>
    <cellStyle name="Comma [0] 11658" xfId="29817" hidden="1"/>
    <cellStyle name="Comma [0] 11658" xfId="59204" hidden="1"/>
    <cellStyle name="Comma [0] 11659" xfId="29762" hidden="1"/>
    <cellStyle name="Comma [0] 11659" xfId="59149" hidden="1"/>
    <cellStyle name="Comma [0] 1166" xfId="6673" hidden="1"/>
    <cellStyle name="Comma [0] 1166" xfId="36061" hidden="1"/>
    <cellStyle name="Comma [0] 11660" xfId="29815" hidden="1"/>
    <cellStyle name="Comma [0] 11660" xfId="59202" hidden="1"/>
    <cellStyle name="Comma [0] 11661" xfId="29799" hidden="1"/>
    <cellStyle name="Comma [0] 11661" xfId="59186" hidden="1"/>
    <cellStyle name="Comma [0] 11662" xfId="29795" hidden="1"/>
    <cellStyle name="Comma [0] 11662" xfId="59182" hidden="1"/>
    <cellStyle name="Comma [0] 11663" xfId="29866" hidden="1"/>
    <cellStyle name="Comma [0] 11663" xfId="59253" hidden="1"/>
    <cellStyle name="Comma [0] 11664" xfId="29732" hidden="1"/>
    <cellStyle name="Comma [0] 11664" xfId="59119" hidden="1"/>
    <cellStyle name="Comma [0] 11665" xfId="29725" hidden="1"/>
    <cellStyle name="Comma [0] 11665" xfId="59112" hidden="1"/>
    <cellStyle name="Comma [0] 11666" xfId="29874" hidden="1"/>
    <cellStyle name="Comma [0] 11666" xfId="59261" hidden="1"/>
    <cellStyle name="Comma [0] 11667" xfId="29876" hidden="1"/>
    <cellStyle name="Comma [0] 11667" xfId="59263" hidden="1"/>
    <cellStyle name="Comma [0] 11668" xfId="29825" hidden="1"/>
    <cellStyle name="Comma [0] 11668" xfId="59212" hidden="1"/>
    <cellStyle name="Comma [0] 11669" xfId="29801" hidden="1"/>
    <cellStyle name="Comma [0] 11669" xfId="59188" hidden="1"/>
    <cellStyle name="Comma [0] 1167" xfId="6742" hidden="1"/>
    <cellStyle name="Comma [0] 1167" xfId="36130" hidden="1"/>
    <cellStyle name="Comma [0] 11670" xfId="29836" hidden="1"/>
    <cellStyle name="Comma [0] 11670" xfId="59223" hidden="1"/>
    <cellStyle name="Comma [0] 11671" xfId="29768" hidden="1"/>
    <cellStyle name="Comma [0] 11671" xfId="59155" hidden="1"/>
    <cellStyle name="Comma [0] 11672" xfId="29838" hidden="1"/>
    <cellStyle name="Comma [0] 11672" xfId="59225" hidden="1"/>
    <cellStyle name="Comma [0] 11673" xfId="29883" hidden="1"/>
    <cellStyle name="Comma [0] 11673" xfId="59270" hidden="1"/>
    <cellStyle name="Comma [0] 11674" xfId="29826" hidden="1"/>
    <cellStyle name="Comma [0] 11674" xfId="59213" hidden="1"/>
    <cellStyle name="Comma [0] 11675" xfId="29783" hidden="1"/>
    <cellStyle name="Comma [0] 11675" xfId="59170" hidden="1"/>
    <cellStyle name="Comma [0] 11676" xfId="29889" hidden="1"/>
    <cellStyle name="Comma [0] 11676" xfId="59276" hidden="1"/>
    <cellStyle name="Comma [0] 11677" xfId="29891" hidden="1"/>
    <cellStyle name="Comma [0] 11677" xfId="59278" hidden="1"/>
    <cellStyle name="Comma [0] 11678" xfId="29844" hidden="1"/>
    <cellStyle name="Comma [0] 11678" xfId="59231" hidden="1"/>
    <cellStyle name="Comma [0] 11679" xfId="29850" hidden="1"/>
    <cellStyle name="Comma [0] 11679" xfId="59237" hidden="1"/>
    <cellStyle name="Comma [0] 1168" xfId="6750" hidden="1"/>
    <cellStyle name="Comma [0] 1168" xfId="36138" hidden="1"/>
    <cellStyle name="Comma [0] 11680" xfId="29731" hidden="1"/>
    <cellStyle name="Comma [0] 11680" xfId="59118" hidden="1"/>
    <cellStyle name="Comma [0] 11681" xfId="29800" hidden="1"/>
    <cellStyle name="Comma [0] 11681" xfId="59187" hidden="1"/>
    <cellStyle name="Comma [0] 11682" xfId="29808" hidden="1"/>
    <cellStyle name="Comma [0] 11682" xfId="59195" hidden="1"/>
    <cellStyle name="Comma [0] 11683" xfId="29897" hidden="1"/>
    <cellStyle name="Comma [0] 11683" xfId="59284" hidden="1"/>
    <cellStyle name="Comma [0] 11684" xfId="29811" hidden="1"/>
    <cellStyle name="Comma [0] 11684" xfId="59198" hidden="1"/>
    <cellStyle name="Comma [0] 11685" xfId="29771" hidden="1"/>
    <cellStyle name="Comma [0] 11685" xfId="59158" hidden="1"/>
    <cellStyle name="Comma [0] 11686" xfId="29902" hidden="1"/>
    <cellStyle name="Comma [0] 11686" xfId="59289" hidden="1"/>
    <cellStyle name="Comma [0] 11687" xfId="29904" hidden="1"/>
    <cellStyle name="Comma [0] 11687" xfId="59291" hidden="1"/>
    <cellStyle name="Comma [0] 11688" xfId="29863" hidden="1"/>
    <cellStyle name="Comma [0] 11688" xfId="59250" hidden="1"/>
    <cellStyle name="Comma [0] 11689" xfId="29869" hidden="1"/>
    <cellStyle name="Comma [0] 11689" xfId="59256" hidden="1"/>
    <cellStyle name="Comma [0] 1169" xfId="6839" hidden="1"/>
    <cellStyle name="Comma [0] 1169" xfId="36227" hidden="1"/>
    <cellStyle name="Comma [0] 11690" xfId="29770" hidden="1"/>
    <cellStyle name="Comma [0] 11690" xfId="59157" hidden="1"/>
    <cellStyle name="Comma [0] 11691" xfId="29851" hidden="1"/>
    <cellStyle name="Comma [0] 11691" xfId="59238" hidden="1"/>
    <cellStyle name="Comma [0] 11692" xfId="29830" hidden="1"/>
    <cellStyle name="Comma [0] 11692" xfId="59217" hidden="1"/>
    <cellStyle name="Comma [0] 11693" xfId="29908" hidden="1"/>
    <cellStyle name="Comma [0] 11693" xfId="59295" hidden="1"/>
    <cellStyle name="Comma [0] 11694" xfId="29849" hidden="1"/>
    <cellStyle name="Comma [0] 11694" xfId="59236" hidden="1"/>
    <cellStyle name="Comma [0] 11695" xfId="29787" hidden="1"/>
    <cellStyle name="Comma [0] 11695" xfId="59174" hidden="1"/>
    <cellStyle name="Comma [0] 11696" xfId="29915" hidden="1"/>
    <cellStyle name="Comma [0] 11696" xfId="59302" hidden="1"/>
    <cellStyle name="Comma [0] 11697" xfId="29917" hidden="1"/>
    <cellStyle name="Comma [0] 11697" xfId="59304" hidden="1"/>
    <cellStyle name="Comma [0] 11698" xfId="29881" hidden="1"/>
    <cellStyle name="Comma [0] 11698" xfId="59268" hidden="1"/>
    <cellStyle name="Comma [0] 11699" xfId="29886" hidden="1"/>
    <cellStyle name="Comma [0] 11699" xfId="59273" hidden="1"/>
    <cellStyle name="Comma [0] 117" xfId="4700" hidden="1"/>
    <cellStyle name="Comma [0] 117" xfId="34088" hidden="1"/>
    <cellStyle name="Comma [0] 1170" xfId="6753" hidden="1"/>
    <cellStyle name="Comma [0] 1170" xfId="36141" hidden="1"/>
    <cellStyle name="Comma [0] 11700" xfId="29715" hidden="1"/>
    <cellStyle name="Comma [0] 11700" xfId="59102" hidden="1"/>
    <cellStyle name="Comma [0] 11701" xfId="29870" hidden="1"/>
    <cellStyle name="Comma [0] 11701" xfId="59257" hidden="1"/>
    <cellStyle name="Comma [0] 11702" xfId="29775" hidden="1"/>
    <cellStyle name="Comma [0] 11702" xfId="59162" hidden="1"/>
    <cellStyle name="Comma [0] 11703" xfId="29921" hidden="1"/>
    <cellStyle name="Comma [0] 11703" xfId="59308" hidden="1"/>
    <cellStyle name="Comma [0] 11704" xfId="29868" hidden="1"/>
    <cellStyle name="Comma [0] 11704" xfId="59255" hidden="1"/>
    <cellStyle name="Comma [0] 11705" xfId="29807" hidden="1"/>
    <cellStyle name="Comma [0] 11705" xfId="59194" hidden="1"/>
    <cellStyle name="Comma [0] 11706" xfId="29925" hidden="1"/>
    <cellStyle name="Comma [0] 11706" xfId="59312" hidden="1"/>
    <cellStyle name="Comma [0] 11707" xfId="29927" hidden="1"/>
    <cellStyle name="Comma [0] 11707" xfId="59314" hidden="1"/>
    <cellStyle name="Comma [0] 11708" xfId="29895" hidden="1"/>
    <cellStyle name="Comma [0] 11708" xfId="59282" hidden="1"/>
    <cellStyle name="Comma [0] 11709" xfId="29899" hidden="1"/>
    <cellStyle name="Comma [0] 11709" xfId="59286" hidden="1"/>
    <cellStyle name="Comma [0] 1171" xfId="6713" hidden="1"/>
    <cellStyle name="Comma [0] 1171" xfId="36101" hidden="1"/>
    <cellStyle name="Comma [0] 11710" xfId="29789" hidden="1"/>
    <cellStyle name="Comma [0] 11710" xfId="59176" hidden="1"/>
    <cellStyle name="Comma [0] 11711" xfId="29887" hidden="1"/>
    <cellStyle name="Comma [0] 11711" xfId="59274" hidden="1"/>
    <cellStyle name="Comma [0] 11712" xfId="29779" hidden="1"/>
    <cellStyle name="Comma [0] 11712" xfId="59166" hidden="1"/>
    <cellStyle name="Comma [0] 11713" xfId="29931" hidden="1"/>
    <cellStyle name="Comma [0] 11713" xfId="59318" hidden="1"/>
    <cellStyle name="Comma [0] 11714" xfId="29885" hidden="1"/>
    <cellStyle name="Comma [0] 11714" xfId="59272" hidden="1"/>
    <cellStyle name="Comma [0] 11715" xfId="29854" hidden="1"/>
    <cellStyle name="Comma [0] 11715" xfId="59241" hidden="1"/>
    <cellStyle name="Comma [0] 11716" xfId="29935" hidden="1"/>
    <cellStyle name="Comma [0] 11716" xfId="59322" hidden="1"/>
    <cellStyle name="Comma [0] 11717" xfId="29937" hidden="1"/>
    <cellStyle name="Comma [0] 11717" xfId="59324" hidden="1"/>
    <cellStyle name="Comma [0] 11718" xfId="29923" hidden="1"/>
    <cellStyle name="Comma [0] 11718" xfId="59310" hidden="1"/>
    <cellStyle name="Comma [0] 11719" xfId="29910" hidden="1"/>
    <cellStyle name="Comma [0] 11719" xfId="59297" hidden="1"/>
    <cellStyle name="Comma [0] 1172" xfId="6844" hidden="1"/>
    <cellStyle name="Comma [0] 1172" xfId="36232" hidden="1"/>
    <cellStyle name="Comma [0] 11720" xfId="29934" hidden="1"/>
    <cellStyle name="Comma [0] 11720" xfId="59321" hidden="1"/>
    <cellStyle name="Comma [0] 11721" xfId="29900" hidden="1"/>
    <cellStyle name="Comma [0] 11721" xfId="59287" hidden="1"/>
    <cellStyle name="Comma [0] 11722" xfId="29872" hidden="1"/>
    <cellStyle name="Comma [0] 11722" xfId="59259" hidden="1"/>
    <cellStyle name="Comma [0] 11723" xfId="29939" hidden="1"/>
    <cellStyle name="Comma [0] 11723" xfId="59326" hidden="1"/>
    <cellStyle name="Comma [0] 11724" xfId="29896" hidden="1"/>
    <cellStyle name="Comma [0] 11724" xfId="59283" hidden="1"/>
    <cellStyle name="Comma [0] 11725" xfId="29930" hidden="1"/>
    <cellStyle name="Comma [0] 11725" xfId="59317" hidden="1"/>
    <cellStyle name="Comma [0] 11726" xfId="29943" hidden="1"/>
    <cellStyle name="Comma [0] 11726" xfId="59330" hidden="1"/>
    <cellStyle name="Comma [0] 11727" xfId="29945" hidden="1"/>
    <cellStyle name="Comma [0] 11727" xfId="59332" hidden="1"/>
    <cellStyle name="Comma [0] 11728" xfId="29813" hidden="1"/>
    <cellStyle name="Comma [0] 11728" xfId="59200" hidden="1"/>
    <cellStyle name="Comma [0] 11729" xfId="29933" hidden="1"/>
    <cellStyle name="Comma [0] 11729" xfId="59320" hidden="1"/>
    <cellStyle name="Comma [0] 1173" xfId="6846" hidden="1"/>
    <cellStyle name="Comma [0] 1173" xfId="36234" hidden="1"/>
    <cellStyle name="Comma [0] 11730" xfId="29873" hidden="1"/>
    <cellStyle name="Comma [0] 11730" xfId="59260" hidden="1"/>
    <cellStyle name="Comma [0] 11731" xfId="29907" hidden="1"/>
    <cellStyle name="Comma [0] 11731" xfId="59294" hidden="1"/>
    <cellStyle name="Comma [0] 11732" xfId="29920" hidden="1"/>
    <cellStyle name="Comma [0] 11732" xfId="59307" hidden="1"/>
    <cellStyle name="Comma [0] 11733" xfId="29948" hidden="1"/>
    <cellStyle name="Comma [0] 11733" xfId="59335" hidden="1"/>
    <cellStyle name="Comma [0] 11734" xfId="29911" hidden="1"/>
    <cellStyle name="Comma [0] 11734" xfId="59298" hidden="1"/>
    <cellStyle name="Comma [0] 11735" xfId="29871" hidden="1"/>
    <cellStyle name="Comma [0] 11735" xfId="59258" hidden="1"/>
    <cellStyle name="Comma [0] 11736" xfId="29951" hidden="1"/>
    <cellStyle name="Comma [0] 11736" xfId="59338" hidden="1"/>
    <cellStyle name="Comma [0] 11737" xfId="29953" hidden="1"/>
    <cellStyle name="Comma [0] 11737" xfId="59340" hidden="1"/>
    <cellStyle name="Comma [0] 11738" xfId="29672" hidden="1"/>
    <cellStyle name="Comma [0] 11738" xfId="59059" hidden="1"/>
    <cellStyle name="Comma [0] 11739" xfId="29654" hidden="1"/>
    <cellStyle name="Comma [0] 11739" xfId="59041" hidden="1"/>
    <cellStyle name="Comma [0] 1174" xfId="6805" hidden="1"/>
    <cellStyle name="Comma [0] 1174" xfId="36193" hidden="1"/>
    <cellStyle name="Comma [0] 11740" xfId="29957" hidden="1"/>
    <cellStyle name="Comma [0] 11740" xfId="59344" hidden="1"/>
    <cellStyle name="Comma [0] 11741" xfId="29964" hidden="1"/>
    <cellStyle name="Comma [0] 11741" xfId="59351" hidden="1"/>
    <cellStyle name="Comma [0] 11742" xfId="29966" hidden="1"/>
    <cellStyle name="Comma [0] 11742" xfId="59353" hidden="1"/>
    <cellStyle name="Comma [0] 11743" xfId="29956" hidden="1"/>
    <cellStyle name="Comma [0] 11743" xfId="59343" hidden="1"/>
    <cellStyle name="Comma [0] 11744" xfId="29962" hidden="1"/>
    <cellStyle name="Comma [0] 11744" xfId="59349" hidden="1"/>
    <cellStyle name="Comma [0] 11745" xfId="29969" hidden="1"/>
    <cellStyle name="Comma [0] 11745" xfId="59356" hidden="1"/>
    <cellStyle name="Comma [0] 11746" xfId="29971" hidden="1"/>
    <cellStyle name="Comma [0] 11746" xfId="59358" hidden="1"/>
    <cellStyle name="Comma [0] 11747" xfId="29746" hidden="1"/>
    <cellStyle name="Comma [0] 11747" xfId="59133" hidden="1"/>
    <cellStyle name="Comma [0] 11748" xfId="29702" hidden="1"/>
    <cellStyle name="Comma [0] 11748" xfId="59089" hidden="1"/>
    <cellStyle name="Comma [0] 11749" xfId="29982" hidden="1"/>
    <cellStyle name="Comma [0] 11749" xfId="59369" hidden="1"/>
    <cellStyle name="Comma [0] 1175" xfId="6811" hidden="1"/>
    <cellStyle name="Comma [0] 1175" xfId="36199" hidden="1"/>
    <cellStyle name="Comma [0] 11750" xfId="29991" hidden="1"/>
    <cellStyle name="Comma [0] 11750" xfId="59378" hidden="1"/>
    <cellStyle name="Comma [0] 11751" xfId="30002" hidden="1"/>
    <cellStyle name="Comma [0] 11751" xfId="59389" hidden="1"/>
    <cellStyle name="Comma [0] 11752" xfId="30008" hidden="1"/>
    <cellStyle name="Comma [0] 11752" xfId="59395" hidden="1"/>
    <cellStyle name="Comma [0] 11753" xfId="29990" hidden="1"/>
    <cellStyle name="Comma [0] 11753" xfId="59377" hidden="1"/>
    <cellStyle name="Comma [0] 11754" xfId="30000" hidden="1"/>
    <cellStyle name="Comma [0] 11754" xfId="59387" hidden="1"/>
    <cellStyle name="Comma [0] 11755" xfId="30020" hidden="1"/>
    <cellStyle name="Comma [0] 11755" xfId="59407" hidden="1"/>
    <cellStyle name="Comma [0] 11756" xfId="30022" hidden="1"/>
    <cellStyle name="Comma [0] 11756" xfId="59409" hidden="1"/>
    <cellStyle name="Comma [0] 11757" xfId="29973" hidden="1"/>
    <cellStyle name="Comma [0] 11757" xfId="59360" hidden="1"/>
    <cellStyle name="Comma [0] 11758" xfId="29667" hidden="1"/>
    <cellStyle name="Comma [0] 11758" xfId="59054" hidden="1"/>
    <cellStyle name="Comma [0] 11759" xfId="29976" hidden="1"/>
    <cellStyle name="Comma [0] 11759" xfId="59363" hidden="1"/>
    <cellStyle name="Comma [0] 1176" xfId="6712" hidden="1"/>
    <cellStyle name="Comma [0] 1176" xfId="36100" hidden="1"/>
    <cellStyle name="Comma [0] 11760" xfId="29701" hidden="1"/>
    <cellStyle name="Comma [0] 11760" xfId="59088" hidden="1"/>
    <cellStyle name="Comma [0] 11761" xfId="29700" hidden="1"/>
    <cellStyle name="Comma [0] 11761" xfId="59087" hidden="1"/>
    <cellStyle name="Comma [0] 11762" xfId="30027" hidden="1"/>
    <cellStyle name="Comma [0] 11762" xfId="59414" hidden="1"/>
    <cellStyle name="Comma [0] 11763" xfId="29669" hidden="1"/>
    <cellStyle name="Comma [0] 11763" xfId="59056" hidden="1"/>
    <cellStyle name="Comma [0] 11764" xfId="29703" hidden="1"/>
    <cellStyle name="Comma [0] 11764" xfId="59090" hidden="1"/>
    <cellStyle name="Comma [0] 11765" xfId="30039" hidden="1"/>
    <cellStyle name="Comma [0] 11765" xfId="59426" hidden="1"/>
    <cellStyle name="Comma [0] 11766" xfId="30041" hidden="1"/>
    <cellStyle name="Comma [0] 11766" xfId="59428" hidden="1"/>
    <cellStyle name="Comma [0] 11767" xfId="30030" hidden="1"/>
    <cellStyle name="Comma [0] 11767" xfId="59417" hidden="1"/>
    <cellStyle name="Comma [0] 11768" xfId="30038" hidden="1"/>
    <cellStyle name="Comma [0] 11768" xfId="59425" hidden="1"/>
    <cellStyle name="Comma [0] 11769" xfId="29665" hidden="1"/>
    <cellStyle name="Comma [0] 11769" xfId="59052" hidden="1"/>
    <cellStyle name="Comma [0] 1177" xfId="6793" hidden="1"/>
    <cellStyle name="Comma [0] 1177" xfId="36181" hidden="1"/>
    <cellStyle name="Comma [0] 11770" xfId="30024" hidden="1"/>
    <cellStyle name="Comma [0] 11770" xfId="59411" hidden="1"/>
    <cellStyle name="Comma [0] 11771" xfId="30057" hidden="1"/>
    <cellStyle name="Comma [0] 11771" xfId="59444" hidden="1"/>
    <cellStyle name="Comma [0] 11772" xfId="30065" hidden="1"/>
    <cellStyle name="Comma [0] 11772" xfId="59452" hidden="1"/>
    <cellStyle name="Comma [0] 11773" xfId="29974" hidden="1"/>
    <cellStyle name="Comma [0] 11773" xfId="59361" hidden="1"/>
    <cellStyle name="Comma [0] 11774" xfId="30053" hidden="1"/>
    <cellStyle name="Comma [0] 11774" xfId="59440" hidden="1"/>
    <cellStyle name="Comma [0] 11775" xfId="30074" hidden="1"/>
    <cellStyle name="Comma [0] 11775" xfId="59461" hidden="1"/>
    <cellStyle name="Comma [0] 11776" xfId="30076" hidden="1"/>
    <cellStyle name="Comma [0] 11776" xfId="59463" hidden="1"/>
    <cellStyle name="Comma [0] 11777" xfId="30035" hidden="1"/>
    <cellStyle name="Comma [0] 11777" xfId="59422" hidden="1"/>
    <cellStyle name="Comma [0] 11778" xfId="29980" hidden="1"/>
    <cellStyle name="Comma [0] 11778" xfId="59367" hidden="1"/>
    <cellStyle name="Comma [0] 11779" xfId="30033" hidden="1"/>
    <cellStyle name="Comma [0] 11779" xfId="59420" hidden="1"/>
    <cellStyle name="Comma [0] 1178" xfId="6772" hidden="1"/>
    <cellStyle name="Comma [0] 1178" xfId="36160" hidden="1"/>
    <cellStyle name="Comma [0] 11780" xfId="30017" hidden="1"/>
    <cellStyle name="Comma [0] 11780" xfId="59404" hidden="1"/>
    <cellStyle name="Comma [0] 11781" xfId="30013" hidden="1"/>
    <cellStyle name="Comma [0] 11781" xfId="59400" hidden="1"/>
    <cellStyle name="Comma [0] 11782" xfId="30084" hidden="1"/>
    <cellStyle name="Comma [0] 11782" xfId="59471" hidden="1"/>
    <cellStyle name="Comma [0] 11783" xfId="29657" hidden="1"/>
    <cellStyle name="Comma [0] 11783" xfId="59044" hidden="1"/>
    <cellStyle name="Comma [0] 11784" xfId="29745" hidden="1"/>
    <cellStyle name="Comma [0] 11784" xfId="59132" hidden="1"/>
    <cellStyle name="Comma [0] 11785" xfId="30092" hidden="1"/>
    <cellStyle name="Comma [0] 11785" xfId="59479" hidden="1"/>
    <cellStyle name="Comma [0] 11786" xfId="30094" hidden="1"/>
    <cellStyle name="Comma [0] 11786" xfId="59481" hidden="1"/>
    <cellStyle name="Comma [0] 11787" xfId="30043" hidden="1"/>
    <cellStyle name="Comma [0] 11787" xfId="59430" hidden="1"/>
    <cellStyle name="Comma [0] 11788" xfId="30019" hidden="1"/>
    <cellStyle name="Comma [0] 11788" xfId="59406" hidden="1"/>
    <cellStyle name="Comma [0] 11789" xfId="30054" hidden="1"/>
    <cellStyle name="Comma [0] 11789" xfId="59441" hidden="1"/>
    <cellStyle name="Comma [0] 1179" xfId="6850" hidden="1"/>
    <cellStyle name="Comma [0] 1179" xfId="36238" hidden="1"/>
    <cellStyle name="Comma [0] 11790" xfId="29986" hidden="1"/>
    <cellStyle name="Comma [0] 11790" xfId="59373" hidden="1"/>
    <cellStyle name="Comma [0] 11791" xfId="30056" hidden="1"/>
    <cellStyle name="Comma [0] 11791" xfId="59443" hidden="1"/>
    <cellStyle name="Comma [0] 11792" xfId="30101" hidden="1"/>
    <cellStyle name="Comma [0] 11792" xfId="59488" hidden="1"/>
    <cellStyle name="Comma [0] 11793" xfId="30044" hidden="1"/>
    <cellStyle name="Comma [0] 11793" xfId="59431" hidden="1"/>
    <cellStyle name="Comma [0] 11794" xfId="30001" hidden="1"/>
    <cellStyle name="Comma [0] 11794" xfId="59388" hidden="1"/>
    <cellStyle name="Comma [0] 11795" xfId="30107" hidden="1"/>
    <cellStyle name="Comma [0] 11795" xfId="59494" hidden="1"/>
    <cellStyle name="Comma [0] 11796" xfId="30109" hidden="1"/>
    <cellStyle name="Comma [0] 11796" xfId="59496" hidden="1"/>
    <cellStyle name="Comma [0] 11797" xfId="30062" hidden="1"/>
    <cellStyle name="Comma [0] 11797" xfId="59449" hidden="1"/>
    <cellStyle name="Comma [0] 11798" xfId="30068" hidden="1"/>
    <cellStyle name="Comma [0] 11798" xfId="59455" hidden="1"/>
    <cellStyle name="Comma [0] 11799" xfId="29694" hidden="1"/>
    <cellStyle name="Comma [0] 11799" xfId="59081" hidden="1"/>
    <cellStyle name="Comma [0] 118" xfId="4639" hidden="1"/>
    <cellStyle name="Comma [0] 118" xfId="34027" hidden="1"/>
    <cellStyle name="Comma [0] 1180" xfId="6791" hidden="1"/>
    <cellStyle name="Comma [0] 1180" xfId="36179" hidden="1"/>
    <cellStyle name="Comma [0] 11800" xfId="30018" hidden="1"/>
    <cellStyle name="Comma [0] 11800" xfId="59405" hidden="1"/>
    <cellStyle name="Comma [0] 11801" xfId="30026" hidden="1"/>
    <cellStyle name="Comma [0] 11801" xfId="59413" hidden="1"/>
    <cellStyle name="Comma [0] 11802" xfId="30115" hidden="1"/>
    <cellStyle name="Comma [0] 11802" xfId="59502" hidden="1"/>
    <cellStyle name="Comma [0] 11803" xfId="30029" hidden="1"/>
    <cellStyle name="Comma [0] 11803" xfId="59416" hidden="1"/>
    <cellStyle name="Comma [0] 11804" xfId="29989" hidden="1"/>
    <cellStyle name="Comma [0] 11804" xfId="59376" hidden="1"/>
    <cellStyle name="Comma [0] 11805" xfId="30120" hidden="1"/>
    <cellStyle name="Comma [0] 11805" xfId="59507" hidden="1"/>
    <cellStyle name="Comma [0] 11806" xfId="30122" hidden="1"/>
    <cellStyle name="Comma [0] 11806" xfId="59509" hidden="1"/>
    <cellStyle name="Comma [0] 11807" xfId="30081" hidden="1"/>
    <cellStyle name="Comma [0] 11807" xfId="59468" hidden="1"/>
    <cellStyle name="Comma [0] 11808" xfId="30087" hidden="1"/>
    <cellStyle name="Comma [0] 11808" xfId="59474" hidden="1"/>
    <cellStyle name="Comma [0] 11809" xfId="29988" hidden="1"/>
    <cellStyle name="Comma [0] 11809" xfId="59375" hidden="1"/>
    <cellStyle name="Comma [0] 1181" xfId="6729" hidden="1"/>
    <cellStyle name="Comma [0] 1181" xfId="36117" hidden="1"/>
    <cellStyle name="Comma [0] 11810" xfId="30069" hidden="1"/>
    <cellStyle name="Comma [0] 11810" xfId="59456" hidden="1"/>
    <cellStyle name="Comma [0] 11811" xfId="30048" hidden="1"/>
    <cellStyle name="Comma [0] 11811" xfId="59435" hidden="1"/>
    <cellStyle name="Comma [0] 11812" xfId="30126" hidden="1"/>
    <cellStyle name="Comma [0] 11812" xfId="59513" hidden="1"/>
    <cellStyle name="Comma [0] 11813" xfId="30067" hidden="1"/>
    <cellStyle name="Comma [0] 11813" xfId="59454" hidden="1"/>
    <cellStyle name="Comma [0] 11814" xfId="30005" hidden="1"/>
    <cellStyle name="Comma [0] 11814" xfId="59392" hidden="1"/>
    <cellStyle name="Comma [0] 11815" xfId="30133" hidden="1"/>
    <cellStyle name="Comma [0] 11815" xfId="59520" hidden="1"/>
    <cellStyle name="Comma [0] 11816" xfId="30135" hidden="1"/>
    <cellStyle name="Comma [0] 11816" xfId="59522" hidden="1"/>
    <cellStyle name="Comma [0] 11817" xfId="30099" hidden="1"/>
    <cellStyle name="Comma [0] 11817" xfId="59486" hidden="1"/>
    <cellStyle name="Comma [0] 11818" xfId="30104" hidden="1"/>
    <cellStyle name="Comma [0] 11818" xfId="59491" hidden="1"/>
    <cellStyle name="Comma [0] 11819" xfId="29668" hidden="1"/>
    <cellStyle name="Comma [0] 11819" xfId="59055" hidden="1"/>
    <cellStyle name="Comma [0] 1182" xfId="6857" hidden="1"/>
    <cellStyle name="Comma [0] 1182" xfId="36245" hidden="1"/>
    <cellStyle name="Comma [0] 11820" xfId="30088" hidden="1"/>
    <cellStyle name="Comma [0] 11820" xfId="59475" hidden="1"/>
    <cellStyle name="Comma [0] 11821" xfId="29993" hidden="1"/>
    <cellStyle name="Comma [0] 11821" xfId="59380" hidden="1"/>
    <cellStyle name="Comma [0] 11822" xfId="30139" hidden="1"/>
    <cellStyle name="Comma [0] 11822" xfId="59526" hidden="1"/>
    <cellStyle name="Comma [0] 11823" xfId="30086" hidden="1"/>
    <cellStyle name="Comma [0] 11823" xfId="59473" hidden="1"/>
    <cellStyle name="Comma [0] 11824" xfId="30025" hidden="1"/>
    <cellStyle name="Comma [0] 11824" xfId="59412" hidden="1"/>
    <cellStyle name="Comma [0] 11825" xfId="30143" hidden="1"/>
    <cellStyle name="Comma [0] 11825" xfId="59530" hidden="1"/>
    <cellStyle name="Comma [0] 11826" xfId="30145" hidden="1"/>
    <cellStyle name="Comma [0] 11826" xfId="59532" hidden="1"/>
    <cellStyle name="Comma [0] 11827" xfId="30113" hidden="1"/>
    <cellStyle name="Comma [0] 11827" xfId="59500" hidden="1"/>
    <cellStyle name="Comma [0] 11828" xfId="30117" hidden="1"/>
    <cellStyle name="Comma [0] 11828" xfId="59504" hidden="1"/>
    <cellStyle name="Comma [0] 11829" xfId="30007" hidden="1"/>
    <cellStyle name="Comma [0] 11829" xfId="59394" hidden="1"/>
    <cellStyle name="Comma [0] 1183" xfId="6859" hidden="1"/>
    <cellStyle name="Comma [0] 1183" xfId="36247" hidden="1"/>
    <cellStyle name="Comma [0] 11830" xfId="30105" hidden="1"/>
    <cellStyle name="Comma [0] 11830" xfId="59492" hidden="1"/>
    <cellStyle name="Comma [0] 11831" xfId="29997" hidden="1"/>
    <cellStyle name="Comma [0] 11831" xfId="59384" hidden="1"/>
    <cellStyle name="Comma [0] 11832" xfId="30149" hidden="1"/>
    <cellStyle name="Comma [0] 11832" xfId="59536" hidden="1"/>
    <cellStyle name="Comma [0] 11833" xfId="30103" hidden="1"/>
    <cellStyle name="Comma [0] 11833" xfId="59490" hidden="1"/>
    <cellStyle name="Comma [0] 11834" xfId="30072" hidden="1"/>
    <cellStyle name="Comma [0] 11834" xfId="59459" hidden="1"/>
    <cellStyle name="Comma [0] 11835" xfId="30153" hidden="1"/>
    <cellStyle name="Comma [0] 11835" xfId="59540" hidden="1"/>
    <cellStyle name="Comma [0] 11836" xfId="30155" hidden="1"/>
    <cellStyle name="Comma [0] 11836" xfId="59542" hidden="1"/>
    <cellStyle name="Comma [0] 11837" xfId="30141" hidden="1"/>
    <cellStyle name="Comma [0] 11837" xfId="59528" hidden="1"/>
    <cellStyle name="Comma [0] 11838" xfId="30128" hidden="1"/>
    <cellStyle name="Comma [0] 11838" xfId="59515" hidden="1"/>
    <cellStyle name="Comma [0] 11839" xfId="30152" hidden="1"/>
    <cellStyle name="Comma [0] 11839" xfId="59539" hidden="1"/>
    <cellStyle name="Comma [0] 1184" xfId="6823" hidden="1"/>
    <cellStyle name="Comma [0] 1184" xfId="36211" hidden="1"/>
    <cellStyle name="Comma [0] 11840" xfId="30118" hidden="1"/>
    <cellStyle name="Comma [0] 11840" xfId="59505" hidden="1"/>
    <cellStyle name="Comma [0] 11841" xfId="30090" hidden="1"/>
    <cellStyle name="Comma [0] 11841" xfId="59477" hidden="1"/>
    <cellStyle name="Comma [0] 11842" xfId="30157" hidden="1"/>
    <cellStyle name="Comma [0] 11842" xfId="59544" hidden="1"/>
    <cellStyle name="Comma [0] 11843" xfId="30114" hidden="1"/>
    <cellStyle name="Comma [0] 11843" xfId="59501" hidden="1"/>
    <cellStyle name="Comma [0] 11844" xfId="30148" hidden="1"/>
    <cellStyle name="Comma [0] 11844" xfId="59535" hidden="1"/>
    <cellStyle name="Comma [0] 11845" xfId="30161" hidden="1"/>
    <cellStyle name="Comma [0] 11845" xfId="59548" hidden="1"/>
    <cellStyle name="Comma [0] 11846" xfId="30163" hidden="1"/>
    <cellStyle name="Comma [0] 11846" xfId="59550" hidden="1"/>
    <cellStyle name="Comma [0] 11847" xfId="30031" hidden="1"/>
    <cellStyle name="Comma [0] 11847" xfId="59418" hidden="1"/>
    <cellStyle name="Comma [0] 11848" xfId="30151" hidden="1"/>
    <cellStyle name="Comma [0] 11848" xfId="59538" hidden="1"/>
    <cellStyle name="Comma [0] 11849" xfId="30091" hidden="1"/>
    <cellStyle name="Comma [0] 11849" xfId="59478" hidden="1"/>
    <cellStyle name="Comma [0] 1185" xfId="6828" hidden="1"/>
    <cellStyle name="Comma [0] 1185" xfId="36216" hidden="1"/>
    <cellStyle name="Comma [0] 11850" xfId="30125" hidden="1"/>
    <cellStyle name="Comma [0] 11850" xfId="59512" hidden="1"/>
    <cellStyle name="Comma [0] 11851" xfId="30138" hidden="1"/>
    <cellStyle name="Comma [0] 11851" xfId="59525" hidden="1"/>
    <cellStyle name="Comma [0] 11852" xfId="30166" hidden="1"/>
    <cellStyle name="Comma [0] 11852" xfId="59553" hidden="1"/>
    <cellStyle name="Comma [0] 11853" xfId="30129" hidden="1"/>
    <cellStyle name="Comma [0] 11853" xfId="59516" hidden="1"/>
    <cellStyle name="Comma [0] 11854" xfId="30089" hidden="1"/>
    <cellStyle name="Comma [0] 11854" xfId="59476" hidden="1"/>
    <cellStyle name="Comma [0] 11855" xfId="30168" hidden="1"/>
    <cellStyle name="Comma [0] 11855" xfId="59555" hidden="1"/>
    <cellStyle name="Comma [0] 11856" xfId="30170" hidden="1"/>
    <cellStyle name="Comma [0] 11856" xfId="59557" hidden="1"/>
    <cellStyle name="Comma [0] 11857" xfId="29682" hidden="1"/>
    <cellStyle name="Comma [0] 11857" xfId="59069" hidden="1"/>
    <cellStyle name="Comma [0] 11858" xfId="29679" hidden="1"/>
    <cellStyle name="Comma [0] 11858" xfId="59066" hidden="1"/>
    <cellStyle name="Comma [0] 11859" xfId="30176" hidden="1"/>
    <cellStyle name="Comma [0] 11859" xfId="59563" hidden="1"/>
    <cellStyle name="Comma [0] 1186" xfId="6657" hidden="1"/>
    <cellStyle name="Comma [0] 1186" xfId="36045" hidden="1"/>
    <cellStyle name="Comma [0] 11860" xfId="30182" hidden="1"/>
    <cellStyle name="Comma [0] 11860" xfId="59569" hidden="1"/>
    <cellStyle name="Comma [0] 11861" xfId="30184" hidden="1"/>
    <cellStyle name="Comma [0] 11861" xfId="59571" hidden="1"/>
    <cellStyle name="Comma [0] 11862" xfId="30175" hidden="1"/>
    <cellStyle name="Comma [0] 11862" xfId="59562" hidden="1"/>
    <cellStyle name="Comma [0] 11863" xfId="30180" hidden="1"/>
    <cellStyle name="Comma [0] 11863" xfId="59567" hidden="1"/>
    <cellStyle name="Comma [0] 11864" xfId="30186" hidden="1"/>
    <cellStyle name="Comma [0] 11864" xfId="59573" hidden="1"/>
    <cellStyle name="Comma [0] 11865" xfId="30188" hidden="1"/>
    <cellStyle name="Comma [0] 11865" xfId="59575" hidden="1"/>
    <cellStyle name="Comma [0] 11866" xfId="29705" hidden="1"/>
    <cellStyle name="Comma [0] 11866" xfId="59092" hidden="1"/>
    <cellStyle name="Comma [0] 11867" xfId="29707" hidden="1"/>
    <cellStyle name="Comma [0] 11867" xfId="59094" hidden="1"/>
    <cellStyle name="Comma [0] 11868" xfId="30199" hidden="1"/>
    <cellStyle name="Comma [0] 11868" xfId="59586" hidden="1"/>
    <cellStyle name="Comma [0] 11869" xfId="30208" hidden="1"/>
    <cellStyle name="Comma [0] 11869" xfId="59595" hidden="1"/>
    <cellStyle name="Comma [0] 1187" xfId="6812" hidden="1"/>
    <cellStyle name="Comma [0] 1187" xfId="36200" hidden="1"/>
    <cellStyle name="Comma [0] 11870" xfId="30219" hidden="1"/>
    <cellStyle name="Comma [0] 11870" xfId="59606" hidden="1"/>
    <cellStyle name="Comma [0] 11871" xfId="30225" hidden="1"/>
    <cellStyle name="Comma [0] 11871" xfId="59612" hidden="1"/>
    <cellStyle name="Comma [0] 11872" xfId="30207" hidden="1"/>
    <cellStyle name="Comma [0] 11872" xfId="59594" hidden="1"/>
    <cellStyle name="Comma [0] 11873" xfId="30217" hidden="1"/>
    <cellStyle name="Comma [0] 11873" xfId="59604" hidden="1"/>
    <cellStyle name="Comma [0] 11874" xfId="30237" hidden="1"/>
    <cellStyle name="Comma [0] 11874" xfId="59624" hidden="1"/>
    <cellStyle name="Comma [0] 11875" xfId="30239" hidden="1"/>
    <cellStyle name="Comma [0] 11875" xfId="59626" hidden="1"/>
    <cellStyle name="Comma [0] 11876" xfId="30190" hidden="1"/>
    <cellStyle name="Comma [0] 11876" xfId="59577" hidden="1"/>
    <cellStyle name="Comma [0] 11877" xfId="29687" hidden="1"/>
    <cellStyle name="Comma [0] 11877" xfId="59074" hidden="1"/>
    <cellStyle name="Comma [0] 11878" xfId="30193" hidden="1"/>
    <cellStyle name="Comma [0] 11878" xfId="59580" hidden="1"/>
    <cellStyle name="Comma [0] 11879" xfId="29692" hidden="1"/>
    <cellStyle name="Comma [0] 11879" xfId="59079" hidden="1"/>
    <cellStyle name="Comma [0] 1188" xfId="6717" hidden="1"/>
    <cellStyle name="Comma [0] 1188" xfId="36105" hidden="1"/>
    <cellStyle name="Comma [0] 11880" xfId="29676" hidden="1"/>
    <cellStyle name="Comma [0] 11880" xfId="59063" hidden="1"/>
    <cellStyle name="Comma [0] 11881" xfId="30244" hidden="1"/>
    <cellStyle name="Comma [0] 11881" xfId="59631" hidden="1"/>
    <cellStyle name="Comma [0] 11882" xfId="29685" hidden="1"/>
    <cellStyle name="Comma [0] 11882" xfId="59072" hidden="1"/>
    <cellStyle name="Comma [0] 11883" xfId="29706" hidden="1"/>
    <cellStyle name="Comma [0] 11883" xfId="59093" hidden="1"/>
    <cellStyle name="Comma [0] 11884" xfId="30256" hidden="1"/>
    <cellStyle name="Comma [0] 11884" xfId="59643" hidden="1"/>
    <cellStyle name="Comma [0] 11885" xfId="30258" hidden="1"/>
    <cellStyle name="Comma [0] 11885" xfId="59645" hidden="1"/>
    <cellStyle name="Comma [0] 11886" xfId="30247" hidden="1"/>
    <cellStyle name="Comma [0] 11886" xfId="59634" hidden="1"/>
    <cellStyle name="Comma [0] 11887" xfId="30255" hidden="1"/>
    <cellStyle name="Comma [0] 11887" xfId="59642" hidden="1"/>
    <cellStyle name="Comma [0] 11888" xfId="29689" hidden="1"/>
    <cellStyle name="Comma [0] 11888" xfId="59076" hidden="1"/>
    <cellStyle name="Comma [0] 11889" xfId="30241" hidden="1"/>
    <cellStyle name="Comma [0] 11889" xfId="59628" hidden="1"/>
    <cellStyle name="Comma [0] 1189" xfId="6863" hidden="1"/>
    <cellStyle name="Comma [0] 1189" xfId="36251" hidden="1"/>
    <cellStyle name="Comma [0] 11890" xfId="30274" hidden="1"/>
    <cellStyle name="Comma [0] 11890" xfId="59661" hidden="1"/>
    <cellStyle name="Comma [0] 11891" xfId="30282" hidden="1"/>
    <cellStyle name="Comma [0] 11891" xfId="59669" hidden="1"/>
    <cellStyle name="Comma [0] 11892" xfId="30191" hidden="1"/>
    <cellStyle name="Comma [0] 11892" xfId="59578" hidden="1"/>
    <cellStyle name="Comma [0] 11893" xfId="30270" hidden="1"/>
    <cellStyle name="Comma [0] 11893" xfId="59657" hidden="1"/>
    <cellStyle name="Comma [0] 11894" xfId="30291" hidden="1"/>
    <cellStyle name="Comma [0] 11894" xfId="59678" hidden="1"/>
    <cellStyle name="Comma [0] 11895" xfId="30293" hidden="1"/>
    <cellStyle name="Comma [0] 11895" xfId="59680" hidden="1"/>
    <cellStyle name="Comma [0] 11896" xfId="30252" hidden="1"/>
    <cellStyle name="Comma [0] 11896" xfId="59639" hidden="1"/>
    <cellStyle name="Comma [0] 11897" xfId="30197" hidden="1"/>
    <cellStyle name="Comma [0] 11897" xfId="59584" hidden="1"/>
    <cellStyle name="Comma [0] 11898" xfId="30250" hidden="1"/>
    <cellStyle name="Comma [0] 11898" xfId="59637" hidden="1"/>
    <cellStyle name="Comma [0] 11899" xfId="30234" hidden="1"/>
    <cellStyle name="Comma [0] 11899" xfId="59621" hidden="1"/>
    <cellStyle name="Comma [0] 119" xfId="4757" hidden="1"/>
    <cellStyle name="Comma [0] 119" xfId="34145" hidden="1"/>
    <cellStyle name="Comma [0] 1190" xfId="6810" hidden="1"/>
    <cellStyle name="Comma [0] 1190" xfId="36198" hidden="1"/>
    <cellStyle name="Comma [0] 11900" xfId="30230" hidden="1"/>
    <cellStyle name="Comma [0] 11900" xfId="59617" hidden="1"/>
    <cellStyle name="Comma [0] 11901" xfId="30301" hidden="1"/>
    <cellStyle name="Comma [0] 11901" xfId="59688" hidden="1"/>
    <cellStyle name="Comma [0] 11902" xfId="30173" hidden="1"/>
    <cellStyle name="Comma [0] 11902" xfId="59560" hidden="1"/>
    <cellStyle name="Comma [0] 11903" xfId="29655" hidden="1"/>
    <cellStyle name="Comma [0] 11903" xfId="59042" hidden="1"/>
    <cellStyle name="Comma [0] 11904" xfId="30309" hidden="1"/>
    <cellStyle name="Comma [0] 11904" xfId="59696" hidden="1"/>
    <cellStyle name="Comma [0] 11905" xfId="30311" hidden="1"/>
    <cellStyle name="Comma [0] 11905" xfId="59698" hidden="1"/>
    <cellStyle name="Comma [0] 11906" xfId="30260" hidden="1"/>
    <cellStyle name="Comma [0] 11906" xfId="59647" hidden="1"/>
    <cellStyle name="Comma [0] 11907" xfId="30236" hidden="1"/>
    <cellStyle name="Comma [0] 11907" xfId="59623" hidden="1"/>
    <cellStyle name="Comma [0] 11908" xfId="30271" hidden="1"/>
    <cellStyle name="Comma [0] 11908" xfId="59658" hidden="1"/>
    <cellStyle name="Comma [0] 11909" xfId="30203" hidden="1"/>
    <cellStyle name="Comma [0] 11909" xfId="59590" hidden="1"/>
    <cellStyle name="Comma [0] 1191" xfId="6749" hidden="1"/>
    <cellStyle name="Comma [0] 1191" xfId="36137" hidden="1"/>
    <cellStyle name="Comma [0] 11910" xfId="30273" hidden="1"/>
    <cellStyle name="Comma [0] 11910" xfId="59660" hidden="1"/>
    <cellStyle name="Comma [0] 11911" xfId="30318" hidden="1"/>
    <cellStyle name="Comma [0] 11911" xfId="59705" hidden="1"/>
    <cellStyle name="Comma [0] 11912" xfId="30261" hidden="1"/>
    <cellStyle name="Comma [0] 11912" xfId="59648" hidden="1"/>
    <cellStyle name="Comma [0] 11913" xfId="30218" hidden="1"/>
    <cellStyle name="Comma [0] 11913" xfId="59605" hidden="1"/>
    <cellStyle name="Comma [0] 11914" xfId="30324" hidden="1"/>
    <cellStyle name="Comma [0] 11914" xfId="59711" hidden="1"/>
    <cellStyle name="Comma [0] 11915" xfId="30326" hidden="1"/>
    <cellStyle name="Comma [0] 11915" xfId="59713" hidden="1"/>
    <cellStyle name="Comma [0] 11916" xfId="30279" hidden="1"/>
    <cellStyle name="Comma [0] 11916" xfId="59666" hidden="1"/>
    <cellStyle name="Comma [0] 11917" xfId="30285" hidden="1"/>
    <cellStyle name="Comma [0] 11917" xfId="59672" hidden="1"/>
    <cellStyle name="Comma [0] 11918" xfId="30172" hidden="1"/>
    <cellStyle name="Comma [0] 11918" xfId="59559" hidden="1"/>
    <cellStyle name="Comma [0] 11919" xfId="30235" hidden="1"/>
    <cellStyle name="Comma [0] 11919" xfId="59622" hidden="1"/>
    <cellStyle name="Comma [0] 1192" xfId="6867" hidden="1"/>
    <cellStyle name="Comma [0] 1192" xfId="36255" hidden="1"/>
    <cellStyle name="Comma [0] 11920" xfId="30243" hidden="1"/>
    <cellStyle name="Comma [0] 11920" xfId="59630" hidden="1"/>
    <cellStyle name="Comma [0] 11921" xfId="30332" hidden="1"/>
    <cellStyle name="Comma [0] 11921" xfId="59719" hidden="1"/>
    <cellStyle name="Comma [0] 11922" xfId="30246" hidden="1"/>
    <cellStyle name="Comma [0] 11922" xfId="59633" hidden="1"/>
    <cellStyle name="Comma [0] 11923" xfId="30206" hidden="1"/>
    <cellStyle name="Comma [0] 11923" xfId="59593" hidden="1"/>
    <cellStyle name="Comma [0] 11924" xfId="30337" hidden="1"/>
    <cellStyle name="Comma [0] 11924" xfId="59724" hidden="1"/>
    <cellStyle name="Comma [0] 11925" xfId="30339" hidden="1"/>
    <cellStyle name="Comma [0] 11925" xfId="59726" hidden="1"/>
    <cellStyle name="Comma [0] 11926" xfId="30298" hidden="1"/>
    <cellStyle name="Comma [0] 11926" xfId="59685" hidden="1"/>
    <cellStyle name="Comma [0] 11927" xfId="30304" hidden="1"/>
    <cellStyle name="Comma [0] 11927" xfId="59691" hidden="1"/>
    <cellStyle name="Comma [0] 11928" xfId="30205" hidden="1"/>
    <cellStyle name="Comma [0] 11928" xfId="59592" hidden="1"/>
    <cellStyle name="Comma [0] 11929" xfId="30286" hidden="1"/>
    <cellStyle name="Comma [0] 11929" xfId="59673" hidden="1"/>
    <cellStyle name="Comma [0] 1193" xfId="6869" hidden="1"/>
    <cellStyle name="Comma [0] 1193" xfId="36257" hidden="1"/>
    <cellStyle name="Comma [0] 11930" xfId="30265" hidden="1"/>
    <cellStyle name="Comma [0] 11930" xfId="59652" hidden="1"/>
    <cellStyle name="Comma [0] 11931" xfId="30343" hidden="1"/>
    <cellStyle name="Comma [0] 11931" xfId="59730" hidden="1"/>
    <cellStyle name="Comma [0] 11932" xfId="30284" hidden="1"/>
    <cellStyle name="Comma [0] 11932" xfId="59671" hidden="1"/>
    <cellStyle name="Comma [0] 11933" xfId="30222" hidden="1"/>
    <cellStyle name="Comma [0] 11933" xfId="59609" hidden="1"/>
    <cellStyle name="Comma [0] 11934" xfId="30350" hidden="1"/>
    <cellStyle name="Comma [0] 11934" xfId="59737" hidden="1"/>
    <cellStyle name="Comma [0] 11935" xfId="30352" hidden="1"/>
    <cellStyle name="Comma [0] 11935" xfId="59739" hidden="1"/>
    <cellStyle name="Comma [0] 11936" xfId="30316" hidden="1"/>
    <cellStyle name="Comma [0] 11936" xfId="59703" hidden="1"/>
    <cellStyle name="Comma [0] 11937" xfId="30321" hidden="1"/>
    <cellStyle name="Comma [0] 11937" xfId="59708" hidden="1"/>
    <cellStyle name="Comma [0] 11938" xfId="29686" hidden="1"/>
    <cellStyle name="Comma [0] 11938" xfId="59073" hidden="1"/>
    <cellStyle name="Comma [0] 11939" xfId="30305" hidden="1"/>
    <cellStyle name="Comma [0] 11939" xfId="59692" hidden="1"/>
    <cellStyle name="Comma [0] 1194" xfId="6837" hidden="1"/>
    <cellStyle name="Comma [0] 1194" xfId="36225" hidden="1"/>
    <cellStyle name="Comma [0] 11940" xfId="30210" hidden="1"/>
    <cellStyle name="Comma [0] 11940" xfId="59597" hidden="1"/>
    <cellStyle name="Comma [0] 11941" xfId="30356" hidden="1"/>
    <cellStyle name="Comma [0] 11941" xfId="59743" hidden="1"/>
    <cellStyle name="Comma [0] 11942" xfId="30303" hidden="1"/>
    <cellStyle name="Comma [0] 11942" xfId="59690" hidden="1"/>
    <cellStyle name="Comma [0] 11943" xfId="30242" hidden="1"/>
    <cellStyle name="Comma [0] 11943" xfId="59629" hidden="1"/>
    <cellStyle name="Comma [0] 11944" xfId="30360" hidden="1"/>
    <cellStyle name="Comma [0] 11944" xfId="59747" hidden="1"/>
    <cellStyle name="Comma [0] 11945" xfId="30362" hidden="1"/>
    <cellStyle name="Comma [0] 11945" xfId="59749" hidden="1"/>
    <cellStyle name="Comma [0] 11946" xfId="30330" hidden="1"/>
    <cellStyle name="Comma [0] 11946" xfId="59717" hidden="1"/>
    <cellStyle name="Comma [0] 11947" xfId="30334" hidden="1"/>
    <cellStyle name="Comma [0] 11947" xfId="59721" hidden="1"/>
    <cellStyle name="Comma [0] 11948" xfId="30224" hidden="1"/>
    <cellStyle name="Comma [0] 11948" xfId="59611" hidden="1"/>
    <cellStyle name="Comma [0] 11949" xfId="30322" hidden="1"/>
    <cellStyle name="Comma [0] 11949" xfId="59709" hidden="1"/>
    <cellStyle name="Comma [0] 1195" xfId="6841" hidden="1"/>
    <cellStyle name="Comma [0] 1195" xfId="36229" hidden="1"/>
    <cellStyle name="Comma [0] 11950" xfId="30214" hidden="1"/>
    <cellStyle name="Comma [0] 11950" xfId="59601" hidden="1"/>
    <cellStyle name="Comma [0] 11951" xfId="30366" hidden="1"/>
    <cellStyle name="Comma [0] 11951" xfId="59753" hidden="1"/>
    <cellStyle name="Comma [0] 11952" xfId="30320" hidden="1"/>
    <cellStyle name="Comma [0] 11952" xfId="59707" hidden="1"/>
    <cellStyle name="Comma [0] 11953" xfId="30289" hidden="1"/>
    <cellStyle name="Comma [0] 11953" xfId="59676" hidden="1"/>
    <cellStyle name="Comma [0] 11954" xfId="30370" hidden="1"/>
    <cellStyle name="Comma [0] 11954" xfId="59757" hidden="1"/>
    <cellStyle name="Comma [0] 11955" xfId="30372" hidden="1"/>
    <cellStyle name="Comma [0] 11955" xfId="59759" hidden="1"/>
    <cellStyle name="Comma [0] 11956" xfId="30358" hidden="1"/>
    <cellStyle name="Comma [0] 11956" xfId="59745" hidden="1"/>
    <cellStyle name="Comma [0] 11957" xfId="30345" hidden="1"/>
    <cellStyle name="Comma [0] 11957" xfId="59732" hidden="1"/>
    <cellStyle name="Comma [0] 11958" xfId="30369" hidden="1"/>
    <cellStyle name="Comma [0] 11958" xfId="59756" hidden="1"/>
    <cellStyle name="Comma [0] 11959" xfId="30335" hidden="1"/>
    <cellStyle name="Comma [0] 11959" xfId="59722" hidden="1"/>
    <cellStyle name="Comma [0] 1196" xfId="6731" hidden="1"/>
    <cellStyle name="Comma [0] 1196" xfId="36119" hidden="1"/>
    <cellStyle name="Comma [0] 11960" xfId="30307" hidden="1"/>
    <cellStyle name="Comma [0] 11960" xfId="59694" hidden="1"/>
    <cellStyle name="Comma [0] 11961" xfId="30374" hidden="1"/>
    <cellStyle name="Comma [0] 11961" xfId="59761" hidden="1"/>
    <cellStyle name="Comma [0] 11962" xfId="30331" hidden="1"/>
    <cellStyle name="Comma [0] 11962" xfId="59718" hidden="1"/>
    <cellStyle name="Comma [0] 11963" xfId="30365" hidden="1"/>
    <cellStyle name="Comma [0] 11963" xfId="59752" hidden="1"/>
    <cellStyle name="Comma [0] 11964" xfId="30378" hidden="1"/>
    <cellStyle name="Comma [0] 11964" xfId="59765" hidden="1"/>
    <cellStyle name="Comma [0] 11965" xfId="30380" hidden="1"/>
    <cellStyle name="Comma [0] 11965" xfId="59767" hidden="1"/>
    <cellStyle name="Comma [0] 11966" xfId="30248" hidden="1"/>
    <cellStyle name="Comma [0] 11966" xfId="59635" hidden="1"/>
    <cellStyle name="Comma [0] 11967" xfId="30368" hidden="1"/>
    <cellStyle name="Comma [0] 11967" xfId="59755" hidden="1"/>
    <cellStyle name="Comma [0] 11968" xfId="30308" hidden="1"/>
    <cellStyle name="Comma [0] 11968" xfId="59695" hidden="1"/>
    <cellStyle name="Comma [0] 11969" xfId="30342" hidden="1"/>
    <cellStyle name="Comma [0] 11969" xfId="59729" hidden="1"/>
    <cellStyle name="Comma [0] 1197" xfId="6829" hidden="1"/>
    <cellStyle name="Comma [0] 1197" xfId="36217" hidden="1"/>
    <cellStyle name="Comma [0] 11970" xfId="30355" hidden="1"/>
    <cellStyle name="Comma [0] 11970" xfId="59742" hidden="1"/>
    <cellStyle name="Comma [0] 11971" xfId="30383" hidden="1"/>
    <cellStyle name="Comma [0] 11971" xfId="59770" hidden="1"/>
    <cellStyle name="Comma [0] 11972" xfId="30346" hidden="1"/>
    <cellStyle name="Comma [0] 11972" xfId="59733" hidden="1"/>
    <cellStyle name="Comma [0] 11973" xfId="30306" hidden="1"/>
    <cellStyle name="Comma [0] 11973" xfId="59693" hidden="1"/>
    <cellStyle name="Comma [0] 11974" xfId="30385" hidden="1"/>
    <cellStyle name="Comma [0] 11974" xfId="59772" hidden="1"/>
    <cellStyle name="Comma [0] 11975" xfId="30387" hidden="1"/>
    <cellStyle name="Comma [0] 11975" xfId="59774" hidden="1"/>
    <cellStyle name="Comma [0] 11976" xfId="29740" hidden="1"/>
    <cellStyle name="Comma [0] 11976" xfId="59127" hidden="1"/>
    <cellStyle name="Comma [0] 11977" xfId="29696" hidden="1"/>
    <cellStyle name="Comma [0] 11977" xfId="59083" hidden="1"/>
    <cellStyle name="Comma [0] 11978" xfId="30393" hidden="1"/>
    <cellStyle name="Comma [0] 11978" xfId="59780" hidden="1"/>
    <cellStyle name="Comma [0] 11979" xfId="30399" hidden="1"/>
    <cellStyle name="Comma [0] 11979" xfId="59786" hidden="1"/>
    <cellStyle name="Comma [0] 1198" xfId="6721" hidden="1"/>
    <cellStyle name="Comma [0] 1198" xfId="36109" hidden="1"/>
    <cellStyle name="Comma [0] 11980" xfId="30401" hidden="1"/>
    <cellStyle name="Comma [0] 11980" xfId="59788" hidden="1"/>
    <cellStyle name="Comma [0] 11981" xfId="30392" hidden="1"/>
    <cellStyle name="Comma [0] 11981" xfId="59779" hidden="1"/>
    <cellStyle name="Comma [0] 11982" xfId="30397" hidden="1"/>
    <cellStyle name="Comma [0] 11982" xfId="59784" hidden="1"/>
    <cellStyle name="Comma [0] 11983" xfId="30403" hidden="1"/>
    <cellStyle name="Comma [0] 11983" xfId="59790" hidden="1"/>
    <cellStyle name="Comma [0] 11984" xfId="30405" hidden="1"/>
    <cellStyle name="Comma [0] 11984" xfId="59792" hidden="1"/>
    <cellStyle name="Comma [0] 11985" xfId="29697" hidden="1"/>
    <cellStyle name="Comma [0] 11985" xfId="59084" hidden="1"/>
    <cellStyle name="Comma [0] 11986" xfId="29675" hidden="1"/>
    <cellStyle name="Comma [0] 11986" xfId="59062" hidden="1"/>
    <cellStyle name="Comma [0] 11987" xfId="30416" hidden="1"/>
    <cellStyle name="Comma [0] 11987" xfId="59803" hidden="1"/>
    <cellStyle name="Comma [0] 11988" xfId="30425" hidden="1"/>
    <cellStyle name="Comma [0] 11988" xfId="59812" hidden="1"/>
    <cellStyle name="Comma [0] 11989" xfId="30436" hidden="1"/>
    <cellStyle name="Comma [0] 11989" xfId="59823" hidden="1"/>
    <cellStyle name="Comma [0] 1199" xfId="6873" hidden="1"/>
    <cellStyle name="Comma [0] 1199" xfId="36261" hidden="1"/>
    <cellStyle name="Comma [0] 11990" xfId="30442" hidden="1"/>
    <cellStyle name="Comma [0] 11990" xfId="59829" hidden="1"/>
    <cellStyle name="Comma [0] 11991" xfId="30424" hidden="1"/>
    <cellStyle name="Comma [0] 11991" xfId="59811" hidden="1"/>
    <cellStyle name="Comma [0] 11992" xfId="30434" hidden="1"/>
    <cellStyle name="Comma [0] 11992" xfId="59821" hidden="1"/>
    <cellStyle name="Comma [0] 11993" xfId="30454" hidden="1"/>
    <cellStyle name="Comma [0] 11993" xfId="59841" hidden="1"/>
    <cellStyle name="Comma [0] 11994" xfId="30456" hidden="1"/>
    <cellStyle name="Comma [0] 11994" xfId="59843" hidden="1"/>
    <cellStyle name="Comma [0] 11995" xfId="30407" hidden="1"/>
    <cellStyle name="Comma [0] 11995" xfId="59794" hidden="1"/>
    <cellStyle name="Comma [0] 11996" xfId="29663" hidden="1"/>
    <cellStyle name="Comma [0] 11996" xfId="59050" hidden="1"/>
    <cellStyle name="Comma [0] 11997" xfId="30410" hidden="1"/>
    <cellStyle name="Comma [0] 11997" xfId="59797" hidden="1"/>
    <cellStyle name="Comma [0] 11998" xfId="29674" hidden="1"/>
    <cellStyle name="Comma [0] 11998" xfId="59061" hidden="1"/>
    <cellStyle name="Comma [0] 11999" xfId="29673" hidden="1"/>
    <cellStyle name="Comma [0] 11999" xfId="59060" hidden="1"/>
    <cellStyle name="Comma [0] 12" xfId="129" hidden="1"/>
    <cellStyle name="Comma [0] 12" xfId="294" hidden="1"/>
    <cellStyle name="Comma [0] 12" xfId="250" hidden="1"/>
    <cellStyle name="Comma [0] 12" xfId="86" hidden="1"/>
    <cellStyle name="Comma [0] 12" xfId="477" hidden="1"/>
    <cellStyle name="Comma [0] 12" xfId="642" hidden="1"/>
    <cellStyle name="Comma [0] 12" xfId="598" hidden="1"/>
    <cellStyle name="Comma [0] 12" xfId="434" hidden="1"/>
    <cellStyle name="Comma [0] 12" xfId="815" hidden="1"/>
    <cellStyle name="Comma [0] 12" xfId="980" hidden="1"/>
    <cellStyle name="Comma [0] 12" xfId="936" hidden="1"/>
    <cellStyle name="Comma [0] 12" xfId="772" hidden="1"/>
    <cellStyle name="Comma [0] 12" xfId="1157" hidden="1"/>
    <cellStyle name="Comma [0] 12" xfId="1322" hidden="1"/>
    <cellStyle name="Comma [0] 12" xfId="1278" hidden="1"/>
    <cellStyle name="Comma [0] 12" xfId="1114" hidden="1"/>
    <cellStyle name="Comma [0] 12" xfId="1485" hidden="1"/>
    <cellStyle name="Comma [0] 12" xfId="1650" hidden="1"/>
    <cellStyle name="Comma [0] 12" xfId="1606" hidden="1"/>
    <cellStyle name="Comma [0] 12" xfId="1442" hidden="1"/>
    <cellStyle name="Comma [0] 12" xfId="1813" hidden="1"/>
    <cellStyle name="Comma [0] 12" xfId="1978" hidden="1"/>
    <cellStyle name="Comma [0] 12" xfId="1934" hidden="1"/>
    <cellStyle name="Comma [0] 12" xfId="1770" hidden="1"/>
    <cellStyle name="Comma [0] 12" xfId="2144" hidden="1"/>
    <cellStyle name="Comma [0] 12" xfId="2308" hidden="1"/>
    <cellStyle name="Comma [0] 12" xfId="2265" hidden="1"/>
    <cellStyle name="Comma [0] 12" xfId="2101" hidden="1"/>
    <cellStyle name="Comma [0] 12" xfId="4539" hidden="1"/>
    <cellStyle name="Comma [0] 12" xfId="33927" hidden="1"/>
    <cellStyle name="Comma [0] 12" xfId="61198" hidden="1"/>
    <cellStyle name="Comma [0] 12" xfId="61280" hidden="1"/>
    <cellStyle name="Comma [0] 12" xfId="61364" hidden="1"/>
    <cellStyle name="Comma [0] 12" xfId="61446" hidden="1"/>
    <cellStyle name="Comma [0] 12" xfId="61529" hidden="1"/>
    <cellStyle name="Comma [0] 12" xfId="61611" hidden="1"/>
    <cellStyle name="Comma [0] 12" xfId="61691" hidden="1"/>
    <cellStyle name="Comma [0] 12" xfId="61773" hidden="1"/>
    <cellStyle name="Comma [0] 12" xfId="61855" hidden="1"/>
    <cellStyle name="Comma [0] 12" xfId="61937" hidden="1"/>
    <cellStyle name="Comma [0] 12" xfId="62021" hidden="1"/>
    <cellStyle name="Comma [0] 12" xfId="62103" hidden="1"/>
    <cellStyle name="Comma [0] 12" xfId="62185" hidden="1"/>
    <cellStyle name="Comma [0] 12" xfId="62267" hidden="1"/>
    <cellStyle name="Comma [0] 12" xfId="62347" hidden="1"/>
    <cellStyle name="Comma [0] 12" xfId="62429" hidden="1"/>
    <cellStyle name="Comma [0] 12" xfId="62504" hidden="1"/>
    <cellStyle name="Comma [0] 12" xfId="62586" hidden="1"/>
    <cellStyle name="Comma [0] 12" xfId="62670" hidden="1"/>
    <cellStyle name="Comma [0] 12" xfId="62752" hidden="1"/>
    <cellStyle name="Comma [0] 12" xfId="62834" hidden="1"/>
    <cellStyle name="Comma [0] 12" xfId="62916" hidden="1"/>
    <cellStyle name="Comma [0] 12" xfId="62996" hidden="1"/>
    <cellStyle name="Comma [0] 12" xfId="63078" hidden="1"/>
    <cellStyle name="Comma [0] 120" xfId="4759" hidden="1"/>
    <cellStyle name="Comma [0] 120" xfId="34147" hidden="1"/>
    <cellStyle name="Comma [0] 1200" xfId="6827" hidden="1"/>
    <cellStyle name="Comma [0] 1200" xfId="36215" hidden="1"/>
    <cellStyle name="Comma [0] 12000" xfId="30461" hidden="1"/>
    <cellStyle name="Comma [0] 12000" xfId="59848" hidden="1"/>
    <cellStyle name="Comma [0] 12001" xfId="29749" hidden="1"/>
    <cellStyle name="Comma [0] 12001" xfId="59136" hidden="1"/>
    <cellStyle name="Comma [0] 12002" xfId="29950" hidden="1"/>
    <cellStyle name="Comma [0] 12002" xfId="59337" hidden="1"/>
    <cellStyle name="Comma [0] 12003" xfId="30473" hidden="1"/>
    <cellStyle name="Comma [0] 12003" xfId="59860" hidden="1"/>
    <cellStyle name="Comma [0] 12004" xfId="30475" hidden="1"/>
    <cellStyle name="Comma [0] 12004" xfId="59862" hidden="1"/>
    <cellStyle name="Comma [0] 12005" xfId="30464" hidden="1"/>
    <cellStyle name="Comma [0] 12005" xfId="59851" hidden="1"/>
    <cellStyle name="Comma [0] 12006" xfId="30472" hidden="1"/>
    <cellStyle name="Comma [0] 12006" xfId="59859" hidden="1"/>
    <cellStyle name="Comma [0] 12007" xfId="29959" hidden="1"/>
    <cellStyle name="Comma [0] 12007" xfId="59346" hidden="1"/>
    <cellStyle name="Comma [0] 12008" xfId="30458" hidden="1"/>
    <cellStyle name="Comma [0] 12008" xfId="59845" hidden="1"/>
    <cellStyle name="Comma [0] 12009" xfId="30491" hidden="1"/>
    <cellStyle name="Comma [0] 12009" xfId="59878" hidden="1"/>
    <cellStyle name="Comma [0] 1201" xfId="6796" hidden="1"/>
    <cellStyle name="Comma [0] 1201" xfId="36184" hidden="1"/>
    <cellStyle name="Comma [0] 12010" xfId="30499" hidden="1"/>
    <cellStyle name="Comma [0] 12010" xfId="59886" hidden="1"/>
    <cellStyle name="Comma [0] 12011" xfId="30408" hidden="1"/>
    <cellStyle name="Comma [0] 12011" xfId="59795" hidden="1"/>
    <cellStyle name="Comma [0] 12012" xfId="30487" hidden="1"/>
    <cellStyle name="Comma [0] 12012" xfId="59874" hidden="1"/>
    <cellStyle name="Comma [0] 12013" xfId="30508" hidden="1"/>
    <cellStyle name="Comma [0] 12013" xfId="59895" hidden="1"/>
    <cellStyle name="Comma [0] 12014" xfId="30510" hidden="1"/>
    <cellStyle name="Comma [0] 12014" xfId="59897" hidden="1"/>
    <cellStyle name="Comma [0] 12015" xfId="30469" hidden="1"/>
    <cellStyle name="Comma [0] 12015" xfId="59856" hidden="1"/>
    <cellStyle name="Comma [0] 12016" xfId="30414" hidden="1"/>
    <cellStyle name="Comma [0] 12016" xfId="59801" hidden="1"/>
    <cellStyle name="Comma [0] 12017" xfId="30467" hidden="1"/>
    <cellStyle name="Comma [0] 12017" xfId="59854" hidden="1"/>
    <cellStyle name="Comma [0] 12018" xfId="30451" hidden="1"/>
    <cellStyle name="Comma [0] 12018" xfId="59838" hidden="1"/>
    <cellStyle name="Comma [0] 12019" xfId="30447" hidden="1"/>
    <cellStyle name="Comma [0] 12019" xfId="59834" hidden="1"/>
    <cellStyle name="Comma [0] 1202" xfId="6877" hidden="1"/>
    <cellStyle name="Comma [0] 1202" xfId="36265" hidden="1"/>
    <cellStyle name="Comma [0] 12020" xfId="30518" hidden="1"/>
    <cellStyle name="Comma [0] 12020" xfId="59905" hidden="1"/>
    <cellStyle name="Comma [0] 12021" xfId="30390" hidden="1"/>
    <cellStyle name="Comma [0] 12021" xfId="59777" hidden="1"/>
    <cellStyle name="Comma [0] 12022" xfId="29698" hidden="1"/>
    <cellStyle name="Comma [0] 12022" xfId="59085" hidden="1"/>
    <cellStyle name="Comma [0] 12023" xfId="30526" hidden="1"/>
    <cellStyle name="Comma [0] 12023" xfId="59913" hidden="1"/>
    <cellStyle name="Comma [0] 12024" xfId="30528" hidden="1"/>
    <cellStyle name="Comma [0] 12024" xfId="59915" hidden="1"/>
    <cellStyle name="Comma [0] 12025" xfId="30477" hidden="1"/>
    <cellStyle name="Comma [0] 12025" xfId="59864" hidden="1"/>
    <cellStyle name="Comma [0] 12026" xfId="30453" hidden="1"/>
    <cellStyle name="Comma [0] 12026" xfId="59840" hidden="1"/>
    <cellStyle name="Comma [0] 12027" xfId="30488" hidden="1"/>
    <cellStyle name="Comma [0] 12027" xfId="59875" hidden="1"/>
    <cellStyle name="Comma [0] 12028" xfId="30420" hidden="1"/>
    <cellStyle name="Comma [0] 12028" xfId="59807" hidden="1"/>
    <cellStyle name="Comma [0] 12029" xfId="30490" hidden="1"/>
    <cellStyle name="Comma [0] 12029" xfId="59877" hidden="1"/>
    <cellStyle name="Comma [0] 1203" xfId="6879" hidden="1"/>
    <cellStyle name="Comma [0] 1203" xfId="36267" hidden="1"/>
    <cellStyle name="Comma [0] 12030" xfId="30535" hidden="1"/>
    <cellStyle name="Comma [0] 12030" xfId="59922" hidden="1"/>
    <cellStyle name="Comma [0] 12031" xfId="30478" hidden="1"/>
    <cellStyle name="Comma [0] 12031" xfId="59865" hidden="1"/>
    <cellStyle name="Comma [0] 12032" xfId="30435" hidden="1"/>
    <cellStyle name="Comma [0] 12032" xfId="59822" hidden="1"/>
    <cellStyle name="Comma [0] 12033" xfId="30541" hidden="1"/>
    <cellStyle name="Comma [0] 12033" xfId="59928" hidden="1"/>
    <cellStyle name="Comma [0] 12034" xfId="30543" hidden="1"/>
    <cellStyle name="Comma [0] 12034" xfId="59930" hidden="1"/>
    <cellStyle name="Comma [0] 12035" xfId="30496" hidden="1"/>
    <cellStyle name="Comma [0] 12035" xfId="59883" hidden="1"/>
    <cellStyle name="Comma [0] 12036" xfId="30502" hidden="1"/>
    <cellStyle name="Comma [0] 12036" xfId="59889" hidden="1"/>
    <cellStyle name="Comma [0] 12037" xfId="30389" hidden="1"/>
    <cellStyle name="Comma [0] 12037" xfId="59776" hidden="1"/>
    <cellStyle name="Comma [0] 12038" xfId="30452" hidden="1"/>
    <cellStyle name="Comma [0] 12038" xfId="59839" hidden="1"/>
    <cellStyle name="Comma [0] 12039" xfId="30460" hidden="1"/>
    <cellStyle name="Comma [0] 12039" xfId="59847" hidden="1"/>
    <cellStyle name="Comma [0] 1204" xfId="6865" hidden="1"/>
    <cellStyle name="Comma [0] 1204" xfId="36253" hidden="1"/>
    <cellStyle name="Comma [0] 12040" xfId="30549" hidden="1"/>
    <cellStyle name="Comma [0] 12040" xfId="59936" hidden="1"/>
    <cellStyle name="Comma [0] 12041" xfId="30463" hidden="1"/>
    <cellStyle name="Comma [0] 12041" xfId="59850" hidden="1"/>
    <cellStyle name="Comma [0] 12042" xfId="30423" hidden="1"/>
    <cellStyle name="Comma [0] 12042" xfId="59810" hidden="1"/>
    <cellStyle name="Comma [0] 12043" xfId="30554" hidden="1"/>
    <cellStyle name="Comma [0] 12043" xfId="59941" hidden="1"/>
    <cellStyle name="Comma [0] 12044" xfId="30556" hidden="1"/>
    <cellStyle name="Comma [0] 12044" xfId="59943" hidden="1"/>
    <cellStyle name="Comma [0] 12045" xfId="30515" hidden="1"/>
    <cellStyle name="Comma [0] 12045" xfId="59902" hidden="1"/>
    <cellStyle name="Comma [0] 12046" xfId="30521" hidden="1"/>
    <cellStyle name="Comma [0] 12046" xfId="59908" hidden="1"/>
    <cellStyle name="Comma [0] 12047" xfId="30422" hidden="1"/>
    <cellStyle name="Comma [0] 12047" xfId="59809" hidden="1"/>
    <cellStyle name="Comma [0] 12048" xfId="30503" hidden="1"/>
    <cellStyle name="Comma [0] 12048" xfId="59890" hidden="1"/>
    <cellStyle name="Comma [0] 12049" xfId="30482" hidden="1"/>
    <cellStyle name="Comma [0] 12049" xfId="59869" hidden="1"/>
    <cellStyle name="Comma [0] 1205" xfId="6852" hidden="1"/>
    <cellStyle name="Comma [0] 1205" xfId="36240" hidden="1"/>
    <cellStyle name="Comma [0] 12050" xfId="30560" hidden="1"/>
    <cellStyle name="Comma [0] 12050" xfId="59947" hidden="1"/>
    <cellStyle name="Comma [0] 12051" xfId="30501" hidden="1"/>
    <cellStyle name="Comma [0] 12051" xfId="59888" hidden="1"/>
    <cellStyle name="Comma [0] 12052" xfId="30439" hidden="1"/>
    <cellStyle name="Comma [0] 12052" xfId="59826" hidden="1"/>
    <cellStyle name="Comma [0] 12053" xfId="30567" hidden="1"/>
    <cellStyle name="Comma [0] 12053" xfId="59954" hidden="1"/>
    <cellStyle name="Comma [0] 12054" xfId="30569" hidden="1"/>
    <cellStyle name="Comma [0] 12054" xfId="59956" hidden="1"/>
    <cellStyle name="Comma [0] 12055" xfId="30533" hidden="1"/>
    <cellStyle name="Comma [0] 12055" xfId="59920" hidden="1"/>
    <cellStyle name="Comma [0] 12056" xfId="30538" hidden="1"/>
    <cellStyle name="Comma [0] 12056" xfId="59925" hidden="1"/>
    <cellStyle name="Comma [0] 12057" xfId="29968" hidden="1"/>
    <cellStyle name="Comma [0] 12057" xfId="59355" hidden="1"/>
    <cellStyle name="Comma [0] 12058" xfId="30522" hidden="1"/>
    <cellStyle name="Comma [0] 12058" xfId="59909" hidden="1"/>
    <cellStyle name="Comma [0] 12059" xfId="30427" hidden="1"/>
    <cellStyle name="Comma [0] 12059" xfId="59814" hidden="1"/>
    <cellStyle name="Comma [0] 1206" xfId="6876" hidden="1"/>
    <cellStyle name="Comma [0] 1206" xfId="36264" hidden="1"/>
    <cellStyle name="Comma [0] 12060" xfId="30573" hidden="1"/>
    <cellStyle name="Comma [0] 12060" xfId="59960" hidden="1"/>
    <cellStyle name="Comma [0] 12061" xfId="30520" hidden="1"/>
    <cellStyle name="Comma [0] 12061" xfId="59907" hidden="1"/>
    <cellStyle name="Comma [0] 12062" xfId="30459" hidden="1"/>
    <cellStyle name="Comma [0] 12062" xfId="59846" hidden="1"/>
    <cellStyle name="Comma [0] 12063" xfId="30577" hidden="1"/>
    <cellStyle name="Comma [0] 12063" xfId="59964" hidden="1"/>
    <cellStyle name="Comma [0] 12064" xfId="30579" hidden="1"/>
    <cellStyle name="Comma [0] 12064" xfId="59966" hidden="1"/>
    <cellStyle name="Comma [0] 12065" xfId="30547" hidden="1"/>
    <cellStyle name="Comma [0] 12065" xfId="59934" hidden="1"/>
    <cellStyle name="Comma [0] 12066" xfId="30551" hidden="1"/>
    <cellStyle name="Comma [0] 12066" xfId="59938" hidden="1"/>
    <cellStyle name="Comma [0] 12067" xfId="30441" hidden="1"/>
    <cellStyle name="Comma [0] 12067" xfId="59828" hidden="1"/>
    <cellStyle name="Comma [0] 12068" xfId="30539" hidden="1"/>
    <cellStyle name="Comma [0] 12068" xfId="59926" hidden="1"/>
    <cellStyle name="Comma [0] 12069" xfId="30431" hidden="1"/>
    <cellStyle name="Comma [0] 12069" xfId="59818" hidden="1"/>
    <cellStyle name="Comma [0] 1207" xfId="6842" hidden="1"/>
    <cellStyle name="Comma [0] 1207" xfId="36230" hidden="1"/>
    <cellStyle name="Comma [0] 12070" xfId="30583" hidden="1"/>
    <cellStyle name="Comma [0] 12070" xfId="59970" hidden="1"/>
    <cellStyle name="Comma [0] 12071" xfId="30537" hidden="1"/>
    <cellStyle name="Comma [0] 12071" xfId="59924" hidden="1"/>
    <cellStyle name="Comma [0] 12072" xfId="30506" hidden="1"/>
    <cellStyle name="Comma [0] 12072" xfId="59893" hidden="1"/>
    <cellStyle name="Comma [0] 12073" xfId="30587" hidden="1"/>
    <cellStyle name="Comma [0] 12073" xfId="59974" hidden="1"/>
    <cellStyle name="Comma [0] 12074" xfId="30589" hidden="1"/>
    <cellStyle name="Comma [0] 12074" xfId="59976" hidden="1"/>
    <cellStyle name="Comma [0] 12075" xfId="30575" hidden="1"/>
    <cellStyle name="Comma [0] 12075" xfId="59962" hidden="1"/>
    <cellStyle name="Comma [0] 12076" xfId="30562" hidden="1"/>
    <cellStyle name="Comma [0] 12076" xfId="59949" hidden="1"/>
    <cellStyle name="Comma [0] 12077" xfId="30586" hidden="1"/>
    <cellStyle name="Comma [0] 12077" xfId="59973" hidden="1"/>
    <cellStyle name="Comma [0] 12078" xfId="30552" hidden="1"/>
    <cellStyle name="Comma [0] 12078" xfId="59939" hidden="1"/>
    <cellStyle name="Comma [0] 12079" xfId="30524" hidden="1"/>
    <cellStyle name="Comma [0] 12079" xfId="59911" hidden="1"/>
    <cellStyle name="Comma [0] 1208" xfId="6814" hidden="1"/>
    <cellStyle name="Comma [0] 1208" xfId="36202" hidden="1"/>
    <cellStyle name="Comma [0] 12080" xfId="30591" hidden="1"/>
    <cellStyle name="Comma [0] 12080" xfId="59978" hidden="1"/>
    <cellStyle name="Comma [0] 12081" xfId="30548" hidden="1"/>
    <cellStyle name="Comma [0] 12081" xfId="59935" hidden="1"/>
    <cellStyle name="Comma [0] 12082" xfId="30582" hidden="1"/>
    <cellStyle name="Comma [0] 12082" xfId="59969" hidden="1"/>
    <cellStyle name="Comma [0] 12083" xfId="30595" hidden="1"/>
    <cellStyle name="Comma [0] 12083" xfId="59982" hidden="1"/>
    <cellStyle name="Comma [0] 12084" xfId="30597" hidden="1"/>
    <cellStyle name="Comma [0] 12084" xfId="59984" hidden="1"/>
    <cellStyle name="Comma [0] 12085" xfId="30465" hidden="1"/>
    <cellStyle name="Comma [0] 12085" xfId="59852" hidden="1"/>
    <cellStyle name="Comma [0] 12086" xfId="30585" hidden="1"/>
    <cellStyle name="Comma [0] 12086" xfId="59972" hidden="1"/>
    <cellStyle name="Comma [0] 12087" xfId="30525" hidden="1"/>
    <cellStyle name="Comma [0] 12087" xfId="59912" hidden="1"/>
    <cellStyle name="Comma [0] 12088" xfId="30559" hidden="1"/>
    <cellStyle name="Comma [0] 12088" xfId="59946" hidden="1"/>
    <cellStyle name="Comma [0] 12089" xfId="30572" hidden="1"/>
    <cellStyle name="Comma [0] 12089" xfId="59959" hidden="1"/>
    <cellStyle name="Comma [0] 1209" xfId="6881" hidden="1"/>
    <cellStyle name="Comma [0] 1209" xfId="36269" hidden="1"/>
    <cellStyle name="Comma [0] 12090" xfId="30600" hidden="1"/>
    <cellStyle name="Comma [0] 12090" xfId="59987" hidden="1"/>
    <cellStyle name="Comma [0] 12091" xfId="30563" hidden="1"/>
    <cellStyle name="Comma [0] 12091" xfId="59950" hidden="1"/>
    <cellStyle name="Comma [0] 12092" xfId="30523" hidden="1"/>
    <cellStyle name="Comma [0] 12092" xfId="59910" hidden="1"/>
    <cellStyle name="Comma [0] 12093" xfId="30602" hidden="1"/>
    <cellStyle name="Comma [0] 12093" xfId="59989" hidden="1"/>
    <cellStyle name="Comma [0] 12094" xfId="30604" hidden="1"/>
    <cellStyle name="Comma [0] 12094" xfId="59991" hidden="1"/>
    <cellStyle name="Comma [0] 12095" xfId="28222" hidden="1"/>
    <cellStyle name="Comma [0] 12095" xfId="57609" hidden="1"/>
    <cellStyle name="Comma [0] 12096" xfId="28238" hidden="1"/>
    <cellStyle name="Comma [0] 12096" xfId="57625" hidden="1"/>
    <cellStyle name="Comma [0] 12097" xfId="28242" hidden="1"/>
    <cellStyle name="Comma [0] 12097" xfId="57629" hidden="1"/>
    <cellStyle name="Comma [0] 12098" xfId="30609" hidden="1"/>
    <cellStyle name="Comma [0] 12098" xfId="59996" hidden="1"/>
    <cellStyle name="Comma [0] 12099" xfId="30611" hidden="1"/>
    <cellStyle name="Comma [0] 12099" xfId="59998" hidden="1"/>
    <cellStyle name="Comma [0] 121" xfId="4727" hidden="1"/>
    <cellStyle name="Comma [0] 121" xfId="34115" hidden="1"/>
    <cellStyle name="Comma [0] 1210" xfId="6838" hidden="1"/>
    <cellStyle name="Comma [0] 1210" xfId="36226" hidden="1"/>
    <cellStyle name="Comma [0] 12100" xfId="28237" hidden="1"/>
    <cellStyle name="Comma [0] 12100" xfId="57624" hidden="1"/>
    <cellStyle name="Comma [0] 12101" xfId="30607" hidden="1"/>
    <cellStyle name="Comma [0] 12101" xfId="59994" hidden="1"/>
    <cellStyle name="Comma [0] 12102" xfId="30613" hidden="1"/>
    <cellStyle name="Comma [0] 12102" xfId="60000" hidden="1"/>
    <cellStyle name="Comma [0] 12103" xfId="30615" hidden="1"/>
    <cellStyle name="Comma [0] 12103" xfId="60002" hidden="1"/>
    <cellStyle name="Comma [0] 12104" xfId="28230" hidden="1"/>
    <cellStyle name="Comma [0] 12104" xfId="57617" hidden="1"/>
    <cellStyle name="Comma [0] 12105" xfId="29652" hidden="1"/>
    <cellStyle name="Comma [0] 12105" xfId="59039" hidden="1"/>
    <cellStyle name="Comma [0] 12106" xfId="30626" hidden="1"/>
    <cellStyle name="Comma [0] 12106" xfId="60013" hidden="1"/>
    <cellStyle name="Comma [0] 12107" xfId="30635" hidden="1"/>
    <cellStyle name="Comma [0] 12107" xfId="60022" hidden="1"/>
    <cellStyle name="Comma [0] 12108" xfId="30646" hidden="1"/>
    <cellStyle name="Comma [0] 12108" xfId="60033" hidden="1"/>
    <cellStyle name="Comma [0] 12109" xfId="30652" hidden="1"/>
    <cellStyle name="Comma [0] 12109" xfId="60039" hidden="1"/>
    <cellStyle name="Comma [0] 1211" xfId="6872" hidden="1"/>
    <cellStyle name="Comma [0] 1211" xfId="36260" hidden="1"/>
    <cellStyle name="Comma [0] 12110" xfId="30634" hidden="1"/>
    <cellStyle name="Comma [0] 12110" xfId="60021" hidden="1"/>
    <cellStyle name="Comma [0] 12111" xfId="30644" hidden="1"/>
    <cellStyle name="Comma [0] 12111" xfId="60031" hidden="1"/>
    <cellStyle name="Comma [0] 12112" xfId="30664" hidden="1"/>
    <cellStyle name="Comma [0] 12112" xfId="60051" hidden="1"/>
    <cellStyle name="Comma [0] 12113" xfId="30666" hidden="1"/>
    <cellStyle name="Comma [0] 12113" xfId="60053" hidden="1"/>
    <cellStyle name="Comma [0] 12114" xfId="30617" hidden="1"/>
    <cellStyle name="Comma [0] 12114" xfId="60004" hidden="1"/>
    <cellStyle name="Comma [0] 12115" xfId="28273" hidden="1"/>
    <cellStyle name="Comma [0] 12115" xfId="57660" hidden="1"/>
    <cellStyle name="Comma [0] 12116" xfId="30620" hidden="1"/>
    <cellStyle name="Comma [0] 12116" xfId="60007" hidden="1"/>
    <cellStyle name="Comma [0] 12117" xfId="28227" hidden="1"/>
    <cellStyle name="Comma [0] 12117" xfId="57614" hidden="1"/>
    <cellStyle name="Comma [0] 12118" xfId="28229" hidden="1"/>
    <cellStyle name="Comma [0] 12118" xfId="57616" hidden="1"/>
    <cellStyle name="Comma [0] 12119" xfId="30671" hidden="1"/>
    <cellStyle name="Comma [0] 12119" xfId="60058" hidden="1"/>
    <cellStyle name="Comma [0] 1212" xfId="6885" hidden="1"/>
    <cellStyle name="Comma [0] 1212" xfId="36273" hidden="1"/>
    <cellStyle name="Comma [0] 12120" xfId="29653" hidden="1"/>
    <cellStyle name="Comma [0] 12120" xfId="59040" hidden="1"/>
    <cellStyle name="Comma [0] 12121" xfId="28487" hidden="1"/>
    <cellStyle name="Comma [0] 12121" xfId="57874" hidden="1"/>
    <cellStyle name="Comma [0] 12122" xfId="30683" hidden="1"/>
    <cellStyle name="Comma [0] 12122" xfId="60070" hidden="1"/>
    <cellStyle name="Comma [0] 12123" xfId="30685" hidden="1"/>
    <cellStyle name="Comma [0] 12123" xfId="60072" hidden="1"/>
    <cellStyle name="Comma [0] 12124" xfId="30674" hidden="1"/>
    <cellStyle name="Comma [0] 12124" xfId="60061" hidden="1"/>
    <cellStyle name="Comma [0] 12125" xfId="30682" hidden="1"/>
    <cellStyle name="Comma [0] 12125" xfId="60069" hidden="1"/>
    <cellStyle name="Comma [0] 12126" xfId="28226" hidden="1"/>
    <cellStyle name="Comma [0] 12126" xfId="57613" hidden="1"/>
    <cellStyle name="Comma [0] 12127" xfId="30668" hidden="1"/>
    <cellStyle name="Comma [0] 12127" xfId="60055" hidden="1"/>
    <cellStyle name="Comma [0] 12128" xfId="30701" hidden="1"/>
    <cellStyle name="Comma [0] 12128" xfId="60088" hidden="1"/>
    <cellStyle name="Comma [0] 12129" xfId="30709" hidden="1"/>
    <cellStyle name="Comma [0] 12129" xfId="60096" hidden="1"/>
    <cellStyle name="Comma [0] 1213" xfId="6887" hidden="1"/>
    <cellStyle name="Comma [0] 1213" xfId="36275" hidden="1"/>
    <cellStyle name="Comma [0] 12130" xfId="30618" hidden="1"/>
    <cellStyle name="Comma [0] 12130" xfId="60005" hidden="1"/>
    <cellStyle name="Comma [0] 12131" xfId="30697" hidden="1"/>
    <cellStyle name="Comma [0] 12131" xfId="60084" hidden="1"/>
    <cellStyle name="Comma [0] 12132" xfId="30718" hidden="1"/>
    <cellStyle name="Comma [0] 12132" xfId="60105" hidden="1"/>
    <cellStyle name="Comma [0] 12133" xfId="30720" hidden="1"/>
    <cellStyle name="Comma [0] 12133" xfId="60107" hidden="1"/>
    <cellStyle name="Comma [0] 12134" xfId="30679" hidden="1"/>
    <cellStyle name="Comma [0] 12134" xfId="60066" hidden="1"/>
    <cellStyle name="Comma [0] 12135" xfId="30624" hidden="1"/>
    <cellStyle name="Comma [0] 12135" xfId="60011" hidden="1"/>
    <cellStyle name="Comma [0] 12136" xfId="30677" hidden="1"/>
    <cellStyle name="Comma [0] 12136" xfId="60064" hidden="1"/>
    <cellStyle name="Comma [0] 12137" xfId="30661" hidden="1"/>
    <cellStyle name="Comma [0] 12137" xfId="60048" hidden="1"/>
    <cellStyle name="Comma [0] 12138" xfId="30657" hidden="1"/>
    <cellStyle name="Comma [0] 12138" xfId="60044" hidden="1"/>
    <cellStyle name="Comma [0] 12139" xfId="30728" hidden="1"/>
    <cellStyle name="Comma [0] 12139" xfId="60115" hidden="1"/>
    <cellStyle name="Comma [0] 1214" xfId="6755" hidden="1"/>
    <cellStyle name="Comma [0] 1214" xfId="36143" hidden="1"/>
    <cellStyle name="Comma [0] 12140" xfId="28234" hidden="1"/>
    <cellStyle name="Comma [0] 12140" xfId="57621" hidden="1"/>
    <cellStyle name="Comma [0] 12141" xfId="28240" hidden="1"/>
    <cellStyle name="Comma [0] 12141" xfId="57627" hidden="1"/>
    <cellStyle name="Comma [0] 12142" xfId="30736" hidden="1"/>
    <cellStyle name="Comma [0] 12142" xfId="60123" hidden="1"/>
    <cellStyle name="Comma [0] 12143" xfId="30738" hidden="1"/>
    <cellStyle name="Comma [0] 12143" xfId="60125" hidden="1"/>
    <cellStyle name="Comma [0] 12144" xfId="30687" hidden="1"/>
    <cellStyle name="Comma [0] 12144" xfId="60074" hidden="1"/>
    <cellStyle name="Comma [0] 12145" xfId="30663" hidden="1"/>
    <cellStyle name="Comma [0] 12145" xfId="60050" hidden="1"/>
    <cellStyle name="Comma [0] 12146" xfId="30698" hidden="1"/>
    <cellStyle name="Comma [0] 12146" xfId="60085" hidden="1"/>
    <cellStyle name="Comma [0] 12147" xfId="30630" hidden="1"/>
    <cellStyle name="Comma [0] 12147" xfId="60017" hidden="1"/>
    <cellStyle name="Comma [0] 12148" xfId="30700" hidden="1"/>
    <cellStyle name="Comma [0] 12148" xfId="60087" hidden="1"/>
    <cellStyle name="Comma [0] 12149" xfId="30745" hidden="1"/>
    <cellStyle name="Comma [0] 12149" xfId="60132" hidden="1"/>
    <cellStyle name="Comma [0] 1215" xfId="6875" hidden="1"/>
    <cellStyle name="Comma [0] 1215" xfId="36263" hidden="1"/>
    <cellStyle name="Comma [0] 12150" xfId="30688" hidden="1"/>
    <cellStyle name="Comma [0] 12150" xfId="60075" hidden="1"/>
    <cellStyle name="Comma [0] 12151" xfId="30645" hidden="1"/>
    <cellStyle name="Comma [0] 12151" xfId="60032" hidden="1"/>
    <cellStyle name="Comma [0] 12152" xfId="30751" hidden="1"/>
    <cellStyle name="Comma [0] 12152" xfId="60138" hidden="1"/>
    <cellStyle name="Comma [0] 12153" xfId="30753" hidden="1"/>
    <cellStyle name="Comma [0] 12153" xfId="60140" hidden="1"/>
    <cellStyle name="Comma [0] 12154" xfId="30706" hidden="1"/>
    <cellStyle name="Comma [0] 12154" xfId="60093" hidden="1"/>
    <cellStyle name="Comma [0] 12155" xfId="30712" hidden="1"/>
    <cellStyle name="Comma [0] 12155" xfId="60099" hidden="1"/>
    <cellStyle name="Comma [0] 12156" xfId="28232" hidden="1"/>
    <cellStyle name="Comma [0] 12156" xfId="57619" hidden="1"/>
    <cellStyle name="Comma [0] 12157" xfId="30662" hidden="1"/>
    <cellStyle name="Comma [0] 12157" xfId="60049" hidden="1"/>
    <cellStyle name="Comma [0] 12158" xfId="30670" hidden="1"/>
    <cellStyle name="Comma [0] 12158" xfId="60057" hidden="1"/>
    <cellStyle name="Comma [0] 12159" xfId="30759" hidden="1"/>
    <cellStyle name="Comma [0] 12159" xfId="60146" hidden="1"/>
    <cellStyle name="Comma [0] 1216" xfId="6815" hidden="1"/>
    <cellStyle name="Comma [0] 1216" xfId="36203" hidden="1"/>
    <cellStyle name="Comma [0] 12160" xfId="30673" hidden="1"/>
    <cellStyle name="Comma [0] 12160" xfId="60060" hidden="1"/>
    <cellStyle name="Comma [0] 12161" xfId="30633" hidden="1"/>
    <cellStyle name="Comma [0] 12161" xfId="60020" hidden="1"/>
    <cellStyle name="Comma [0] 12162" xfId="30764" hidden="1"/>
    <cellStyle name="Comma [0] 12162" xfId="60151" hidden="1"/>
    <cellStyle name="Comma [0] 12163" xfId="30766" hidden="1"/>
    <cellStyle name="Comma [0] 12163" xfId="60153" hidden="1"/>
    <cellStyle name="Comma [0] 12164" xfId="30725" hidden="1"/>
    <cellStyle name="Comma [0] 12164" xfId="60112" hidden="1"/>
    <cellStyle name="Comma [0] 12165" xfId="30731" hidden="1"/>
    <cellStyle name="Comma [0] 12165" xfId="60118" hidden="1"/>
    <cellStyle name="Comma [0] 12166" xfId="30632" hidden="1"/>
    <cellStyle name="Comma [0] 12166" xfId="60019" hidden="1"/>
    <cellStyle name="Comma [0] 12167" xfId="30713" hidden="1"/>
    <cellStyle name="Comma [0] 12167" xfId="60100" hidden="1"/>
    <cellStyle name="Comma [0] 12168" xfId="30692" hidden="1"/>
    <cellStyle name="Comma [0] 12168" xfId="60079" hidden="1"/>
    <cellStyle name="Comma [0] 12169" xfId="30770" hidden="1"/>
    <cellStyle name="Comma [0] 12169" xfId="60157" hidden="1"/>
    <cellStyle name="Comma [0] 1217" xfId="6849" hidden="1"/>
    <cellStyle name="Comma [0] 1217" xfId="36237" hidden="1"/>
    <cellStyle name="Comma [0] 12170" xfId="30711" hidden="1"/>
    <cellStyle name="Comma [0] 12170" xfId="60098" hidden="1"/>
    <cellStyle name="Comma [0] 12171" xfId="30649" hidden="1"/>
    <cellStyle name="Comma [0] 12171" xfId="60036" hidden="1"/>
    <cellStyle name="Comma [0] 12172" xfId="30777" hidden="1"/>
    <cellStyle name="Comma [0] 12172" xfId="60164" hidden="1"/>
    <cellStyle name="Comma [0] 12173" xfId="30779" hidden="1"/>
    <cellStyle name="Comma [0] 12173" xfId="60166" hidden="1"/>
    <cellStyle name="Comma [0] 12174" xfId="30743" hidden="1"/>
    <cellStyle name="Comma [0] 12174" xfId="60130" hidden="1"/>
    <cellStyle name="Comma [0] 12175" xfId="30748" hidden="1"/>
    <cellStyle name="Comma [0] 12175" xfId="60135" hidden="1"/>
    <cellStyle name="Comma [0] 12176" xfId="28224" hidden="1"/>
    <cellStyle name="Comma [0] 12176" xfId="57611" hidden="1"/>
    <cellStyle name="Comma [0] 12177" xfId="30732" hidden="1"/>
    <cellStyle name="Comma [0] 12177" xfId="60119" hidden="1"/>
    <cellStyle name="Comma [0] 12178" xfId="30637" hidden="1"/>
    <cellStyle name="Comma [0] 12178" xfId="60024" hidden="1"/>
    <cellStyle name="Comma [0] 12179" xfId="30783" hidden="1"/>
    <cellStyle name="Comma [0] 12179" xfId="60170" hidden="1"/>
    <cellStyle name="Comma [0] 1218" xfId="6862" hidden="1"/>
    <cellStyle name="Comma [0] 1218" xfId="36250" hidden="1"/>
    <cellStyle name="Comma [0] 12180" xfId="30730" hidden="1"/>
    <cellStyle name="Comma [0] 12180" xfId="60117" hidden="1"/>
    <cellStyle name="Comma [0] 12181" xfId="30669" hidden="1"/>
    <cellStyle name="Comma [0] 12181" xfId="60056" hidden="1"/>
    <cellStyle name="Comma [0] 12182" xfId="30787" hidden="1"/>
    <cellStyle name="Comma [0] 12182" xfId="60174" hidden="1"/>
    <cellStyle name="Comma [0] 12183" xfId="30789" hidden="1"/>
    <cellStyle name="Comma [0] 12183" xfId="60176" hidden="1"/>
    <cellStyle name="Comma [0] 12184" xfId="30757" hidden="1"/>
    <cellStyle name="Comma [0] 12184" xfId="60144" hidden="1"/>
    <cellStyle name="Comma [0] 12185" xfId="30761" hidden="1"/>
    <cellStyle name="Comma [0] 12185" xfId="60148" hidden="1"/>
    <cellStyle name="Comma [0] 12186" xfId="30651" hidden="1"/>
    <cellStyle name="Comma [0] 12186" xfId="60038" hidden="1"/>
    <cellStyle name="Comma [0] 12187" xfId="30749" hidden="1"/>
    <cellStyle name="Comma [0] 12187" xfId="60136" hidden="1"/>
    <cellStyle name="Comma [0] 12188" xfId="30641" hidden="1"/>
    <cellStyle name="Comma [0] 12188" xfId="60028" hidden="1"/>
    <cellStyle name="Comma [0] 12189" xfId="30793" hidden="1"/>
    <cellStyle name="Comma [0] 12189" xfId="60180" hidden="1"/>
    <cellStyle name="Comma [0] 1219" xfId="6890" hidden="1"/>
    <cellStyle name="Comma [0] 1219" xfId="36278" hidden="1"/>
    <cellStyle name="Comma [0] 12190" xfId="30747" hidden="1"/>
    <cellStyle name="Comma [0] 12190" xfId="60134" hidden="1"/>
    <cellStyle name="Comma [0] 12191" xfId="30716" hidden="1"/>
    <cellStyle name="Comma [0] 12191" xfId="60103" hidden="1"/>
    <cellStyle name="Comma [0] 12192" xfId="30797" hidden="1"/>
    <cellStyle name="Comma [0] 12192" xfId="60184" hidden="1"/>
    <cellStyle name="Comma [0] 12193" xfId="30799" hidden="1"/>
    <cellStyle name="Comma [0] 12193" xfId="60186" hidden="1"/>
    <cellStyle name="Comma [0] 12194" xfId="30785" hidden="1"/>
    <cellStyle name="Comma [0] 12194" xfId="60172" hidden="1"/>
    <cellStyle name="Comma [0] 12195" xfId="30772" hidden="1"/>
    <cellStyle name="Comma [0] 12195" xfId="60159" hidden="1"/>
    <cellStyle name="Comma [0] 12196" xfId="30796" hidden="1"/>
    <cellStyle name="Comma [0] 12196" xfId="60183" hidden="1"/>
    <cellStyle name="Comma [0] 12197" xfId="30762" hidden="1"/>
    <cellStyle name="Comma [0] 12197" xfId="60149" hidden="1"/>
    <cellStyle name="Comma [0] 12198" xfId="30734" hidden="1"/>
    <cellStyle name="Comma [0] 12198" xfId="60121" hidden="1"/>
    <cellStyle name="Comma [0] 12199" xfId="30801" hidden="1"/>
    <cellStyle name="Comma [0] 12199" xfId="60188" hidden="1"/>
    <cellStyle name="Comma [0] 122" xfId="4731" hidden="1"/>
    <cellStyle name="Comma [0] 122" xfId="34119" hidden="1"/>
    <cellStyle name="Comma [0] 1220" xfId="6853" hidden="1"/>
    <cellStyle name="Comma [0] 1220" xfId="36241" hidden="1"/>
    <cellStyle name="Comma [0] 12200" xfId="30758" hidden="1"/>
    <cellStyle name="Comma [0] 12200" xfId="60145" hidden="1"/>
    <cellStyle name="Comma [0] 12201" xfId="30792" hidden="1"/>
    <cellStyle name="Comma [0] 12201" xfId="60179" hidden="1"/>
    <cellStyle name="Comma [0] 12202" xfId="30805" hidden="1"/>
    <cellStyle name="Comma [0] 12202" xfId="60192" hidden="1"/>
    <cellStyle name="Comma [0] 12203" xfId="30807" hidden="1"/>
    <cellStyle name="Comma [0] 12203" xfId="60194" hidden="1"/>
    <cellStyle name="Comma [0] 12204" xfId="30675" hidden="1"/>
    <cellStyle name="Comma [0] 12204" xfId="60062" hidden="1"/>
    <cellStyle name="Comma [0] 12205" xfId="30795" hidden="1"/>
    <cellStyle name="Comma [0] 12205" xfId="60182" hidden="1"/>
    <cellStyle name="Comma [0] 12206" xfId="30735" hidden="1"/>
    <cellStyle name="Comma [0] 12206" xfId="60122" hidden="1"/>
    <cellStyle name="Comma [0] 12207" xfId="30769" hidden="1"/>
    <cellStyle name="Comma [0] 12207" xfId="60156" hidden="1"/>
    <cellStyle name="Comma [0] 12208" xfId="30782" hidden="1"/>
    <cellStyle name="Comma [0] 12208" xfId="60169" hidden="1"/>
    <cellStyle name="Comma [0] 12209" xfId="30810" hidden="1"/>
    <cellStyle name="Comma [0] 12209" xfId="60197" hidden="1"/>
    <cellStyle name="Comma [0] 1221" xfId="6813" hidden="1"/>
    <cellStyle name="Comma [0] 1221" xfId="36201" hidden="1"/>
    <cellStyle name="Comma [0] 12210" xfId="30773" hidden="1"/>
    <cellStyle name="Comma [0] 12210" xfId="60160" hidden="1"/>
    <cellStyle name="Comma [0] 12211" xfId="30733" hidden="1"/>
    <cellStyle name="Comma [0] 12211" xfId="60120" hidden="1"/>
    <cellStyle name="Comma [0] 12212" xfId="30812" hidden="1"/>
    <cellStyle name="Comma [0] 12212" xfId="60199" hidden="1"/>
    <cellStyle name="Comma [0] 12213" xfId="30814" hidden="1"/>
    <cellStyle name="Comma [0] 12213" xfId="60201" hidden="1"/>
    <cellStyle name="Comma [0] 12214" xfId="30871" hidden="1"/>
    <cellStyle name="Comma [0] 12214" xfId="60258" hidden="1"/>
    <cellStyle name="Comma [0] 12215" xfId="30890" hidden="1"/>
    <cellStyle name="Comma [0] 12215" xfId="60277" hidden="1"/>
    <cellStyle name="Comma [0] 12216" xfId="30897" hidden="1"/>
    <cellStyle name="Comma [0] 12216" xfId="60284" hidden="1"/>
    <cellStyle name="Comma [0] 12217" xfId="30904" hidden="1"/>
    <cellStyle name="Comma [0] 12217" xfId="60291" hidden="1"/>
    <cellStyle name="Comma [0] 12218" xfId="30909" hidden="1"/>
    <cellStyle name="Comma [0] 12218" xfId="60296" hidden="1"/>
    <cellStyle name="Comma [0] 12219" xfId="30896" hidden="1"/>
    <cellStyle name="Comma [0] 12219" xfId="60283" hidden="1"/>
    <cellStyle name="Comma [0] 1222" xfId="6893" hidden="1"/>
    <cellStyle name="Comma [0] 1222" xfId="36281" hidden="1"/>
    <cellStyle name="Comma [0] 12220" xfId="30901" hidden="1"/>
    <cellStyle name="Comma [0] 12220" xfId="60288" hidden="1"/>
    <cellStyle name="Comma [0] 12221" xfId="30913" hidden="1"/>
    <cellStyle name="Comma [0] 12221" xfId="60300" hidden="1"/>
    <cellStyle name="Comma [0] 12222" xfId="30915" hidden="1"/>
    <cellStyle name="Comma [0] 12222" xfId="60302" hidden="1"/>
    <cellStyle name="Comma [0] 12223" xfId="30886" hidden="1"/>
    <cellStyle name="Comma [0] 12223" xfId="60273" hidden="1"/>
    <cellStyle name="Comma [0] 12224" xfId="30875" hidden="1"/>
    <cellStyle name="Comma [0] 12224" xfId="60262" hidden="1"/>
    <cellStyle name="Comma [0] 12225" xfId="30926" hidden="1"/>
    <cellStyle name="Comma [0] 12225" xfId="60313" hidden="1"/>
    <cellStyle name="Comma [0] 12226" xfId="30935" hidden="1"/>
    <cellStyle name="Comma [0] 12226" xfId="60322" hidden="1"/>
    <cellStyle name="Comma [0] 12227" xfId="30946" hidden="1"/>
    <cellStyle name="Comma [0] 12227" xfId="60333" hidden="1"/>
    <cellStyle name="Comma [0] 12228" xfId="30952" hidden="1"/>
    <cellStyle name="Comma [0] 12228" xfId="60339" hidden="1"/>
    <cellStyle name="Comma [0] 12229" xfId="30934" hidden="1"/>
    <cellStyle name="Comma [0] 12229" xfId="60321" hidden="1"/>
    <cellStyle name="Comma [0] 1223" xfId="6895" hidden="1"/>
    <cellStyle name="Comma [0] 1223" xfId="36283" hidden="1"/>
    <cellStyle name="Comma [0] 12230" xfId="30944" hidden="1"/>
    <cellStyle name="Comma [0] 12230" xfId="60331" hidden="1"/>
    <cellStyle name="Comma [0] 12231" xfId="30964" hidden="1"/>
    <cellStyle name="Comma [0] 12231" xfId="60351" hidden="1"/>
    <cellStyle name="Comma [0] 12232" xfId="30966" hidden="1"/>
    <cellStyle name="Comma [0] 12232" xfId="60353" hidden="1"/>
    <cellStyle name="Comma [0] 12233" xfId="30917" hidden="1"/>
    <cellStyle name="Comma [0] 12233" xfId="60304" hidden="1"/>
    <cellStyle name="Comma [0] 12234" xfId="30878" hidden="1"/>
    <cellStyle name="Comma [0] 12234" xfId="60265" hidden="1"/>
    <cellStyle name="Comma [0] 12235" xfId="30920" hidden="1"/>
    <cellStyle name="Comma [0] 12235" xfId="60307" hidden="1"/>
    <cellStyle name="Comma [0] 12236" xfId="30883" hidden="1"/>
    <cellStyle name="Comma [0] 12236" xfId="60270" hidden="1"/>
    <cellStyle name="Comma [0] 12237" xfId="30885" hidden="1"/>
    <cellStyle name="Comma [0] 12237" xfId="60272" hidden="1"/>
    <cellStyle name="Comma [0] 12238" xfId="30971" hidden="1"/>
    <cellStyle name="Comma [0] 12238" xfId="60358" hidden="1"/>
    <cellStyle name="Comma [0] 12239" xfId="30874" hidden="1"/>
    <cellStyle name="Comma [0] 12239" xfId="60261" hidden="1"/>
    <cellStyle name="Comma [0] 1224" xfId="6614" hidden="1"/>
    <cellStyle name="Comma [0] 1224" xfId="36002" hidden="1"/>
    <cellStyle name="Comma [0] 12240" xfId="30882" hidden="1"/>
    <cellStyle name="Comma [0] 12240" xfId="60269" hidden="1"/>
    <cellStyle name="Comma [0] 12241" xfId="30983" hidden="1"/>
    <cellStyle name="Comma [0] 12241" xfId="60370" hidden="1"/>
    <cellStyle name="Comma [0] 12242" xfId="30985" hidden="1"/>
    <cellStyle name="Comma [0] 12242" xfId="60372" hidden="1"/>
    <cellStyle name="Comma [0] 12243" xfId="30974" hidden="1"/>
    <cellStyle name="Comma [0] 12243" xfId="60361" hidden="1"/>
    <cellStyle name="Comma [0] 12244" xfId="30982" hidden="1"/>
    <cellStyle name="Comma [0] 12244" xfId="60369" hidden="1"/>
    <cellStyle name="Comma [0] 12245" xfId="30880" hidden="1"/>
    <cellStyle name="Comma [0] 12245" xfId="60267" hidden="1"/>
    <cellStyle name="Comma [0] 12246" xfId="30968" hidden="1"/>
    <cellStyle name="Comma [0] 12246" xfId="60355" hidden="1"/>
    <cellStyle name="Comma [0] 12247" xfId="31001" hidden="1"/>
    <cellStyle name="Comma [0] 12247" xfId="60388" hidden="1"/>
    <cellStyle name="Comma [0] 12248" xfId="31009" hidden="1"/>
    <cellStyle name="Comma [0] 12248" xfId="60396" hidden="1"/>
    <cellStyle name="Comma [0] 12249" xfId="30918" hidden="1"/>
    <cellStyle name="Comma [0] 12249" xfId="60305" hidden="1"/>
    <cellStyle name="Comma [0] 1225" xfId="6596" hidden="1"/>
    <cellStyle name="Comma [0] 1225" xfId="35984" hidden="1"/>
    <cellStyle name="Comma [0] 12250" xfId="30997" hidden="1"/>
    <cellStyle name="Comma [0] 12250" xfId="60384" hidden="1"/>
    <cellStyle name="Comma [0] 12251" xfId="31018" hidden="1"/>
    <cellStyle name="Comma [0] 12251" xfId="60405" hidden="1"/>
    <cellStyle name="Comma [0] 12252" xfId="31020" hidden="1"/>
    <cellStyle name="Comma [0] 12252" xfId="60407" hidden="1"/>
    <cellStyle name="Comma [0] 12253" xfId="30979" hidden="1"/>
    <cellStyle name="Comma [0] 12253" xfId="60366" hidden="1"/>
    <cellStyle name="Comma [0] 12254" xfId="30924" hidden="1"/>
    <cellStyle name="Comma [0] 12254" xfId="60311" hidden="1"/>
    <cellStyle name="Comma [0] 12255" xfId="30977" hidden="1"/>
    <cellStyle name="Comma [0] 12255" xfId="60364" hidden="1"/>
    <cellStyle name="Comma [0] 12256" xfId="30961" hidden="1"/>
    <cellStyle name="Comma [0] 12256" xfId="60348" hidden="1"/>
    <cellStyle name="Comma [0] 12257" xfId="30957" hidden="1"/>
    <cellStyle name="Comma [0] 12257" xfId="60344" hidden="1"/>
    <cellStyle name="Comma [0] 12258" xfId="31028" hidden="1"/>
    <cellStyle name="Comma [0] 12258" xfId="60415" hidden="1"/>
    <cellStyle name="Comma [0] 12259" xfId="30894" hidden="1"/>
    <cellStyle name="Comma [0] 12259" xfId="60281" hidden="1"/>
    <cellStyle name="Comma [0] 1226" xfId="6899" hidden="1"/>
    <cellStyle name="Comma [0] 1226" xfId="36287" hidden="1"/>
    <cellStyle name="Comma [0] 12260" xfId="30887" hidden="1"/>
    <cellStyle name="Comma [0] 12260" xfId="60274" hidden="1"/>
    <cellStyle name="Comma [0] 12261" xfId="31036" hidden="1"/>
    <cellStyle name="Comma [0] 12261" xfId="60423" hidden="1"/>
    <cellStyle name="Comma [0] 12262" xfId="31038" hidden="1"/>
    <cellStyle name="Comma [0] 12262" xfId="60425" hidden="1"/>
    <cellStyle name="Comma [0] 12263" xfId="30987" hidden="1"/>
    <cellStyle name="Comma [0] 12263" xfId="60374" hidden="1"/>
    <cellStyle name="Comma [0] 12264" xfId="30963" hidden="1"/>
    <cellStyle name="Comma [0] 12264" xfId="60350" hidden="1"/>
    <cellStyle name="Comma [0] 12265" xfId="30998" hidden="1"/>
    <cellStyle name="Comma [0] 12265" xfId="60385" hidden="1"/>
    <cellStyle name="Comma [0] 12266" xfId="30930" hidden="1"/>
    <cellStyle name="Comma [0] 12266" xfId="60317" hidden="1"/>
    <cellStyle name="Comma [0] 12267" xfId="31000" hidden="1"/>
    <cellStyle name="Comma [0] 12267" xfId="60387" hidden="1"/>
    <cellStyle name="Comma [0] 12268" xfId="31045" hidden="1"/>
    <cellStyle name="Comma [0] 12268" xfId="60432" hidden="1"/>
    <cellStyle name="Comma [0] 12269" xfId="30988" hidden="1"/>
    <cellStyle name="Comma [0] 12269" xfId="60375" hidden="1"/>
    <cellStyle name="Comma [0] 1227" xfId="6906" hidden="1"/>
    <cellStyle name="Comma [0] 1227" xfId="36294" hidden="1"/>
    <cellStyle name="Comma [0] 12270" xfId="30945" hidden="1"/>
    <cellStyle name="Comma [0] 12270" xfId="60332" hidden="1"/>
    <cellStyle name="Comma [0] 12271" xfId="31051" hidden="1"/>
    <cellStyle name="Comma [0] 12271" xfId="60438" hidden="1"/>
    <cellStyle name="Comma [0] 12272" xfId="31053" hidden="1"/>
    <cellStyle name="Comma [0] 12272" xfId="60440" hidden="1"/>
    <cellStyle name="Comma [0] 12273" xfId="31006" hidden="1"/>
    <cellStyle name="Comma [0] 12273" xfId="60393" hidden="1"/>
    <cellStyle name="Comma [0] 12274" xfId="31012" hidden="1"/>
    <cellStyle name="Comma [0] 12274" xfId="60399" hidden="1"/>
    <cellStyle name="Comma [0] 12275" xfId="30893" hidden="1"/>
    <cellStyle name="Comma [0] 12275" xfId="60280" hidden="1"/>
    <cellStyle name="Comma [0] 12276" xfId="30962" hidden="1"/>
    <cellStyle name="Comma [0] 12276" xfId="60349" hidden="1"/>
    <cellStyle name="Comma [0] 12277" xfId="30970" hidden="1"/>
    <cellStyle name="Comma [0] 12277" xfId="60357" hidden="1"/>
    <cellStyle name="Comma [0] 12278" xfId="31059" hidden="1"/>
    <cellStyle name="Comma [0] 12278" xfId="60446" hidden="1"/>
    <cellStyle name="Comma [0] 12279" xfId="30973" hidden="1"/>
    <cellStyle name="Comma [0] 12279" xfId="60360" hidden="1"/>
    <cellStyle name="Comma [0] 1228" xfId="6908" hidden="1"/>
    <cellStyle name="Comma [0] 1228" xfId="36296" hidden="1"/>
    <cellStyle name="Comma [0] 12280" xfId="30933" hidden="1"/>
    <cellStyle name="Comma [0] 12280" xfId="60320" hidden="1"/>
    <cellStyle name="Comma [0] 12281" xfId="31064" hidden="1"/>
    <cellStyle name="Comma [0] 12281" xfId="60451" hidden="1"/>
    <cellStyle name="Comma [0] 12282" xfId="31066" hidden="1"/>
    <cellStyle name="Comma [0] 12282" xfId="60453" hidden="1"/>
    <cellStyle name="Comma [0] 12283" xfId="31025" hidden="1"/>
    <cellStyle name="Comma [0] 12283" xfId="60412" hidden="1"/>
    <cellStyle name="Comma [0] 12284" xfId="31031" hidden="1"/>
    <cellStyle name="Comma [0] 12284" xfId="60418" hidden="1"/>
    <cellStyle name="Comma [0] 12285" xfId="30932" hidden="1"/>
    <cellStyle name="Comma [0] 12285" xfId="60319" hidden="1"/>
    <cellStyle name="Comma [0] 12286" xfId="31013" hidden="1"/>
    <cellStyle name="Comma [0] 12286" xfId="60400" hidden="1"/>
    <cellStyle name="Comma [0] 12287" xfId="30992" hidden="1"/>
    <cellStyle name="Comma [0] 12287" xfId="60379" hidden="1"/>
    <cellStyle name="Comma [0] 12288" xfId="31070" hidden="1"/>
    <cellStyle name="Comma [0] 12288" xfId="60457" hidden="1"/>
    <cellStyle name="Comma [0] 12289" xfId="31011" hidden="1"/>
    <cellStyle name="Comma [0] 12289" xfId="60398" hidden="1"/>
    <cellStyle name="Comma [0] 1229" xfId="6898" hidden="1"/>
    <cellStyle name="Comma [0] 1229" xfId="36286" hidden="1"/>
    <cellStyle name="Comma [0] 12290" xfId="30949" hidden="1"/>
    <cellStyle name="Comma [0] 12290" xfId="60336" hidden="1"/>
    <cellStyle name="Comma [0] 12291" xfId="31077" hidden="1"/>
    <cellStyle name="Comma [0] 12291" xfId="60464" hidden="1"/>
    <cellStyle name="Comma [0] 12292" xfId="31079" hidden="1"/>
    <cellStyle name="Comma [0] 12292" xfId="60466" hidden="1"/>
    <cellStyle name="Comma [0] 12293" xfId="31043" hidden="1"/>
    <cellStyle name="Comma [0] 12293" xfId="60430" hidden="1"/>
    <cellStyle name="Comma [0] 12294" xfId="31048" hidden="1"/>
    <cellStyle name="Comma [0] 12294" xfId="60435" hidden="1"/>
    <cellStyle name="Comma [0] 12295" xfId="30877" hidden="1"/>
    <cellStyle name="Comma [0] 12295" xfId="60264" hidden="1"/>
    <cellStyle name="Comma [0] 12296" xfId="31032" hidden="1"/>
    <cellStyle name="Comma [0] 12296" xfId="60419" hidden="1"/>
    <cellStyle name="Comma [0] 12297" xfId="30937" hidden="1"/>
    <cellStyle name="Comma [0] 12297" xfId="60324" hidden="1"/>
    <cellStyle name="Comma [0] 12298" xfId="31083" hidden="1"/>
    <cellStyle name="Comma [0] 12298" xfId="60470" hidden="1"/>
    <cellStyle name="Comma [0] 12299" xfId="31030" hidden="1"/>
    <cellStyle name="Comma [0] 12299" xfId="60417" hidden="1"/>
    <cellStyle name="Comma [0] 123" xfId="4621" hidden="1"/>
    <cellStyle name="Comma [0] 123" xfId="34009" hidden="1"/>
    <cellStyle name="Comma [0] 1230" xfId="6904" hidden="1"/>
    <cellStyle name="Comma [0] 1230" xfId="36292" hidden="1"/>
    <cellStyle name="Comma [0] 12300" xfId="30969" hidden="1"/>
    <cellStyle name="Comma [0] 12300" xfId="60356" hidden="1"/>
    <cellStyle name="Comma [0] 12301" xfId="31087" hidden="1"/>
    <cellStyle name="Comma [0] 12301" xfId="60474" hidden="1"/>
    <cellStyle name="Comma [0] 12302" xfId="31089" hidden="1"/>
    <cellStyle name="Comma [0] 12302" xfId="60476" hidden="1"/>
    <cellStyle name="Comma [0] 12303" xfId="31057" hidden="1"/>
    <cellStyle name="Comma [0] 12303" xfId="60444" hidden="1"/>
    <cellStyle name="Comma [0] 12304" xfId="31061" hidden="1"/>
    <cellStyle name="Comma [0] 12304" xfId="60448" hidden="1"/>
    <cellStyle name="Comma [0] 12305" xfId="30951" hidden="1"/>
    <cellStyle name="Comma [0] 12305" xfId="60338" hidden="1"/>
    <cellStyle name="Comma [0] 12306" xfId="31049" hidden="1"/>
    <cellStyle name="Comma [0] 12306" xfId="60436" hidden="1"/>
    <cellStyle name="Comma [0] 12307" xfId="30941" hidden="1"/>
    <cellStyle name="Comma [0] 12307" xfId="60328" hidden="1"/>
    <cellStyle name="Comma [0] 12308" xfId="31093" hidden="1"/>
    <cellStyle name="Comma [0] 12308" xfId="60480" hidden="1"/>
    <cellStyle name="Comma [0] 12309" xfId="31047" hidden="1"/>
    <cellStyle name="Comma [0] 12309" xfId="60434" hidden="1"/>
    <cellStyle name="Comma [0] 1231" xfId="6911" hidden="1"/>
    <cellStyle name="Comma [0] 1231" xfId="36299" hidden="1"/>
    <cellStyle name="Comma [0] 12310" xfId="31016" hidden="1"/>
    <cellStyle name="Comma [0] 12310" xfId="60403" hidden="1"/>
    <cellStyle name="Comma [0] 12311" xfId="31097" hidden="1"/>
    <cellStyle name="Comma [0] 12311" xfId="60484" hidden="1"/>
    <cellStyle name="Comma [0] 12312" xfId="31099" hidden="1"/>
    <cellStyle name="Comma [0] 12312" xfId="60486" hidden="1"/>
    <cellStyle name="Comma [0] 12313" xfId="31085" hidden="1"/>
    <cellStyle name="Comma [0] 12313" xfId="60472" hidden="1"/>
    <cellStyle name="Comma [0] 12314" xfId="31072" hidden="1"/>
    <cellStyle name="Comma [0] 12314" xfId="60459" hidden="1"/>
    <cellStyle name="Comma [0] 12315" xfId="31096" hidden="1"/>
    <cellStyle name="Comma [0] 12315" xfId="60483" hidden="1"/>
    <cellStyle name="Comma [0] 12316" xfId="31062" hidden="1"/>
    <cellStyle name="Comma [0] 12316" xfId="60449" hidden="1"/>
    <cellStyle name="Comma [0] 12317" xfId="31034" hidden="1"/>
    <cellStyle name="Comma [0] 12317" xfId="60421" hidden="1"/>
    <cellStyle name="Comma [0] 12318" xfId="31101" hidden="1"/>
    <cellStyle name="Comma [0] 12318" xfId="60488" hidden="1"/>
    <cellStyle name="Comma [0] 12319" xfId="31058" hidden="1"/>
    <cellStyle name="Comma [0] 12319" xfId="60445" hidden="1"/>
    <cellStyle name="Comma [0] 1232" xfId="6913" hidden="1"/>
    <cellStyle name="Comma [0] 1232" xfId="36301" hidden="1"/>
    <cellStyle name="Comma [0] 12320" xfId="31092" hidden="1"/>
    <cellStyle name="Comma [0] 12320" xfId="60479" hidden="1"/>
    <cellStyle name="Comma [0] 12321" xfId="31105" hidden="1"/>
    <cellStyle name="Comma [0] 12321" xfId="60492" hidden="1"/>
    <cellStyle name="Comma [0] 12322" xfId="31107" hidden="1"/>
    <cellStyle name="Comma [0] 12322" xfId="60494" hidden="1"/>
    <cellStyle name="Comma [0] 12323" xfId="30975" hidden="1"/>
    <cellStyle name="Comma [0] 12323" xfId="60362" hidden="1"/>
    <cellStyle name="Comma [0] 12324" xfId="31095" hidden="1"/>
    <cellStyle name="Comma [0] 12324" xfId="60482" hidden="1"/>
    <cellStyle name="Comma [0] 12325" xfId="31035" hidden="1"/>
    <cellStyle name="Comma [0] 12325" xfId="60422" hidden="1"/>
    <cellStyle name="Comma [0] 12326" xfId="31069" hidden="1"/>
    <cellStyle name="Comma [0] 12326" xfId="60456" hidden="1"/>
    <cellStyle name="Comma [0] 12327" xfId="31082" hidden="1"/>
    <cellStyle name="Comma [0] 12327" xfId="60469" hidden="1"/>
    <cellStyle name="Comma [0] 12328" xfId="31110" hidden="1"/>
    <cellStyle name="Comma [0] 12328" xfId="60497" hidden="1"/>
    <cellStyle name="Comma [0] 12329" xfId="31073" hidden="1"/>
    <cellStyle name="Comma [0] 12329" xfId="60460" hidden="1"/>
    <cellStyle name="Comma [0] 1233" xfId="6688" hidden="1"/>
    <cellStyle name="Comma [0] 1233" xfId="36076" hidden="1"/>
    <cellStyle name="Comma [0] 12330" xfId="31033" hidden="1"/>
    <cellStyle name="Comma [0] 12330" xfId="60420" hidden="1"/>
    <cellStyle name="Comma [0] 12331" xfId="31113" hidden="1"/>
    <cellStyle name="Comma [0] 12331" xfId="60500" hidden="1"/>
    <cellStyle name="Comma [0] 12332" xfId="31115" hidden="1"/>
    <cellStyle name="Comma [0] 12332" xfId="60502" hidden="1"/>
    <cellStyle name="Comma [0] 12333" xfId="30834" hidden="1"/>
    <cellStyle name="Comma [0] 12333" xfId="60221" hidden="1"/>
    <cellStyle name="Comma [0] 12334" xfId="30816" hidden="1"/>
    <cellStyle name="Comma [0] 12334" xfId="60203" hidden="1"/>
    <cellStyle name="Comma [0] 12335" xfId="31119" hidden="1"/>
    <cellStyle name="Comma [0] 12335" xfId="60506" hidden="1"/>
    <cellStyle name="Comma [0] 12336" xfId="31126" hidden="1"/>
    <cellStyle name="Comma [0] 12336" xfId="60513" hidden="1"/>
    <cellStyle name="Comma [0] 12337" xfId="31128" hidden="1"/>
    <cellStyle name="Comma [0] 12337" xfId="60515" hidden="1"/>
    <cellStyle name="Comma [0] 12338" xfId="31118" hidden="1"/>
    <cellStyle name="Comma [0] 12338" xfId="60505" hidden="1"/>
    <cellStyle name="Comma [0] 12339" xfId="31124" hidden="1"/>
    <cellStyle name="Comma [0] 12339" xfId="60511" hidden="1"/>
    <cellStyle name="Comma [0] 1234" xfId="6644" hidden="1"/>
    <cellStyle name="Comma [0] 1234" xfId="36032" hidden="1"/>
    <cellStyle name="Comma [0] 12340" xfId="31131" hidden="1"/>
    <cellStyle name="Comma [0] 12340" xfId="60518" hidden="1"/>
    <cellStyle name="Comma [0] 12341" xfId="31133" hidden="1"/>
    <cellStyle name="Comma [0] 12341" xfId="60520" hidden="1"/>
    <cellStyle name="Comma [0] 12342" xfId="30908" hidden="1"/>
    <cellStyle name="Comma [0] 12342" xfId="60295" hidden="1"/>
    <cellStyle name="Comma [0] 12343" xfId="30864" hidden="1"/>
    <cellStyle name="Comma [0] 12343" xfId="60251" hidden="1"/>
    <cellStyle name="Comma [0] 12344" xfId="31144" hidden="1"/>
    <cellStyle name="Comma [0] 12344" xfId="60531" hidden="1"/>
    <cellStyle name="Comma [0] 12345" xfId="31153" hidden="1"/>
    <cellStyle name="Comma [0] 12345" xfId="60540" hidden="1"/>
    <cellStyle name="Comma [0] 12346" xfId="31164" hidden="1"/>
    <cellStyle name="Comma [0] 12346" xfId="60551" hidden="1"/>
    <cellStyle name="Comma [0] 12347" xfId="31170" hidden="1"/>
    <cellStyle name="Comma [0] 12347" xfId="60557" hidden="1"/>
    <cellStyle name="Comma [0] 12348" xfId="31152" hidden="1"/>
    <cellStyle name="Comma [0] 12348" xfId="60539" hidden="1"/>
    <cellStyle name="Comma [0] 12349" xfId="31162" hidden="1"/>
    <cellStyle name="Comma [0] 12349" xfId="60549" hidden="1"/>
    <cellStyle name="Comma [0] 1235" xfId="6924" hidden="1"/>
    <cellStyle name="Comma [0] 1235" xfId="36312" hidden="1"/>
    <cellStyle name="Comma [0] 12350" xfId="31182" hidden="1"/>
    <cellStyle name="Comma [0] 12350" xfId="60569" hidden="1"/>
    <cellStyle name="Comma [0] 12351" xfId="31184" hidden="1"/>
    <cellStyle name="Comma [0] 12351" xfId="60571" hidden="1"/>
    <cellStyle name="Comma [0] 12352" xfId="31135" hidden="1"/>
    <cellStyle name="Comma [0] 12352" xfId="60522" hidden="1"/>
    <cellStyle name="Comma [0] 12353" xfId="30829" hidden="1"/>
    <cellStyle name="Comma [0] 12353" xfId="60216" hidden="1"/>
    <cellStyle name="Comma [0] 12354" xfId="31138" hidden="1"/>
    <cellStyle name="Comma [0] 12354" xfId="60525" hidden="1"/>
    <cellStyle name="Comma [0] 12355" xfId="30863" hidden="1"/>
    <cellStyle name="Comma [0] 12355" xfId="60250" hidden="1"/>
    <cellStyle name="Comma [0] 12356" xfId="30862" hidden="1"/>
    <cellStyle name="Comma [0] 12356" xfId="60249" hidden="1"/>
    <cellStyle name="Comma [0] 12357" xfId="31189" hidden="1"/>
    <cellStyle name="Comma [0] 12357" xfId="60576" hidden="1"/>
    <cellStyle name="Comma [0] 12358" xfId="30831" hidden="1"/>
    <cellStyle name="Comma [0] 12358" xfId="60218" hidden="1"/>
    <cellStyle name="Comma [0] 12359" xfId="30865" hidden="1"/>
    <cellStyle name="Comma [0] 12359" xfId="60252" hidden="1"/>
    <cellStyle name="Comma [0] 1236" xfId="6933" hidden="1"/>
    <cellStyle name="Comma [0] 1236" xfId="36321" hidden="1"/>
    <cellStyle name="Comma [0] 12360" xfId="31201" hidden="1"/>
    <cellStyle name="Comma [0] 12360" xfId="60588" hidden="1"/>
    <cellStyle name="Comma [0] 12361" xfId="31203" hidden="1"/>
    <cellStyle name="Comma [0] 12361" xfId="60590" hidden="1"/>
    <cellStyle name="Comma [0] 12362" xfId="31192" hidden="1"/>
    <cellStyle name="Comma [0] 12362" xfId="60579" hidden="1"/>
    <cellStyle name="Comma [0] 12363" xfId="31200" hidden="1"/>
    <cellStyle name="Comma [0] 12363" xfId="60587" hidden="1"/>
    <cellStyle name="Comma [0] 12364" xfId="30827" hidden="1"/>
    <cellStyle name="Comma [0] 12364" xfId="60214" hidden="1"/>
    <cellStyle name="Comma [0] 12365" xfId="31186" hidden="1"/>
    <cellStyle name="Comma [0] 12365" xfId="60573" hidden="1"/>
    <cellStyle name="Comma [0] 12366" xfId="31219" hidden="1"/>
    <cellStyle name="Comma [0] 12366" xfId="60606" hidden="1"/>
    <cellStyle name="Comma [0] 12367" xfId="31227" hidden="1"/>
    <cellStyle name="Comma [0] 12367" xfId="60614" hidden="1"/>
    <cellStyle name="Comma [0] 12368" xfId="31136" hidden="1"/>
    <cellStyle name="Comma [0] 12368" xfId="60523" hidden="1"/>
    <cellStyle name="Comma [0] 12369" xfId="31215" hidden="1"/>
    <cellStyle name="Comma [0] 12369" xfId="60602" hidden="1"/>
    <cellStyle name="Comma [0] 1237" xfId="6944" hidden="1"/>
    <cellStyle name="Comma [0] 1237" xfId="36332" hidden="1"/>
    <cellStyle name="Comma [0] 12370" xfId="31236" hidden="1"/>
    <cellStyle name="Comma [0] 12370" xfId="60623" hidden="1"/>
    <cellStyle name="Comma [0] 12371" xfId="31238" hidden="1"/>
    <cellStyle name="Comma [0] 12371" xfId="60625" hidden="1"/>
    <cellStyle name="Comma [0] 12372" xfId="31197" hidden="1"/>
    <cellStyle name="Comma [0] 12372" xfId="60584" hidden="1"/>
    <cellStyle name="Comma [0] 12373" xfId="31142" hidden="1"/>
    <cellStyle name="Comma [0] 12373" xfId="60529" hidden="1"/>
    <cellStyle name="Comma [0] 12374" xfId="31195" hidden="1"/>
    <cellStyle name="Comma [0] 12374" xfId="60582" hidden="1"/>
    <cellStyle name="Comma [0] 12375" xfId="31179" hidden="1"/>
    <cellStyle name="Comma [0] 12375" xfId="60566" hidden="1"/>
    <cellStyle name="Comma [0] 12376" xfId="31175" hidden="1"/>
    <cellStyle name="Comma [0] 12376" xfId="60562" hidden="1"/>
    <cellStyle name="Comma [0] 12377" xfId="31246" hidden="1"/>
    <cellStyle name="Comma [0] 12377" xfId="60633" hidden="1"/>
    <cellStyle name="Comma [0] 12378" xfId="30819" hidden="1"/>
    <cellStyle name="Comma [0] 12378" xfId="60206" hidden="1"/>
    <cellStyle name="Comma [0] 12379" xfId="30907" hidden="1"/>
    <cellStyle name="Comma [0] 12379" xfId="60294" hidden="1"/>
    <cellStyle name="Comma [0] 1238" xfId="6950" hidden="1"/>
    <cellStyle name="Comma [0] 1238" xfId="36338" hidden="1"/>
    <cellStyle name="Comma [0] 12380" xfId="31254" hidden="1"/>
    <cellStyle name="Comma [0] 12380" xfId="60641" hidden="1"/>
    <cellStyle name="Comma [0] 12381" xfId="31256" hidden="1"/>
    <cellStyle name="Comma [0] 12381" xfId="60643" hidden="1"/>
    <cellStyle name="Comma [0] 12382" xfId="31205" hidden="1"/>
    <cellStyle name="Comma [0] 12382" xfId="60592" hidden="1"/>
    <cellStyle name="Comma [0] 12383" xfId="31181" hidden="1"/>
    <cellStyle name="Comma [0] 12383" xfId="60568" hidden="1"/>
    <cellStyle name="Comma [0] 12384" xfId="31216" hidden="1"/>
    <cellStyle name="Comma [0] 12384" xfId="60603" hidden="1"/>
    <cellStyle name="Comma [0] 12385" xfId="31148" hidden="1"/>
    <cellStyle name="Comma [0] 12385" xfId="60535" hidden="1"/>
    <cellStyle name="Comma [0] 12386" xfId="31218" hidden="1"/>
    <cellStyle name="Comma [0] 12386" xfId="60605" hidden="1"/>
    <cellStyle name="Comma [0] 12387" xfId="31263" hidden="1"/>
    <cellStyle name="Comma [0] 12387" xfId="60650" hidden="1"/>
    <cellStyle name="Comma [0] 12388" xfId="31206" hidden="1"/>
    <cellStyle name="Comma [0] 12388" xfId="60593" hidden="1"/>
    <cellStyle name="Comma [0] 12389" xfId="31163" hidden="1"/>
    <cellStyle name="Comma [0] 12389" xfId="60550" hidden="1"/>
    <cellStyle name="Comma [0] 1239" xfId="6932" hidden="1"/>
    <cellStyle name="Comma [0] 1239" xfId="36320" hidden="1"/>
    <cellStyle name="Comma [0] 12390" xfId="31269" hidden="1"/>
    <cellStyle name="Comma [0] 12390" xfId="60656" hidden="1"/>
    <cellStyle name="Comma [0] 12391" xfId="31271" hidden="1"/>
    <cellStyle name="Comma [0] 12391" xfId="60658" hidden="1"/>
    <cellStyle name="Comma [0] 12392" xfId="31224" hidden="1"/>
    <cellStyle name="Comma [0] 12392" xfId="60611" hidden="1"/>
    <cellStyle name="Comma [0] 12393" xfId="31230" hidden="1"/>
    <cellStyle name="Comma [0] 12393" xfId="60617" hidden="1"/>
    <cellStyle name="Comma [0] 12394" xfId="30856" hidden="1"/>
    <cellStyle name="Comma [0] 12394" xfId="60243" hidden="1"/>
    <cellStyle name="Comma [0] 12395" xfId="31180" hidden="1"/>
    <cellStyle name="Comma [0] 12395" xfId="60567" hidden="1"/>
    <cellStyle name="Comma [0] 12396" xfId="31188" hidden="1"/>
    <cellStyle name="Comma [0] 12396" xfId="60575" hidden="1"/>
    <cellStyle name="Comma [0] 12397" xfId="31277" hidden="1"/>
    <cellStyle name="Comma [0] 12397" xfId="60664" hidden="1"/>
    <cellStyle name="Comma [0] 12398" xfId="31191" hidden="1"/>
    <cellStyle name="Comma [0] 12398" xfId="60578" hidden="1"/>
    <cellStyle name="Comma [0] 12399" xfId="31151" hidden="1"/>
    <cellStyle name="Comma [0] 12399" xfId="60538" hidden="1"/>
    <cellStyle name="Comma [0] 124" xfId="4719" hidden="1"/>
    <cellStyle name="Comma [0] 124" xfId="34107" hidden="1"/>
    <cellStyle name="Comma [0] 1240" xfId="6942" hidden="1"/>
    <cellStyle name="Comma [0] 1240" xfId="36330" hidden="1"/>
    <cellStyle name="Comma [0] 12400" xfId="31282" hidden="1"/>
    <cellStyle name="Comma [0] 12400" xfId="60669" hidden="1"/>
    <cellStyle name="Comma [0] 12401" xfId="31284" hidden="1"/>
    <cellStyle name="Comma [0] 12401" xfId="60671" hidden="1"/>
    <cellStyle name="Comma [0] 12402" xfId="31243" hidden="1"/>
    <cellStyle name="Comma [0] 12402" xfId="60630" hidden="1"/>
    <cellStyle name="Comma [0] 12403" xfId="31249" hidden="1"/>
    <cellStyle name="Comma [0] 12403" xfId="60636" hidden="1"/>
    <cellStyle name="Comma [0] 12404" xfId="31150" hidden="1"/>
    <cellStyle name="Comma [0] 12404" xfId="60537" hidden="1"/>
    <cellStyle name="Comma [0] 12405" xfId="31231" hidden="1"/>
    <cellStyle name="Comma [0] 12405" xfId="60618" hidden="1"/>
    <cellStyle name="Comma [0] 12406" xfId="31210" hidden="1"/>
    <cellStyle name="Comma [0] 12406" xfId="60597" hidden="1"/>
    <cellStyle name="Comma [0] 12407" xfId="31288" hidden="1"/>
    <cellStyle name="Comma [0] 12407" xfId="60675" hidden="1"/>
    <cellStyle name="Comma [0] 12408" xfId="31229" hidden="1"/>
    <cellStyle name="Comma [0] 12408" xfId="60616" hidden="1"/>
    <cellStyle name="Comma [0] 12409" xfId="31167" hidden="1"/>
    <cellStyle name="Comma [0] 12409" xfId="60554" hidden="1"/>
    <cellStyle name="Comma [0] 1241" xfId="6962" hidden="1"/>
    <cellStyle name="Comma [0] 1241" xfId="36350" hidden="1"/>
    <cellStyle name="Comma [0] 12410" xfId="31295" hidden="1"/>
    <cellStyle name="Comma [0] 12410" xfId="60682" hidden="1"/>
    <cellStyle name="Comma [0] 12411" xfId="31297" hidden="1"/>
    <cellStyle name="Comma [0] 12411" xfId="60684" hidden="1"/>
    <cellStyle name="Comma [0] 12412" xfId="31261" hidden="1"/>
    <cellStyle name="Comma [0] 12412" xfId="60648" hidden="1"/>
    <cellStyle name="Comma [0] 12413" xfId="31266" hidden="1"/>
    <cellStyle name="Comma [0] 12413" xfId="60653" hidden="1"/>
    <cellStyle name="Comma [0] 12414" xfId="30830" hidden="1"/>
    <cellStyle name="Comma [0] 12414" xfId="60217" hidden="1"/>
    <cellStyle name="Comma [0] 12415" xfId="31250" hidden="1"/>
    <cellStyle name="Comma [0] 12415" xfId="60637" hidden="1"/>
    <cellStyle name="Comma [0] 12416" xfId="31155" hidden="1"/>
    <cellStyle name="Comma [0] 12416" xfId="60542" hidden="1"/>
    <cellStyle name="Comma [0] 12417" xfId="31301" hidden="1"/>
    <cellStyle name="Comma [0] 12417" xfId="60688" hidden="1"/>
    <cellStyle name="Comma [0] 12418" xfId="31248" hidden="1"/>
    <cellStyle name="Comma [0] 12418" xfId="60635" hidden="1"/>
    <cellStyle name="Comma [0] 12419" xfId="31187" hidden="1"/>
    <cellStyle name="Comma [0] 12419" xfId="60574" hidden="1"/>
    <cellStyle name="Comma [0] 1242" xfId="6964" hidden="1"/>
    <cellStyle name="Comma [0] 1242" xfId="36352" hidden="1"/>
    <cellStyle name="Comma [0] 12420" xfId="31305" hidden="1"/>
    <cellStyle name="Comma [0] 12420" xfId="60692" hidden="1"/>
    <cellStyle name="Comma [0] 12421" xfId="31307" hidden="1"/>
    <cellStyle name="Comma [0] 12421" xfId="60694" hidden="1"/>
    <cellStyle name="Comma [0] 12422" xfId="31275" hidden="1"/>
    <cellStyle name="Comma [0] 12422" xfId="60662" hidden="1"/>
    <cellStyle name="Comma [0] 12423" xfId="31279" hidden="1"/>
    <cellStyle name="Comma [0] 12423" xfId="60666" hidden="1"/>
    <cellStyle name="Comma [0] 12424" xfId="31169" hidden="1"/>
    <cellStyle name="Comma [0] 12424" xfId="60556" hidden="1"/>
    <cellStyle name="Comma [0] 12425" xfId="31267" hidden="1"/>
    <cellStyle name="Comma [0] 12425" xfId="60654" hidden="1"/>
    <cellStyle name="Comma [0] 12426" xfId="31159" hidden="1"/>
    <cellStyle name="Comma [0] 12426" xfId="60546" hidden="1"/>
    <cellStyle name="Comma [0] 12427" xfId="31311" hidden="1"/>
    <cellStyle name="Comma [0] 12427" xfId="60698" hidden="1"/>
    <cellStyle name="Comma [0] 12428" xfId="31265" hidden="1"/>
    <cellStyle name="Comma [0] 12428" xfId="60652" hidden="1"/>
    <cellStyle name="Comma [0] 12429" xfId="31234" hidden="1"/>
    <cellStyle name="Comma [0] 12429" xfId="60621" hidden="1"/>
    <cellStyle name="Comma [0] 1243" xfId="6915" hidden="1"/>
    <cellStyle name="Comma [0] 1243" xfId="36303" hidden="1"/>
    <cellStyle name="Comma [0] 12430" xfId="31315" hidden="1"/>
    <cellStyle name="Comma [0] 12430" xfId="60702" hidden="1"/>
    <cellStyle name="Comma [0] 12431" xfId="31317" hidden="1"/>
    <cellStyle name="Comma [0] 12431" xfId="60704" hidden="1"/>
    <cellStyle name="Comma [0] 12432" xfId="31303" hidden="1"/>
    <cellStyle name="Comma [0] 12432" xfId="60690" hidden="1"/>
    <cellStyle name="Comma [0] 12433" xfId="31290" hidden="1"/>
    <cellStyle name="Comma [0] 12433" xfId="60677" hidden="1"/>
    <cellStyle name="Comma [0] 12434" xfId="31314" hidden="1"/>
    <cellStyle name="Comma [0] 12434" xfId="60701" hidden="1"/>
    <cellStyle name="Comma [0] 12435" xfId="31280" hidden="1"/>
    <cellStyle name="Comma [0] 12435" xfId="60667" hidden="1"/>
    <cellStyle name="Comma [0] 12436" xfId="31252" hidden="1"/>
    <cellStyle name="Comma [0] 12436" xfId="60639" hidden="1"/>
    <cellStyle name="Comma [0] 12437" xfId="31319" hidden="1"/>
    <cellStyle name="Comma [0] 12437" xfId="60706" hidden="1"/>
    <cellStyle name="Comma [0] 12438" xfId="31276" hidden="1"/>
    <cellStyle name="Comma [0] 12438" xfId="60663" hidden="1"/>
    <cellStyle name="Comma [0] 12439" xfId="31310" hidden="1"/>
    <cellStyle name="Comma [0] 12439" xfId="60697" hidden="1"/>
    <cellStyle name="Comma [0] 1244" xfId="6609" hidden="1"/>
    <cellStyle name="Comma [0] 1244" xfId="35997" hidden="1"/>
    <cellStyle name="Comma [0] 12440" xfId="31323" hidden="1"/>
    <cellStyle name="Comma [0] 12440" xfId="60710" hidden="1"/>
    <cellStyle name="Comma [0] 12441" xfId="31325" hidden="1"/>
    <cellStyle name="Comma [0] 12441" xfId="60712" hidden="1"/>
    <cellStyle name="Comma [0] 12442" xfId="31193" hidden="1"/>
    <cellStyle name="Comma [0] 12442" xfId="60580" hidden="1"/>
    <cellStyle name="Comma [0] 12443" xfId="31313" hidden="1"/>
    <cellStyle name="Comma [0] 12443" xfId="60700" hidden="1"/>
    <cellStyle name="Comma [0] 12444" xfId="31253" hidden="1"/>
    <cellStyle name="Comma [0] 12444" xfId="60640" hidden="1"/>
    <cellStyle name="Comma [0] 12445" xfId="31287" hidden="1"/>
    <cellStyle name="Comma [0] 12445" xfId="60674" hidden="1"/>
    <cellStyle name="Comma [0] 12446" xfId="31300" hidden="1"/>
    <cellStyle name="Comma [0] 12446" xfId="60687" hidden="1"/>
    <cellStyle name="Comma [0] 12447" xfId="31328" hidden="1"/>
    <cellStyle name="Comma [0] 12447" xfId="60715" hidden="1"/>
    <cellStyle name="Comma [0] 12448" xfId="31291" hidden="1"/>
    <cellStyle name="Comma [0] 12448" xfId="60678" hidden="1"/>
    <cellStyle name="Comma [0] 12449" xfId="31251" hidden="1"/>
    <cellStyle name="Comma [0] 12449" xfId="60638" hidden="1"/>
    <cellStyle name="Comma [0] 1245" xfId="6918" hidden="1"/>
    <cellStyle name="Comma [0] 1245" xfId="36306" hidden="1"/>
    <cellStyle name="Comma [0] 12450" xfId="31330" hidden="1"/>
    <cellStyle name="Comma [0] 12450" xfId="60717" hidden="1"/>
    <cellStyle name="Comma [0] 12451" xfId="31332" hidden="1"/>
    <cellStyle name="Comma [0] 12451" xfId="60719" hidden="1"/>
    <cellStyle name="Comma [0] 12452" xfId="30844" hidden="1"/>
    <cellStyle name="Comma [0] 12452" xfId="60231" hidden="1"/>
    <cellStyle name="Comma [0] 12453" xfId="30841" hidden="1"/>
    <cellStyle name="Comma [0] 12453" xfId="60228" hidden="1"/>
    <cellStyle name="Comma [0] 12454" xfId="31338" hidden="1"/>
    <cellStyle name="Comma [0] 12454" xfId="60725" hidden="1"/>
    <cellStyle name="Comma [0] 12455" xfId="31344" hidden="1"/>
    <cellStyle name="Comma [0] 12455" xfId="60731" hidden="1"/>
    <cellStyle name="Comma [0] 12456" xfId="31346" hidden="1"/>
    <cellStyle name="Comma [0] 12456" xfId="60733" hidden="1"/>
    <cellStyle name="Comma [0] 12457" xfId="31337" hidden="1"/>
    <cellStyle name="Comma [0] 12457" xfId="60724" hidden="1"/>
    <cellStyle name="Comma [0] 12458" xfId="31342" hidden="1"/>
    <cellStyle name="Comma [0] 12458" xfId="60729" hidden="1"/>
    <cellStyle name="Comma [0] 12459" xfId="31348" hidden="1"/>
    <cellStyle name="Comma [0] 12459" xfId="60735" hidden="1"/>
    <cellStyle name="Comma [0] 1246" xfId="6643" hidden="1"/>
    <cellStyle name="Comma [0] 1246" xfId="36031" hidden="1"/>
    <cellStyle name="Comma [0] 12460" xfId="31350" hidden="1"/>
    <cellStyle name="Comma [0] 12460" xfId="60737" hidden="1"/>
    <cellStyle name="Comma [0] 12461" xfId="30867" hidden="1"/>
    <cellStyle name="Comma [0] 12461" xfId="60254" hidden="1"/>
    <cellStyle name="Comma [0] 12462" xfId="30869" hidden="1"/>
    <cellStyle name="Comma [0] 12462" xfId="60256" hidden="1"/>
    <cellStyle name="Comma [0] 12463" xfId="31361" hidden="1"/>
    <cellStyle name="Comma [0] 12463" xfId="60748" hidden="1"/>
    <cellStyle name="Comma [0] 12464" xfId="31370" hidden="1"/>
    <cellStyle name="Comma [0] 12464" xfId="60757" hidden="1"/>
    <cellStyle name="Comma [0] 12465" xfId="31381" hidden="1"/>
    <cellStyle name="Comma [0] 12465" xfId="60768" hidden="1"/>
    <cellStyle name="Comma [0] 12466" xfId="31387" hidden="1"/>
    <cellStyle name="Comma [0] 12466" xfId="60774" hidden="1"/>
    <cellStyle name="Comma [0] 12467" xfId="31369" hidden="1"/>
    <cellStyle name="Comma [0] 12467" xfId="60756" hidden="1"/>
    <cellStyle name="Comma [0] 12468" xfId="31379" hidden="1"/>
    <cellStyle name="Comma [0] 12468" xfId="60766" hidden="1"/>
    <cellStyle name="Comma [0] 12469" xfId="31399" hidden="1"/>
    <cellStyle name="Comma [0] 12469" xfId="60786" hidden="1"/>
    <cellStyle name="Comma [0] 1247" xfId="6642" hidden="1"/>
    <cellStyle name="Comma [0] 1247" xfId="36030" hidden="1"/>
    <cellStyle name="Comma [0] 12470" xfId="31401" hidden="1"/>
    <cellStyle name="Comma [0] 12470" xfId="60788" hidden="1"/>
    <cellStyle name="Comma [0] 12471" xfId="31352" hidden="1"/>
    <cellStyle name="Comma [0] 12471" xfId="60739" hidden="1"/>
    <cellStyle name="Comma [0] 12472" xfId="30849" hidden="1"/>
    <cellStyle name="Comma [0] 12472" xfId="60236" hidden="1"/>
    <cellStyle name="Comma [0] 12473" xfId="31355" hidden="1"/>
    <cellStyle name="Comma [0] 12473" xfId="60742" hidden="1"/>
    <cellStyle name="Comma [0] 12474" xfId="30854" hidden="1"/>
    <cellStyle name="Comma [0] 12474" xfId="60241" hidden="1"/>
    <cellStyle name="Comma [0] 12475" xfId="30838" hidden="1"/>
    <cellStyle name="Comma [0] 12475" xfId="60225" hidden="1"/>
    <cellStyle name="Comma [0] 12476" xfId="31406" hidden="1"/>
    <cellStyle name="Comma [0] 12476" xfId="60793" hidden="1"/>
    <cellStyle name="Comma [0] 12477" xfId="30847" hidden="1"/>
    <cellStyle name="Comma [0] 12477" xfId="60234" hidden="1"/>
    <cellStyle name="Comma [0] 12478" xfId="30868" hidden="1"/>
    <cellStyle name="Comma [0] 12478" xfId="60255" hidden="1"/>
    <cellStyle name="Comma [0] 12479" xfId="31418" hidden="1"/>
    <cellStyle name="Comma [0] 12479" xfId="60805" hidden="1"/>
    <cellStyle name="Comma [0] 1248" xfId="6969" hidden="1"/>
    <cellStyle name="Comma [0] 1248" xfId="36357" hidden="1"/>
    <cellStyle name="Comma [0] 12480" xfId="31420" hidden="1"/>
    <cellStyle name="Comma [0] 12480" xfId="60807" hidden="1"/>
    <cellStyle name="Comma [0] 12481" xfId="31409" hidden="1"/>
    <cellStyle name="Comma [0] 12481" xfId="60796" hidden="1"/>
    <cellStyle name="Comma [0] 12482" xfId="31417" hidden="1"/>
    <cellStyle name="Comma [0] 12482" xfId="60804" hidden="1"/>
    <cellStyle name="Comma [0] 12483" xfId="30851" hidden="1"/>
    <cellStyle name="Comma [0] 12483" xfId="60238" hidden="1"/>
    <cellStyle name="Comma [0] 12484" xfId="31403" hidden="1"/>
    <cellStyle name="Comma [0] 12484" xfId="60790" hidden="1"/>
    <cellStyle name="Comma [0] 12485" xfId="31436" hidden="1"/>
    <cellStyle name="Comma [0] 12485" xfId="60823" hidden="1"/>
    <cellStyle name="Comma [0] 12486" xfId="31444" hidden="1"/>
    <cellStyle name="Comma [0] 12486" xfId="60831" hidden="1"/>
    <cellStyle name="Comma [0] 12487" xfId="31353" hidden="1"/>
    <cellStyle name="Comma [0] 12487" xfId="60740" hidden="1"/>
    <cellStyle name="Comma [0] 12488" xfId="31432" hidden="1"/>
    <cellStyle name="Comma [0] 12488" xfId="60819" hidden="1"/>
    <cellStyle name="Comma [0] 12489" xfId="31453" hidden="1"/>
    <cellStyle name="Comma [0] 12489" xfId="60840" hidden="1"/>
    <cellStyle name="Comma [0] 1249" xfId="6611" hidden="1"/>
    <cellStyle name="Comma [0] 1249" xfId="35999" hidden="1"/>
    <cellStyle name="Comma [0] 12490" xfId="31455" hidden="1"/>
    <cellStyle name="Comma [0] 12490" xfId="60842" hidden="1"/>
    <cellStyle name="Comma [0] 12491" xfId="31414" hidden="1"/>
    <cellStyle name="Comma [0] 12491" xfId="60801" hidden="1"/>
    <cellStyle name="Comma [0] 12492" xfId="31359" hidden="1"/>
    <cellStyle name="Comma [0] 12492" xfId="60746" hidden="1"/>
    <cellStyle name="Comma [0] 12493" xfId="31412" hidden="1"/>
    <cellStyle name="Comma [0] 12493" xfId="60799" hidden="1"/>
    <cellStyle name="Comma [0] 12494" xfId="31396" hidden="1"/>
    <cellStyle name="Comma [0] 12494" xfId="60783" hidden="1"/>
    <cellStyle name="Comma [0] 12495" xfId="31392" hidden="1"/>
    <cellStyle name="Comma [0] 12495" xfId="60779" hidden="1"/>
    <cellStyle name="Comma [0] 12496" xfId="31463" hidden="1"/>
    <cellStyle name="Comma [0] 12496" xfId="60850" hidden="1"/>
    <cellStyle name="Comma [0] 12497" xfId="31335" hidden="1"/>
    <cellStyle name="Comma [0] 12497" xfId="60722" hidden="1"/>
    <cellStyle name="Comma [0] 12498" xfId="30817" hidden="1"/>
    <cellStyle name="Comma [0] 12498" xfId="60204" hidden="1"/>
    <cellStyle name="Comma [0] 12499" xfId="31471" hidden="1"/>
    <cellStyle name="Comma [0] 12499" xfId="60858" hidden="1"/>
    <cellStyle name="Comma [0] 125" xfId="4611" hidden="1"/>
    <cellStyle name="Comma [0] 125" xfId="33999" hidden="1"/>
    <cellStyle name="Comma [0] 1250" xfId="6645" hidden="1"/>
    <cellStyle name="Comma [0] 1250" xfId="36033" hidden="1"/>
    <cellStyle name="Comma [0] 12500" xfId="31473" hidden="1"/>
    <cellStyle name="Comma [0] 12500" xfId="60860" hidden="1"/>
    <cellStyle name="Comma [0] 12501" xfId="31422" hidden="1"/>
    <cellStyle name="Comma [0] 12501" xfId="60809" hidden="1"/>
    <cellStyle name="Comma [0] 12502" xfId="31398" hidden="1"/>
    <cellStyle name="Comma [0] 12502" xfId="60785" hidden="1"/>
    <cellStyle name="Comma [0] 12503" xfId="31433" hidden="1"/>
    <cellStyle name="Comma [0] 12503" xfId="60820" hidden="1"/>
    <cellStyle name="Comma [0] 12504" xfId="31365" hidden="1"/>
    <cellStyle name="Comma [0] 12504" xfId="60752" hidden="1"/>
    <cellStyle name="Comma [0] 12505" xfId="31435" hidden="1"/>
    <cellStyle name="Comma [0] 12505" xfId="60822" hidden="1"/>
    <cellStyle name="Comma [0] 12506" xfId="31480" hidden="1"/>
    <cellStyle name="Comma [0] 12506" xfId="60867" hidden="1"/>
    <cellStyle name="Comma [0] 12507" xfId="31423" hidden="1"/>
    <cellStyle name="Comma [0] 12507" xfId="60810" hidden="1"/>
    <cellStyle name="Comma [0] 12508" xfId="31380" hidden="1"/>
    <cellStyle name="Comma [0] 12508" xfId="60767" hidden="1"/>
    <cellStyle name="Comma [0] 12509" xfId="31486" hidden="1"/>
    <cellStyle name="Comma [0] 12509" xfId="60873" hidden="1"/>
    <cellStyle name="Comma [0] 1251" xfId="6981" hidden="1"/>
    <cellStyle name="Comma [0] 1251" xfId="36369" hidden="1"/>
    <cellStyle name="Comma [0] 12510" xfId="31488" hidden="1"/>
    <cellStyle name="Comma [0] 12510" xfId="60875" hidden="1"/>
    <cellStyle name="Comma [0] 12511" xfId="31441" hidden="1"/>
    <cellStyle name="Comma [0] 12511" xfId="60828" hidden="1"/>
    <cellStyle name="Comma [0] 12512" xfId="31447" hidden="1"/>
    <cellStyle name="Comma [0] 12512" xfId="60834" hidden="1"/>
    <cellStyle name="Comma [0] 12513" xfId="31334" hidden="1"/>
    <cellStyle name="Comma [0] 12513" xfId="60721" hidden="1"/>
    <cellStyle name="Comma [0] 12514" xfId="31397" hidden="1"/>
    <cellStyle name="Comma [0] 12514" xfId="60784" hidden="1"/>
    <cellStyle name="Comma [0] 12515" xfId="31405" hidden="1"/>
    <cellStyle name="Comma [0] 12515" xfId="60792" hidden="1"/>
    <cellStyle name="Comma [0] 12516" xfId="31494" hidden="1"/>
    <cellStyle name="Comma [0] 12516" xfId="60881" hidden="1"/>
    <cellStyle name="Comma [0] 12517" xfId="31408" hidden="1"/>
    <cellStyle name="Comma [0] 12517" xfId="60795" hidden="1"/>
    <cellStyle name="Comma [0] 12518" xfId="31368" hidden="1"/>
    <cellStyle name="Comma [0] 12518" xfId="60755" hidden="1"/>
    <cellStyle name="Comma [0] 12519" xfId="31499" hidden="1"/>
    <cellStyle name="Comma [0] 12519" xfId="60886" hidden="1"/>
    <cellStyle name="Comma [0] 1252" xfId="6983" hidden="1"/>
    <cellStyle name="Comma [0] 1252" xfId="36371" hidden="1"/>
    <cellStyle name="Comma [0] 12520" xfId="31501" hidden="1"/>
    <cellStyle name="Comma [0] 12520" xfId="60888" hidden="1"/>
    <cellStyle name="Comma [0] 12521" xfId="31460" hidden="1"/>
    <cellStyle name="Comma [0] 12521" xfId="60847" hidden="1"/>
    <cellStyle name="Comma [0] 12522" xfId="31466" hidden="1"/>
    <cellStyle name="Comma [0] 12522" xfId="60853" hidden="1"/>
    <cellStyle name="Comma [0] 12523" xfId="31367" hidden="1"/>
    <cellStyle name="Comma [0] 12523" xfId="60754" hidden="1"/>
    <cellStyle name="Comma [0] 12524" xfId="31448" hidden="1"/>
    <cellStyle name="Comma [0] 12524" xfId="60835" hidden="1"/>
    <cellStyle name="Comma [0] 12525" xfId="31427" hidden="1"/>
    <cellStyle name="Comma [0] 12525" xfId="60814" hidden="1"/>
    <cellStyle name="Comma [0] 12526" xfId="31505" hidden="1"/>
    <cellStyle name="Comma [0] 12526" xfId="60892" hidden="1"/>
    <cellStyle name="Comma [0] 12527" xfId="31446" hidden="1"/>
    <cellStyle name="Comma [0] 12527" xfId="60833" hidden="1"/>
    <cellStyle name="Comma [0] 12528" xfId="31384" hidden="1"/>
    <cellStyle name="Comma [0] 12528" xfId="60771" hidden="1"/>
    <cellStyle name="Comma [0] 12529" xfId="31512" hidden="1"/>
    <cellStyle name="Comma [0] 12529" xfId="60899" hidden="1"/>
    <cellStyle name="Comma [0] 1253" xfId="6972" hidden="1"/>
    <cellStyle name="Comma [0] 1253" xfId="36360" hidden="1"/>
    <cellStyle name="Comma [0] 12530" xfId="31514" hidden="1"/>
    <cellStyle name="Comma [0] 12530" xfId="60901" hidden="1"/>
    <cellStyle name="Comma [0] 12531" xfId="31478" hidden="1"/>
    <cellStyle name="Comma [0] 12531" xfId="60865" hidden="1"/>
    <cellStyle name="Comma [0] 12532" xfId="31483" hidden="1"/>
    <cellStyle name="Comma [0] 12532" xfId="60870" hidden="1"/>
    <cellStyle name="Comma [0] 12533" xfId="30848" hidden="1"/>
    <cellStyle name="Comma [0] 12533" xfId="60235" hidden="1"/>
    <cellStyle name="Comma [0] 12534" xfId="31467" hidden="1"/>
    <cellStyle name="Comma [0] 12534" xfId="60854" hidden="1"/>
    <cellStyle name="Comma [0] 12535" xfId="31372" hidden="1"/>
    <cellStyle name="Comma [0] 12535" xfId="60759" hidden="1"/>
    <cellStyle name="Comma [0] 12536" xfId="31518" hidden="1"/>
    <cellStyle name="Comma [0] 12536" xfId="60905" hidden="1"/>
    <cellStyle name="Comma [0] 12537" xfId="31465" hidden="1"/>
    <cellStyle name="Comma [0] 12537" xfId="60852" hidden="1"/>
    <cellStyle name="Comma [0] 12538" xfId="31404" hidden="1"/>
    <cellStyle name="Comma [0] 12538" xfId="60791" hidden="1"/>
    <cellStyle name="Comma [0] 12539" xfId="31522" hidden="1"/>
    <cellStyle name="Comma [0] 12539" xfId="60909" hidden="1"/>
    <cellStyle name="Comma [0] 1254" xfId="6980" hidden="1"/>
    <cellStyle name="Comma [0] 1254" xfId="36368" hidden="1"/>
    <cellStyle name="Comma [0] 12540" xfId="31524" hidden="1"/>
    <cellStyle name="Comma [0] 12540" xfId="60911" hidden="1"/>
    <cellStyle name="Comma [0] 12541" xfId="31492" hidden="1"/>
    <cellStyle name="Comma [0] 12541" xfId="60879" hidden="1"/>
    <cellStyle name="Comma [0] 12542" xfId="31496" hidden="1"/>
    <cellStyle name="Comma [0] 12542" xfId="60883" hidden="1"/>
    <cellStyle name="Comma [0] 12543" xfId="31386" hidden="1"/>
    <cellStyle name="Comma [0] 12543" xfId="60773" hidden="1"/>
    <cellStyle name="Comma [0] 12544" xfId="31484" hidden="1"/>
    <cellStyle name="Comma [0] 12544" xfId="60871" hidden="1"/>
    <cellStyle name="Comma [0] 12545" xfId="31376" hidden="1"/>
    <cellStyle name="Comma [0] 12545" xfId="60763" hidden="1"/>
    <cellStyle name="Comma [0] 12546" xfId="31528" hidden="1"/>
    <cellStyle name="Comma [0] 12546" xfId="60915" hidden="1"/>
    <cellStyle name="Comma [0] 12547" xfId="31482" hidden="1"/>
    <cellStyle name="Comma [0] 12547" xfId="60869" hidden="1"/>
    <cellStyle name="Comma [0] 12548" xfId="31451" hidden="1"/>
    <cellStyle name="Comma [0] 12548" xfId="60838" hidden="1"/>
    <cellStyle name="Comma [0] 12549" xfId="31532" hidden="1"/>
    <cellStyle name="Comma [0] 12549" xfId="60919" hidden="1"/>
    <cellStyle name="Comma [0] 1255" xfId="6607" hidden="1"/>
    <cellStyle name="Comma [0] 1255" xfId="35995" hidden="1"/>
    <cellStyle name="Comma [0] 12550" xfId="31534" hidden="1"/>
    <cellStyle name="Comma [0] 12550" xfId="60921" hidden="1"/>
    <cellStyle name="Comma [0] 12551" xfId="31520" hidden="1"/>
    <cellStyle name="Comma [0] 12551" xfId="60907" hidden="1"/>
    <cellStyle name="Comma [0] 12552" xfId="31507" hidden="1"/>
    <cellStyle name="Comma [0] 12552" xfId="60894" hidden="1"/>
    <cellStyle name="Comma [0] 12553" xfId="31531" hidden="1"/>
    <cellStyle name="Comma [0] 12553" xfId="60918" hidden="1"/>
    <cellStyle name="Comma [0] 12554" xfId="31497" hidden="1"/>
    <cellStyle name="Comma [0] 12554" xfId="60884" hidden="1"/>
    <cellStyle name="Comma [0] 12555" xfId="31469" hidden="1"/>
    <cellStyle name="Comma [0] 12555" xfId="60856" hidden="1"/>
    <cellStyle name="Comma [0] 12556" xfId="31536" hidden="1"/>
    <cellStyle name="Comma [0] 12556" xfId="60923" hidden="1"/>
    <cellStyle name="Comma [0] 12557" xfId="31493" hidden="1"/>
    <cellStyle name="Comma [0] 12557" xfId="60880" hidden="1"/>
    <cellStyle name="Comma [0] 12558" xfId="31527" hidden="1"/>
    <cellStyle name="Comma [0] 12558" xfId="60914" hidden="1"/>
    <cellStyle name="Comma [0] 12559" xfId="31540" hidden="1"/>
    <cellStyle name="Comma [0] 12559" xfId="60927" hidden="1"/>
    <cellStyle name="Comma [0] 1256" xfId="6966" hidden="1"/>
    <cellStyle name="Comma [0] 1256" xfId="36354" hidden="1"/>
    <cellStyle name="Comma [0] 12560" xfId="31542" hidden="1"/>
    <cellStyle name="Comma [0] 12560" xfId="60929" hidden="1"/>
    <cellStyle name="Comma [0] 12561" xfId="31410" hidden="1"/>
    <cellStyle name="Comma [0] 12561" xfId="60797" hidden="1"/>
    <cellStyle name="Comma [0] 12562" xfId="31530" hidden="1"/>
    <cellStyle name="Comma [0] 12562" xfId="60917" hidden="1"/>
    <cellStyle name="Comma [0] 12563" xfId="31470" hidden="1"/>
    <cellStyle name="Comma [0] 12563" xfId="60857" hidden="1"/>
    <cellStyle name="Comma [0] 12564" xfId="31504" hidden="1"/>
    <cellStyle name="Comma [0] 12564" xfId="60891" hidden="1"/>
    <cellStyle name="Comma [0] 12565" xfId="31517" hidden="1"/>
    <cellStyle name="Comma [0] 12565" xfId="60904" hidden="1"/>
    <cellStyle name="Comma [0] 12566" xfId="31545" hidden="1"/>
    <cellStyle name="Comma [0] 12566" xfId="60932" hidden="1"/>
    <cellStyle name="Comma [0] 12567" xfId="31508" hidden="1"/>
    <cellStyle name="Comma [0] 12567" xfId="60895" hidden="1"/>
    <cellStyle name="Comma [0] 12568" xfId="31468" hidden="1"/>
    <cellStyle name="Comma [0] 12568" xfId="60855" hidden="1"/>
    <cellStyle name="Comma [0] 12569" xfId="31547" hidden="1"/>
    <cellStyle name="Comma [0] 12569" xfId="60934" hidden="1"/>
    <cellStyle name="Comma [0] 1257" xfId="6999" hidden="1"/>
    <cellStyle name="Comma [0] 1257" xfId="36387" hidden="1"/>
    <cellStyle name="Comma [0] 12570" xfId="31549" hidden="1"/>
    <cellStyle name="Comma [0] 12570" xfId="60936" hidden="1"/>
    <cellStyle name="Comma [0] 12571" xfId="30902" hidden="1"/>
    <cellStyle name="Comma [0] 12571" xfId="60289" hidden="1"/>
    <cellStyle name="Comma [0] 12572" xfId="30858" hidden="1"/>
    <cellStyle name="Comma [0] 12572" xfId="60245" hidden="1"/>
    <cellStyle name="Comma [0] 12573" xfId="31555" hidden="1"/>
    <cellStyle name="Comma [0] 12573" xfId="60942" hidden="1"/>
    <cellStyle name="Comma [0] 12574" xfId="31561" hidden="1"/>
    <cellStyle name="Comma [0] 12574" xfId="60948" hidden="1"/>
    <cellStyle name="Comma [0] 12575" xfId="31563" hidden="1"/>
    <cellStyle name="Comma [0] 12575" xfId="60950" hidden="1"/>
    <cellStyle name="Comma [0] 12576" xfId="31554" hidden="1"/>
    <cellStyle name="Comma [0] 12576" xfId="60941" hidden="1"/>
    <cellStyle name="Comma [0] 12577" xfId="31559" hidden="1"/>
    <cellStyle name="Comma [0] 12577" xfId="60946" hidden="1"/>
    <cellStyle name="Comma [0] 12578" xfId="31565" hidden="1"/>
    <cellStyle name="Comma [0] 12578" xfId="60952" hidden="1"/>
    <cellStyle name="Comma [0] 12579" xfId="31567" hidden="1"/>
    <cellStyle name="Comma [0] 12579" xfId="60954" hidden="1"/>
    <cellStyle name="Comma [0] 1258" xfId="7007" hidden="1"/>
    <cellStyle name="Comma [0] 1258" xfId="36395" hidden="1"/>
    <cellStyle name="Comma [0] 12580" xfId="30859" hidden="1"/>
    <cellStyle name="Comma [0] 12580" xfId="60246" hidden="1"/>
    <cellStyle name="Comma [0] 12581" xfId="30837" hidden="1"/>
    <cellStyle name="Comma [0] 12581" xfId="60224" hidden="1"/>
    <cellStyle name="Comma [0] 12582" xfId="31578" hidden="1"/>
    <cellStyle name="Comma [0] 12582" xfId="60965" hidden="1"/>
    <cellStyle name="Comma [0] 12583" xfId="31587" hidden="1"/>
    <cellStyle name="Comma [0] 12583" xfId="60974" hidden="1"/>
    <cellStyle name="Comma [0] 12584" xfId="31598" hidden="1"/>
    <cellStyle name="Comma [0] 12584" xfId="60985" hidden="1"/>
    <cellStyle name="Comma [0] 12585" xfId="31604" hidden="1"/>
    <cellStyle name="Comma [0] 12585" xfId="60991" hidden="1"/>
    <cellStyle name="Comma [0] 12586" xfId="31586" hidden="1"/>
    <cellStyle name="Comma [0] 12586" xfId="60973" hidden="1"/>
    <cellStyle name="Comma [0] 12587" xfId="31596" hidden="1"/>
    <cellStyle name="Comma [0] 12587" xfId="60983" hidden="1"/>
    <cellStyle name="Comma [0] 12588" xfId="31616" hidden="1"/>
    <cellStyle name="Comma [0] 12588" xfId="61003" hidden="1"/>
    <cellStyle name="Comma [0] 12589" xfId="31618" hidden="1"/>
    <cellStyle name="Comma [0] 12589" xfId="61005" hidden="1"/>
    <cellStyle name="Comma [0] 1259" xfId="6916" hidden="1"/>
    <cellStyle name="Comma [0] 1259" xfId="36304" hidden="1"/>
    <cellStyle name="Comma [0] 12590" xfId="31569" hidden="1"/>
    <cellStyle name="Comma [0] 12590" xfId="60956" hidden="1"/>
    <cellStyle name="Comma [0] 12591" xfId="30825" hidden="1"/>
    <cellStyle name="Comma [0] 12591" xfId="60212" hidden="1"/>
    <cellStyle name="Comma [0] 12592" xfId="31572" hidden="1"/>
    <cellStyle name="Comma [0] 12592" xfId="60959" hidden="1"/>
    <cellStyle name="Comma [0] 12593" xfId="30836" hidden="1"/>
    <cellStyle name="Comma [0] 12593" xfId="60223" hidden="1"/>
    <cellStyle name="Comma [0] 12594" xfId="30835" hidden="1"/>
    <cellStyle name="Comma [0] 12594" xfId="60222" hidden="1"/>
    <cellStyle name="Comma [0] 12595" xfId="31623" hidden="1"/>
    <cellStyle name="Comma [0] 12595" xfId="61010" hidden="1"/>
    <cellStyle name="Comma [0] 12596" xfId="30911" hidden="1"/>
    <cellStyle name="Comma [0] 12596" xfId="60298" hidden="1"/>
    <cellStyle name="Comma [0] 12597" xfId="31112" hidden="1"/>
    <cellStyle name="Comma [0] 12597" xfId="60499" hidden="1"/>
    <cellStyle name="Comma [0] 12598" xfId="31635" hidden="1"/>
    <cellStyle name="Comma [0] 12598" xfId="61022" hidden="1"/>
    <cellStyle name="Comma [0] 12599" xfId="31637" hidden="1"/>
    <cellStyle name="Comma [0] 12599" xfId="61024" hidden="1"/>
    <cellStyle name="Comma [0] 126" xfId="4763" hidden="1"/>
    <cellStyle name="Comma [0] 126" xfId="34151" hidden="1"/>
    <cellStyle name="Comma [0] 1260" xfId="6995" hidden="1"/>
    <cellStyle name="Comma [0] 1260" xfId="36383" hidden="1"/>
    <cellStyle name="Comma [0] 12600" xfId="31626" hidden="1"/>
    <cellStyle name="Comma [0] 12600" xfId="61013" hidden="1"/>
    <cellStyle name="Comma [0] 12601" xfId="31634" hidden="1"/>
    <cellStyle name="Comma [0] 12601" xfId="61021" hidden="1"/>
    <cellStyle name="Comma [0] 12602" xfId="31121" hidden="1"/>
    <cellStyle name="Comma [0] 12602" xfId="60508" hidden="1"/>
    <cellStyle name="Comma [0] 12603" xfId="31620" hidden="1"/>
    <cellStyle name="Comma [0] 12603" xfId="61007" hidden="1"/>
    <cellStyle name="Comma [0] 12604" xfId="31653" hidden="1"/>
    <cellStyle name="Comma [0] 12604" xfId="61040" hidden="1"/>
    <cellStyle name="Comma [0] 12605" xfId="31661" hidden="1"/>
    <cellStyle name="Comma [0] 12605" xfId="61048" hidden="1"/>
    <cellStyle name="Comma [0] 12606" xfId="31570" hidden="1"/>
    <cellStyle name="Comma [0] 12606" xfId="60957" hidden="1"/>
    <cellStyle name="Comma [0] 12607" xfId="31649" hidden="1"/>
    <cellStyle name="Comma [0] 12607" xfId="61036" hidden="1"/>
    <cellStyle name="Comma [0] 12608" xfId="31670" hidden="1"/>
    <cellStyle name="Comma [0] 12608" xfId="61057" hidden="1"/>
    <cellStyle name="Comma [0] 12609" xfId="31672" hidden="1"/>
    <cellStyle name="Comma [0] 12609" xfId="61059" hidden="1"/>
    <cellStyle name="Comma [0] 1261" xfId="7016" hidden="1"/>
    <cellStyle name="Comma [0] 1261" xfId="36404" hidden="1"/>
    <cellStyle name="Comma [0] 12610" xfId="31631" hidden="1"/>
    <cellStyle name="Comma [0] 12610" xfId="61018" hidden="1"/>
    <cellStyle name="Comma [0] 12611" xfId="31576" hidden="1"/>
    <cellStyle name="Comma [0] 12611" xfId="60963" hidden="1"/>
    <cellStyle name="Comma [0] 12612" xfId="31629" hidden="1"/>
    <cellStyle name="Comma [0] 12612" xfId="61016" hidden="1"/>
    <cellStyle name="Comma [0] 12613" xfId="31613" hidden="1"/>
    <cellStyle name="Comma [0] 12613" xfId="61000" hidden="1"/>
    <cellStyle name="Comma [0] 12614" xfId="31609" hidden="1"/>
    <cellStyle name="Comma [0] 12614" xfId="60996" hidden="1"/>
    <cellStyle name="Comma [0] 12615" xfId="31680" hidden="1"/>
    <cellStyle name="Comma [0] 12615" xfId="61067" hidden="1"/>
    <cellStyle name="Comma [0] 12616" xfId="31552" hidden="1"/>
    <cellStyle name="Comma [0] 12616" xfId="60939" hidden="1"/>
    <cellStyle name="Comma [0] 12617" xfId="30860" hidden="1"/>
    <cellStyle name="Comma [0] 12617" xfId="60247" hidden="1"/>
    <cellStyle name="Comma [0] 12618" xfId="31688" hidden="1"/>
    <cellStyle name="Comma [0] 12618" xfId="61075" hidden="1"/>
    <cellStyle name="Comma [0] 12619" xfId="31690" hidden="1"/>
    <cellStyle name="Comma [0] 12619" xfId="61077" hidden="1"/>
    <cellStyle name="Comma [0] 1262" xfId="7018" hidden="1"/>
    <cellStyle name="Comma [0] 1262" xfId="36406" hidden="1"/>
    <cellStyle name="Comma [0] 12620" xfId="31639" hidden="1"/>
    <cellStyle name="Comma [0] 12620" xfId="61026" hidden="1"/>
    <cellStyle name="Comma [0] 12621" xfId="31615" hidden="1"/>
    <cellStyle name="Comma [0] 12621" xfId="61002" hidden="1"/>
    <cellStyle name="Comma [0] 12622" xfId="31650" hidden="1"/>
    <cellStyle name="Comma [0] 12622" xfId="61037" hidden="1"/>
    <cellStyle name="Comma [0] 12623" xfId="31582" hidden="1"/>
    <cellStyle name="Comma [0] 12623" xfId="60969" hidden="1"/>
    <cellStyle name="Comma [0] 12624" xfId="31652" hidden="1"/>
    <cellStyle name="Comma [0] 12624" xfId="61039" hidden="1"/>
    <cellStyle name="Comma [0] 12625" xfId="31697" hidden="1"/>
    <cellStyle name="Comma [0] 12625" xfId="61084" hidden="1"/>
    <cellStyle name="Comma [0] 12626" xfId="31640" hidden="1"/>
    <cellStyle name="Comma [0] 12626" xfId="61027" hidden="1"/>
    <cellStyle name="Comma [0] 12627" xfId="31597" hidden="1"/>
    <cellStyle name="Comma [0] 12627" xfId="60984" hidden="1"/>
    <cellStyle name="Comma [0] 12628" xfId="31703" hidden="1"/>
    <cellStyle name="Comma [0] 12628" xfId="61090" hidden="1"/>
    <cellStyle name="Comma [0] 12629" xfId="31705" hidden="1"/>
    <cellStyle name="Comma [0] 12629" xfId="61092" hidden="1"/>
    <cellStyle name="Comma [0] 1263" xfId="6977" hidden="1"/>
    <cellStyle name="Comma [0] 1263" xfId="36365" hidden="1"/>
    <cellStyle name="Comma [0] 12630" xfId="31658" hidden="1"/>
    <cellStyle name="Comma [0] 12630" xfId="61045" hidden="1"/>
    <cellStyle name="Comma [0] 12631" xfId="31664" hidden="1"/>
    <cellStyle name="Comma [0] 12631" xfId="61051" hidden="1"/>
    <cellStyle name="Comma [0] 12632" xfId="31551" hidden="1"/>
    <cellStyle name="Comma [0] 12632" xfId="60938" hidden="1"/>
    <cellStyle name="Comma [0] 12633" xfId="31614" hidden="1"/>
    <cellStyle name="Comma [0] 12633" xfId="61001" hidden="1"/>
    <cellStyle name="Comma [0] 12634" xfId="31622" hidden="1"/>
    <cellStyle name="Comma [0] 12634" xfId="61009" hidden="1"/>
    <cellStyle name="Comma [0] 12635" xfId="31711" hidden="1"/>
    <cellStyle name="Comma [0] 12635" xfId="61098" hidden="1"/>
    <cellStyle name="Comma [0] 12636" xfId="31625" hidden="1"/>
    <cellStyle name="Comma [0] 12636" xfId="61012" hidden="1"/>
    <cellStyle name="Comma [0] 12637" xfId="31585" hidden="1"/>
    <cellStyle name="Comma [0] 12637" xfId="60972" hidden="1"/>
    <cellStyle name="Comma [0] 12638" xfId="31716" hidden="1"/>
    <cellStyle name="Comma [0] 12638" xfId="61103" hidden="1"/>
    <cellStyle name="Comma [0] 12639" xfId="31718" hidden="1"/>
    <cellStyle name="Comma [0] 12639" xfId="61105" hidden="1"/>
    <cellStyle name="Comma [0] 1264" xfId="6922" hidden="1"/>
    <cellStyle name="Comma [0] 1264" xfId="36310" hidden="1"/>
    <cellStyle name="Comma [0] 12640" xfId="31677" hidden="1"/>
    <cellStyle name="Comma [0] 12640" xfId="61064" hidden="1"/>
    <cellStyle name="Comma [0] 12641" xfId="31683" hidden="1"/>
    <cellStyle name="Comma [0] 12641" xfId="61070" hidden="1"/>
    <cellStyle name="Comma [0] 12642" xfId="31584" hidden="1"/>
    <cellStyle name="Comma [0] 12642" xfId="60971" hidden="1"/>
    <cellStyle name="Comma [0] 12643" xfId="31665" hidden="1"/>
    <cellStyle name="Comma [0] 12643" xfId="61052" hidden="1"/>
    <cellStyle name="Comma [0] 12644" xfId="31644" hidden="1"/>
    <cellStyle name="Comma [0] 12644" xfId="61031" hidden="1"/>
    <cellStyle name="Comma [0] 12645" xfId="31722" hidden="1"/>
    <cellStyle name="Comma [0] 12645" xfId="61109" hidden="1"/>
    <cellStyle name="Comma [0] 12646" xfId="31663" hidden="1"/>
    <cellStyle name="Comma [0] 12646" xfId="61050" hidden="1"/>
    <cellStyle name="Comma [0] 12647" xfId="31601" hidden="1"/>
    <cellStyle name="Comma [0] 12647" xfId="60988" hidden="1"/>
    <cellStyle name="Comma [0] 12648" xfId="31729" hidden="1"/>
    <cellStyle name="Comma [0] 12648" xfId="61116" hidden="1"/>
    <cellStyle name="Comma [0] 12649" xfId="31731" hidden="1"/>
    <cellStyle name="Comma [0] 12649" xfId="61118" hidden="1"/>
    <cellStyle name="Comma [0] 1265" xfId="6975" hidden="1"/>
    <cellStyle name="Comma [0] 1265" xfId="36363" hidden="1"/>
    <cellStyle name="Comma [0] 12650" xfId="31695" hidden="1"/>
    <cellStyle name="Comma [0] 12650" xfId="61082" hidden="1"/>
    <cellStyle name="Comma [0] 12651" xfId="31700" hidden="1"/>
    <cellStyle name="Comma [0] 12651" xfId="61087" hidden="1"/>
    <cellStyle name="Comma [0] 12652" xfId="31130" hidden="1"/>
    <cellStyle name="Comma [0] 12652" xfId="60517" hidden="1"/>
    <cellStyle name="Comma [0] 12653" xfId="31684" hidden="1"/>
    <cellStyle name="Comma [0] 12653" xfId="61071" hidden="1"/>
    <cellStyle name="Comma [0] 12654" xfId="31589" hidden="1"/>
    <cellStyle name="Comma [0] 12654" xfId="60976" hidden="1"/>
    <cellStyle name="Comma [0] 12655" xfId="31735" hidden="1"/>
    <cellStyle name="Comma [0] 12655" xfId="61122" hidden="1"/>
    <cellStyle name="Comma [0] 12656" xfId="31682" hidden="1"/>
    <cellStyle name="Comma [0] 12656" xfId="61069" hidden="1"/>
    <cellStyle name="Comma [0] 12657" xfId="31621" hidden="1"/>
    <cellStyle name="Comma [0] 12657" xfId="61008" hidden="1"/>
    <cellStyle name="Comma [0] 12658" xfId="31739" hidden="1"/>
    <cellStyle name="Comma [0] 12658" xfId="61126" hidden="1"/>
    <cellStyle name="Comma [0] 12659" xfId="31741" hidden="1"/>
    <cellStyle name="Comma [0] 12659" xfId="61128" hidden="1"/>
    <cellStyle name="Comma [0] 1266" xfId="6959" hidden="1"/>
    <cellStyle name="Comma [0] 1266" xfId="36347" hidden="1"/>
    <cellStyle name="Comma [0] 12660" xfId="31709" hidden="1"/>
    <cellStyle name="Comma [0] 12660" xfId="61096" hidden="1"/>
    <cellStyle name="Comma [0] 12661" xfId="31713" hidden="1"/>
    <cellStyle name="Comma [0] 12661" xfId="61100" hidden="1"/>
    <cellStyle name="Comma [0] 12662" xfId="31603" hidden="1"/>
    <cellStyle name="Comma [0] 12662" xfId="60990" hidden="1"/>
    <cellStyle name="Comma [0] 12663" xfId="31701" hidden="1"/>
    <cellStyle name="Comma [0] 12663" xfId="61088" hidden="1"/>
    <cellStyle name="Comma [0] 12664" xfId="31593" hidden="1"/>
    <cellStyle name="Comma [0] 12664" xfId="60980" hidden="1"/>
    <cellStyle name="Comma [0] 12665" xfId="31745" hidden="1"/>
    <cellStyle name="Comma [0] 12665" xfId="61132" hidden="1"/>
    <cellStyle name="Comma [0] 12666" xfId="31699" hidden="1"/>
    <cellStyle name="Comma [0] 12666" xfId="61086" hidden="1"/>
    <cellStyle name="Comma [0] 12667" xfId="31668" hidden="1"/>
    <cellStyle name="Comma [0] 12667" xfId="61055" hidden="1"/>
    <cellStyle name="Comma [0] 12668" xfId="31749" hidden="1"/>
    <cellStyle name="Comma [0] 12668" xfId="61136" hidden="1"/>
    <cellStyle name="Comma [0] 12669" xfId="31751" hidden="1"/>
    <cellStyle name="Comma [0] 12669" xfId="61138" hidden="1"/>
    <cellStyle name="Comma [0] 1267" xfId="6955" hidden="1"/>
    <cellStyle name="Comma [0] 1267" xfId="36343" hidden="1"/>
    <cellStyle name="Comma [0] 12670" xfId="31737" hidden="1"/>
    <cellStyle name="Comma [0] 12670" xfId="61124" hidden="1"/>
    <cellStyle name="Comma [0] 12671" xfId="31724" hidden="1"/>
    <cellStyle name="Comma [0] 12671" xfId="61111" hidden="1"/>
    <cellStyle name="Comma [0] 12672" xfId="31748" hidden="1"/>
    <cellStyle name="Comma [0] 12672" xfId="61135" hidden="1"/>
    <cellStyle name="Comma [0] 12673" xfId="31714" hidden="1"/>
    <cellStyle name="Comma [0] 12673" xfId="61101" hidden="1"/>
    <cellStyle name="Comma [0] 12674" xfId="31686" hidden="1"/>
    <cellStyle name="Comma [0] 12674" xfId="61073" hidden="1"/>
    <cellStyle name="Comma [0] 12675" xfId="31753" hidden="1"/>
    <cellStyle name="Comma [0] 12675" xfId="61140" hidden="1"/>
    <cellStyle name="Comma [0] 12676" xfId="31710" hidden="1"/>
    <cellStyle name="Comma [0] 12676" xfId="61097" hidden="1"/>
    <cellStyle name="Comma [0] 12677" xfId="31744" hidden="1"/>
    <cellStyle name="Comma [0] 12677" xfId="61131" hidden="1"/>
    <cellStyle name="Comma [0] 12678" xfId="31757" hidden="1"/>
    <cellStyle name="Comma [0] 12678" xfId="61144" hidden="1"/>
    <cellStyle name="Comma [0] 12679" xfId="31759" hidden="1"/>
    <cellStyle name="Comma [0] 12679" xfId="61146" hidden="1"/>
    <cellStyle name="Comma [0] 1268" xfId="7026" hidden="1"/>
    <cellStyle name="Comma [0] 1268" xfId="36414" hidden="1"/>
    <cellStyle name="Comma [0] 12680" xfId="31627" hidden="1"/>
    <cellStyle name="Comma [0] 12680" xfId="61014" hidden="1"/>
    <cellStyle name="Comma [0] 12681" xfId="31747" hidden="1"/>
    <cellStyle name="Comma [0] 12681" xfId="61134" hidden="1"/>
    <cellStyle name="Comma [0] 12682" xfId="31687" hidden="1"/>
    <cellStyle name="Comma [0] 12682" xfId="61074" hidden="1"/>
    <cellStyle name="Comma [0] 12683" xfId="31721" hidden="1"/>
    <cellStyle name="Comma [0] 12683" xfId="61108" hidden="1"/>
    <cellStyle name="Comma [0] 12684" xfId="31734" hidden="1"/>
    <cellStyle name="Comma [0] 12684" xfId="61121" hidden="1"/>
    <cellStyle name="Comma [0] 12685" xfId="31762" hidden="1"/>
    <cellStyle name="Comma [0] 12685" xfId="61149" hidden="1"/>
    <cellStyle name="Comma [0] 12686" xfId="31725" hidden="1"/>
    <cellStyle name="Comma [0] 12686" xfId="61112" hidden="1"/>
    <cellStyle name="Comma [0] 12687" xfId="31685" hidden="1"/>
    <cellStyle name="Comma [0] 12687" xfId="61072" hidden="1"/>
    <cellStyle name="Comma [0] 12688" xfId="31764" hidden="1"/>
    <cellStyle name="Comma [0] 12688" xfId="61151" hidden="1"/>
    <cellStyle name="Comma [0] 12689" xfId="31766" hidden="1"/>
    <cellStyle name="Comma [0] 12689" xfId="61153" hidden="1"/>
    <cellStyle name="Comma [0] 1269" xfId="6599" hidden="1"/>
    <cellStyle name="Comma [0] 1269" xfId="35987" hidden="1"/>
    <cellStyle name="Comma [0] 12690" xfId="17084" hidden="1"/>
    <cellStyle name="Comma [0] 12690" xfId="46471" hidden="1"/>
    <cellStyle name="Comma [0] 12691" xfId="31768" hidden="1"/>
    <cellStyle name="Comma [0] 12691" xfId="61155" hidden="1"/>
    <cellStyle name="Comma [0] 12692" xfId="31770" hidden="1"/>
    <cellStyle name="Comma [0] 12692" xfId="61157" hidden="1"/>
    <cellStyle name="Comma [0] 12693" xfId="31772" hidden="1"/>
    <cellStyle name="Comma [0] 12693" xfId="61159" hidden="1"/>
    <cellStyle name="Comma [0] 12694" xfId="31774" hidden="1"/>
    <cellStyle name="Comma [0] 12694" xfId="61161" hidden="1"/>
    <cellStyle name="Comma [0] 12695" xfId="31776" hidden="1"/>
    <cellStyle name="Comma [0] 12695" xfId="61163" hidden="1"/>
    <cellStyle name="Comma [0] 127" xfId="4717" hidden="1"/>
    <cellStyle name="Comma [0] 127" xfId="34105" hidden="1"/>
    <cellStyle name="Comma [0] 1270" xfId="6687" hidden="1"/>
    <cellStyle name="Comma [0] 1270" xfId="36075" hidden="1"/>
    <cellStyle name="Comma [0] 1271" xfId="7034" hidden="1"/>
    <cellStyle name="Comma [0] 1271" xfId="36422" hidden="1"/>
    <cellStyle name="Comma [0] 1272" xfId="7036" hidden="1"/>
    <cellStyle name="Comma [0] 1272" xfId="36424" hidden="1"/>
    <cellStyle name="Comma [0] 1273" xfId="6985" hidden="1"/>
    <cellStyle name="Comma [0] 1273" xfId="36373" hidden="1"/>
    <cellStyle name="Comma [0] 1274" xfId="6961" hidden="1"/>
    <cellStyle name="Comma [0] 1274" xfId="36349" hidden="1"/>
    <cellStyle name="Comma [0] 1275" xfId="6996" hidden="1"/>
    <cellStyle name="Comma [0] 1275" xfId="36384" hidden="1"/>
    <cellStyle name="Comma [0] 1276" xfId="6928" hidden="1"/>
    <cellStyle name="Comma [0] 1276" xfId="36316" hidden="1"/>
    <cellStyle name="Comma [0] 1277" xfId="6998" hidden="1"/>
    <cellStyle name="Comma [0] 1277" xfId="36386" hidden="1"/>
    <cellStyle name="Comma [0] 1278" xfId="7043" hidden="1"/>
    <cellStyle name="Comma [0] 1278" xfId="36431" hidden="1"/>
    <cellStyle name="Comma [0] 1279" xfId="6986" hidden="1"/>
    <cellStyle name="Comma [0] 1279" xfId="36374" hidden="1"/>
    <cellStyle name="Comma [0] 128" xfId="4686" hidden="1"/>
    <cellStyle name="Comma [0] 128" xfId="34074" hidden="1"/>
    <cellStyle name="Comma [0] 1280" xfId="6943" hidden="1"/>
    <cellStyle name="Comma [0] 1280" xfId="36331" hidden="1"/>
    <cellStyle name="Comma [0] 1281" xfId="7049" hidden="1"/>
    <cellStyle name="Comma [0] 1281" xfId="36437" hidden="1"/>
    <cellStyle name="Comma [0] 1282" xfId="7051" hidden="1"/>
    <cellStyle name="Comma [0] 1282" xfId="36439" hidden="1"/>
    <cellStyle name="Comma [0] 1283" xfId="7004" hidden="1"/>
    <cellStyle name="Comma [0] 1283" xfId="36392" hidden="1"/>
    <cellStyle name="Comma [0] 1284" xfId="7010" hidden="1"/>
    <cellStyle name="Comma [0] 1284" xfId="36398" hidden="1"/>
    <cellStyle name="Comma [0] 1285" xfId="6636" hidden="1"/>
    <cellStyle name="Comma [0] 1285" xfId="36024" hidden="1"/>
    <cellStyle name="Comma [0] 1286" xfId="6960" hidden="1"/>
    <cellStyle name="Comma [0] 1286" xfId="36348" hidden="1"/>
    <cellStyle name="Comma [0] 1287" xfId="6968" hidden="1"/>
    <cellStyle name="Comma [0] 1287" xfId="36356" hidden="1"/>
    <cellStyle name="Comma [0] 1288" xfId="7057" hidden="1"/>
    <cellStyle name="Comma [0] 1288" xfId="36445" hidden="1"/>
    <cellStyle name="Comma [0] 1289" xfId="6971" hidden="1"/>
    <cellStyle name="Comma [0] 1289" xfId="36359" hidden="1"/>
    <cellStyle name="Comma [0] 129" xfId="4767" hidden="1"/>
    <cellStyle name="Comma [0] 129" xfId="34155" hidden="1"/>
    <cellStyle name="Comma [0] 1290" xfId="6931" hidden="1"/>
    <cellStyle name="Comma [0] 1290" xfId="36319" hidden="1"/>
    <cellStyle name="Comma [0] 1291" xfId="7062" hidden="1"/>
    <cellStyle name="Comma [0] 1291" xfId="36450" hidden="1"/>
    <cellStyle name="Comma [0] 1292" xfId="7064" hidden="1"/>
    <cellStyle name="Comma [0] 1292" xfId="36452" hidden="1"/>
    <cellStyle name="Comma [0] 1293" xfId="7023" hidden="1"/>
    <cellStyle name="Comma [0] 1293" xfId="36411" hidden="1"/>
    <cellStyle name="Comma [0] 1294" xfId="7029" hidden="1"/>
    <cellStyle name="Comma [0] 1294" xfId="36417" hidden="1"/>
    <cellStyle name="Comma [0] 1295" xfId="6930" hidden="1"/>
    <cellStyle name="Comma [0] 1295" xfId="36318" hidden="1"/>
    <cellStyle name="Comma [0] 1296" xfId="7011" hidden="1"/>
    <cellStyle name="Comma [0] 1296" xfId="36399" hidden="1"/>
    <cellStyle name="Comma [0] 1297" xfId="6990" hidden="1"/>
    <cellStyle name="Comma [0] 1297" xfId="36378" hidden="1"/>
    <cellStyle name="Comma [0] 1298" xfId="7068" hidden="1"/>
    <cellStyle name="Comma [0] 1298" xfId="36456" hidden="1"/>
    <cellStyle name="Comma [0] 1299" xfId="7009" hidden="1"/>
    <cellStyle name="Comma [0] 1299" xfId="36397" hidden="1"/>
    <cellStyle name="Comma [0] 13" xfId="131" hidden="1"/>
    <cellStyle name="Comma [0] 13" xfId="296" hidden="1"/>
    <cellStyle name="Comma [0] 13" xfId="248" hidden="1"/>
    <cellStyle name="Comma [0] 13" xfId="84" hidden="1"/>
    <cellStyle name="Comma [0] 13" xfId="479" hidden="1"/>
    <cellStyle name="Comma [0] 13" xfId="644" hidden="1"/>
    <cellStyle name="Comma [0] 13" xfId="596" hidden="1"/>
    <cellStyle name="Comma [0] 13" xfId="432" hidden="1"/>
    <cellStyle name="Comma [0] 13" xfId="817" hidden="1"/>
    <cellStyle name="Comma [0] 13" xfId="982" hidden="1"/>
    <cellStyle name="Comma [0] 13" xfId="934" hidden="1"/>
    <cellStyle name="Comma [0] 13" xfId="770" hidden="1"/>
    <cellStyle name="Comma [0] 13" xfId="1159" hidden="1"/>
    <cellStyle name="Comma [0] 13" xfId="1324" hidden="1"/>
    <cellStyle name="Comma [0] 13" xfId="1276" hidden="1"/>
    <cellStyle name="Comma [0] 13" xfId="1112" hidden="1"/>
    <cellStyle name="Comma [0] 13" xfId="1487" hidden="1"/>
    <cellStyle name="Comma [0] 13" xfId="1652" hidden="1"/>
    <cellStyle name="Comma [0] 13" xfId="1604" hidden="1"/>
    <cellStyle name="Comma [0] 13" xfId="1440" hidden="1"/>
    <cellStyle name="Comma [0] 13" xfId="1815" hidden="1"/>
    <cellStyle name="Comma [0] 13" xfId="1980" hidden="1"/>
    <cellStyle name="Comma [0] 13" xfId="1932" hidden="1"/>
    <cellStyle name="Comma [0] 13" xfId="1768" hidden="1"/>
    <cellStyle name="Comma [0] 13" xfId="2146" hidden="1"/>
    <cellStyle name="Comma [0] 13" xfId="2310" hidden="1"/>
    <cellStyle name="Comma [0] 13" xfId="2263" hidden="1"/>
    <cellStyle name="Comma [0] 13" xfId="2099" hidden="1"/>
    <cellStyle name="Comma [0] 13" xfId="4529" hidden="1"/>
    <cellStyle name="Comma [0] 13" xfId="33917" hidden="1"/>
    <cellStyle name="Comma [0] 13" xfId="61200" hidden="1"/>
    <cellStyle name="Comma [0] 13" xfId="61282" hidden="1"/>
    <cellStyle name="Comma [0] 13" xfId="61366" hidden="1"/>
    <cellStyle name="Comma [0] 13" xfId="61448" hidden="1"/>
    <cellStyle name="Comma [0] 13" xfId="61531" hidden="1"/>
    <cellStyle name="Comma [0] 13" xfId="61613" hidden="1"/>
    <cellStyle name="Comma [0] 13" xfId="61693" hidden="1"/>
    <cellStyle name="Comma [0] 13" xfId="61775" hidden="1"/>
    <cellStyle name="Comma [0] 13" xfId="61857" hidden="1"/>
    <cellStyle name="Comma [0] 13" xfId="61939" hidden="1"/>
    <cellStyle name="Comma [0] 13" xfId="62023" hidden="1"/>
    <cellStyle name="Comma [0] 13" xfId="62105" hidden="1"/>
    <cellStyle name="Comma [0] 13" xfId="62187" hidden="1"/>
    <cellStyle name="Comma [0] 13" xfId="62269" hidden="1"/>
    <cellStyle name="Comma [0] 13" xfId="62349" hidden="1"/>
    <cellStyle name="Comma [0] 13" xfId="62431" hidden="1"/>
    <cellStyle name="Comma [0] 13" xfId="62506" hidden="1"/>
    <cellStyle name="Comma [0] 13" xfId="62588" hidden="1"/>
    <cellStyle name="Comma [0] 13" xfId="62672" hidden="1"/>
    <cellStyle name="Comma [0] 13" xfId="62754" hidden="1"/>
    <cellStyle name="Comma [0] 13" xfId="62836" hidden="1"/>
    <cellStyle name="Comma [0] 13" xfId="62918" hidden="1"/>
    <cellStyle name="Comma [0] 13" xfId="62998" hidden="1"/>
    <cellStyle name="Comma [0] 13" xfId="63080" hidden="1"/>
    <cellStyle name="Comma [0] 130" xfId="4769" hidden="1"/>
    <cellStyle name="Comma [0] 130" xfId="34157" hidden="1"/>
    <cellStyle name="Comma [0] 1300" xfId="6947" hidden="1"/>
    <cellStyle name="Comma [0] 1300" xfId="36335" hidden="1"/>
    <cellStyle name="Comma [0] 1301" xfId="7075" hidden="1"/>
    <cellStyle name="Comma [0] 1301" xfId="36463" hidden="1"/>
    <cellStyle name="Comma [0] 1302" xfId="7077" hidden="1"/>
    <cellStyle name="Comma [0] 1302" xfId="36465" hidden="1"/>
    <cellStyle name="Comma [0] 1303" xfId="7041" hidden="1"/>
    <cellStyle name="Comma [0] 1303" xfId="36429" hidden="1"/>
    <cellStyle name="Comma [0] 1304" xfId="7046" hidden="1"/>
    <cellStyle name="Comma [0] 1304" xfId="36434" hidden="1"/>
    <cellStyle name="Comma [0] 1305" xfId="6610" hidden="1"/>
    <cellStyle name="Comma [0] 1305" xfId="35998" hidden="1"/>
    <cellStyle name="Comma [0] 1306" xfId="7030" hidden="1"/>
    <cellStyle name="Comma [0] 1306" xfId="36418" hidden="1"/>
    <cellStyle name="Comma [0] 1307" xfId="6935" hidden="1"/>
    <cellStyle name="Comma [0] 1307" xfId="36323" hidden="1"/>
    <cellStyle name="Comma [0] 1308" xfId="7081" hidden="1"/>
    <cellStyle name="Comma [0] 1308" xfId="36469" hidden="1"/>
    <cellStyle name="Comma [0] 1309" xfId="7028" hidden="1"/>
    <cellStyle name="Comma [0] 1309" xfId="36416" hidden="1"/>
    <cellStyle name="Comma [0] 131" xfId="4755" hidden="1"/>
    <cellStyle name="Comma [0] 131" xfId="34143" hidden="1"/>
    <cellStyle name="Comma [0] 1310" xfId="6967" hidden="1"/>
    <cellStyle name="Comma [0] 1310" xfId="36355" hidden="1"/>
    <cellStyle name="Comma [0] 1311" xfId="7085" hidden="1"/>
    <cellStyle name="Comma [0] 1311" xfId="36473" hidden="1"/>
    <cellStyle name="Comma [0] 1312" xfId="7087" hidden="1"/>
    <cellStyle name="Comma [0] 1312" xfId="36475" hidden="1"/>
    <cellStyle name="Comma [0] 1313" xfId="7055" hidden="1"/>
    <cellStyle name="Comma [0] 1313" xfId="36443" hidden="1"/>
    <cellStyle name="Comma [0] 1314" xfId="7059" hidden="1"/>
    <cellStyle name="Comma [0] 1314" xfId="36447" hidden="1"/>
    <cellStyle name="Comma [0] 1315" xfId="6949" hidden="1"/>
    <cellStyle name="Comma [0] 1315" xfId="36337" hidden="1"/>
    <cellStyle name="Comma [0] 1316" xfId="7047" hidden="1"/>
    <cellStyle name="Comma [0] 1316" xfId="36435" hidden="1"/>
    <cellStyle name="Comma [0] 1317" xfId="6939" hidden="1"/>
    <cellStyle name="Comma [0] 1317" xfId="36327" hidden="1"/>
    <cellStyle name="Comma [0] 1318" xfId="7091" hidden="1"/>
    <cellStyle name="Comma [0] 1318" xfId="36479" hidden="1"/>
    <cellStyle name="Comma [0] 1319" xfId="7045" hidden="1"/>
    <cellStyle name="Comma [0] 1319" xfId="36433" hidden="1"/>
    <cellStyle name="Comma [0] 132" xfId="4742" hidden="1"/>
    <cellStyle name="Comma [0] 132" xfId="34130" hidden="1"/>
    <cellStyle name="Comma [0] 1320" xfId="7014" hidden="1"/>
    <cellStyle name="Comma [0] 1320" xfId="36402" hidden="1"/>
    <cellStyle name="Comma [0] 1321" xfId="7095" hidden="1"/>
    <cellStyle name="Comma [0] 1321" xfId="36483" hidden="1"/>
    <cellStyle name="Comma [0] 1322" xfId="7097" hidden="1"/>
    <cellStyle name="Comma [0] 1322" xfId="36485" hidden="1"/>
    <cellStyle name="Comma [0] 1323" xfId="7083" hidden="1"/>
    <cellStyle name="Comma [0] 1323" xfId="36471" hidden="1"/>
    <cellStyle name="Comma [0] 1324" xfId="7070" hidden="1"/>
    <cellStyle name="Comma [0] 1324" xfId="36458" hidden="1"/>
    <cellStyle name="Comma [0] 1325" xfId="7094" hidden="1"/>
    <cellStyle name="Comma [0] 1325" xfId="36482" hidden="1"/>
    <cellStyle name="Comma [0] 1326" xfId="7060" hidden="1"/>
    <cellStyle name="Comma [0] 1326" xfId="36448" hidden="1"/>
    <cellStyle name="Comma [0] 1327" xfId="7032" hidden="1"/>
    <cellStyle name="Comma [0] 1327" xfId="36420" hidden="1"/>
    <cellStyle name="Comma [0] 1328" xfId="7099" hidden="1"/>
    <cellStyle name="Comma [0] 1328" xfId="36487" hidden="1"/>
    <cellStyle name="Comma [0] 1329" xfId="7056" hidden="1"/>
    <cellStyle name="Comma [0] 1329" xfId="36444" hidden="1"/>
    <cellStyle name="Comma [0] 133" xfId="4766" hidden="1"/>
    <cellStyle name="Comma [0] 133" xfId="34154" hidden="1"/>
    <cellStyle name="Comma [0] 1330" xfId="7090" hidden="1"/>
    <cellStyle name="Comma [0] 1330" xfId="36478" hidden="1"/>
    <cellStyle name="Comma [0] 1331" xfId="7103" hidden="1"/>
    <cellStyle name="Comma [0] 1331" xfId="36491" hidden="1"/>
    <cellStyle name="Comma [0] 1332" xfId="7105" hidden="1"/>
    <cellStyle name="Comma [0] 1332" xfId="36493" hidden="1"/>
    <cellStyle name="Comma [0] 1333" xfId="6973" hidden="1"/>
    <cellStyle name="Comma [0] 1333" xfId="36361" hidden="1"/>
    <cellStyle name="Comma [0] 1334" xfId="7093" hidden="1"/>
    <cellStyle name="Comma [0] 1334" xfId="36481" hidden="1"/>
    <cellStyle name="Comma [0] 1335" xfId="7033" hidden="1"/>
    <cellStyle name="Comma [0] 1335" xfId="36421" hidden="1"/>
    <cellStyle name="Comma [0] 1336" xfId="7067" hidden="1"/>
    <cellStyle name="Comma [0] 1336" xfId="36455" hidden="1"/>
    <cellStyle name="Comma [0] 1337" xfId="7080" hidden="1"/>
    <cellStyle name="Comma [0] 1337" xfId="36468" hidden="1"/>
    <cellStyle name="Comma [0] 1338" xfId="7108" hidden="1"/>
    <cellStyle name="Comma [0] 1338" xfId="36496" hidden="1"/>
    <cellStyle name="Comma [0] 1339" xfId="7071" hidden="1"/>
    <cellStyle name="Comma [0] 1339" xfId="36459" hidden="1"/>
    <cellStyle name="Comma [0] 134" xfId="4732" hidden="1"/>
    <cellStyle name="Comma [0] 134" xfId="34120" hidden="1"/>
    <cellStyle name="Comma [0] 1340" xfId="7031" hidden="1"/>
    <cellStyle name="Comma [0] 1340" xfId="36419" hidden="1"/>
    <cellStyle name="Comma [0] 1341" xfId="7110" hidden="1"/>
    <cellStyle name="Comma [0] 1341" xfId="36498" hidden="1"/>
    <cellStyle name="Comma [0] 1342" xfId="7112" hidden="1"/>
    <cellStyle name="Comma [0] 1342" xfId="36500" hidden="1"/>
    <cellStyle name="Comma [0] 1343" xfId="6624" hidden="1"/>
    <cellStyle name="Comma [0] 1343" xfId="36012" hidden="1"/>
    <cellStyle name="Comma [0] 1344" xfId="6621" hidden="1"/>
    <cellStyle name="Comma [0] 1344" xfId="36009" hidden="1"/>
    <cellStyle name="Comma [0] 1345" xfId="7118" hidden="1"/>
    <cellStyle name="Comma [0] 1345" xfId="36506" hidden="1"/>
    <cellStyle name="Comma [0] 1346" xfId="7124" hidden="1"/>
    <cellStyle name="Comma [0] 1346" xfId="36512" hidden="1"/>
    <cellStyle name="Comma [0] 1347" xfId="7126" hidden="1"/>
    <cellStyle name="Comma [0] 1347" xfId="36514" hidden="1"/>
    <cellStyle name="Comma [0] 1348" xfId="7117" hidden="1"/>
    <cellStyle name="Comma [0] 1348" xfId="36505" hidden="1"/>
    <cellStyle name="Comma [0] 1349" xfId="7122" hidden="1"/>
    <cellStyle name="Comma [0] 1349" xfId="36510" hidden="1"/>
    <cellStyle name="Comma [0] 135" xfId="4704" hidden="1"/>
    <cellStyle name="Comma [0] 135" xfId="34092" hidden="1"/>
    <cellStyle name="Comma [0] 1350" xfId="7128" hidden="1"/>
    <cellStyle name="Comma [0] 1350" xfId="36516" hidden="1"/>
    <cellStyle name="Comma [0] 1351" xfId="7130" hidden="1"/>
    <cellStyle name="Comma [0] 1351" xfId="36518" hidden="1"/>
    <cellStyle name="Comma [0] 1352" xfId="6647" hidden="1"/>
    <cellStyle name="Comma [0] 1352" xfId="36035" hidden="1"/>
    <cellStyle name="Comma [0] 1353" xfId="6649" hidden="1"/>
    <cellStyle name="Comma [0] 1353" xfId="36037" hidden="1"/>
    <cellStyle name="Comma [0] 1354" xfId="7141" hidden="1"/>
    <cellStyle name="Comma [0] 1354" xfId="36529" hidden="1"/>
    <cellStyle name="Comma [0] 1355" xfId="7150" hidden="1"/>
    <cellStyle name="Comma [0] 1355" xfId="36538" hidden="1"/>
    <cellStyle name="Comma [0] 1356" xfId="7161" hidden="1"/>
    <cellStyle name="Comma [0] 1356" xfId="36549" hidden="1"/>
    <cellStyle name="Comma [0] 1357" xfId="7167" hidden="1"/>
    <cellStyle name="Comma [0] 1357" xfId="36555" hidden="1"/>
    <cellStyle name="Comma [0] 1358" xfId="7149" hidden="1"/>
    <cellStyle name="Comma [0] 1358" xfId="36537" hidden="1"/>
    <cellStyle name="Comma [0] 1359" xfId="7159" hidden="1"/>
    <cellStyle name="Comma [0] 1359" xfId="36547" hidden="1"/>
    <cellStyle name="Comma [0] 136" xfId="4771" hidden="1"/>
    <cellStyle name="Comma [0] 136" xfId="34159" hidden="1"/>
    <cellStyle name="Comma [0] 1360" xfId="7179" hidden="1"/>
    <cellStyle name="Comma [0] 1360" xfId="36567" hidden="1"/>
    <cellStyle name="Comma [0] 1361" xfId="7181" hidden="1"/>
    <cellStyle name="Comma [0] 1361" xfId="36569" hidden="1"/>
    <cellStyle name="Comma [0] 1362" xfId="7132" hidden="1"/>
    <cellStyle name="Comma [0] 1362" xfId="36520" hidden="1"/>
    <cellStyle name="Comma [0] 1363" xfId="6629" hidden="1"/>
    <cellStyle name="Comma [0] 1363" xfId="36017" hidden="1"/>
    <cellStyle name="Comma [0] 1364" xfId="7135" hidden="1"/>
    <cellStyle name="Comma [0] 1364" xfId="36523" hidden="1"/>
    <cellStyle name="Comma [0] 1365" xfId="6634" hidden="1"/>
    <cellStyle name="Comma [0] 1365" xfId="36022" hidden="1"/>
    <cellStyle name="Comma [0] 1366" xfId="6618" hidden="1"/>
    <cellStyle name="Comma [0] 1366" xfId="36006" hidden="1"/>
    <cellStyle name="Comma [0] 1367" xfId="7186" hidden="1"/>
    <cellStyle name="Comma [0] 1367" xfId="36574" hidden="1"/>
    <cellStyle name="Comma [0] 1368" xfId="6627" hidden="1"/>
    <cellStyle name="Comma [0] 1368" xfId="36015" hidden="1"/>
    <cellStyle name="Comma [0] 1369" xfId="6648" hidden="1"/>
    <cellStyle name="Comma [0] 1369" xfId="36036" hidden="1"/>
    <cellStyle name="Comma [0] 137" xfId="4728" hidden="1"/>
    <cellStyle name="Comma [0] 137" xfId="34116" hidden="1"/>
    <cellStyle name="Comma [0] 1370" xfId="7198" hidden="1"/>
    <cellStyle name="Comma [0] 1370" xfId="36586" hidden="1"/>
    <cellStyle name="Comma [0] 1371" xfId="7200" hidden="1"/>
    <cellStyle name="Comma [0] 1371" xfId="36588" hidden="1"/>
    <cellStyle name="Comma [0] 1372" xfId="7189" hidden="1"/>
    <cellStyle name="Comma [0] 1372" xfId="36577" hidden="1"/>
    <cellStyle name="Comma [0] 1373" xfId="7197" hidden="1"/>
    <cellStyle name="Comma [0] 1373" xfId="36585" hidden="1"/>
    <cellStyle name="Comma [0] 1374" xfId="6631" hidden="1"/>
    <cellStyle name="Comma [0] 1374" xfId="36019" hidden="1"/>
    <cellStyle name="Comma [0] 1375" xfId="7183" hidden="1"/>
    <cellStyle name="Comma [0] 1375" xfId="36571" hidden="1"/>
    <cellStyle name="Comma [0] 1376" xfId="7216" hidden="1"/>
    <cellStyle name="Comma [0] 1376" xfId="36604" hidden="1"/>
    <cellStyle name="Comma [0] 1377" xfId="7224" hidden="1"/>
    <cellStyle name="Comma [0] 1377" xfId="36612" hidden="1"/>
    <cellStyle name="Comma [0] 1378" xfId="7133" hidden="1"/>
    <cellStyle name="Comma [0] 1378" xfId="36521" hidden="1"/>
    <cellStyle name="Comma [0] 1379" xfId="7212" hidden="1"/>
    <cellStyle name="Comma [0] 1379" xfId="36600" hidden="1"/>
    <cellStyle name="Comma [0] 138" xfId="4762" hidden="1"/>
    <cellStyle name="Comma [0] 138" xfId="34150" hidden="1"/>
    <cellStyle name="Comma [0] 1380" xfId="7233" hidden="1"/>
    <cellStyle name="Comma [0] 1380" xfId="36621" hidden="1"/>
    <cellStyle name="Comma [0] 1381" xfId="7235" hidden="1"/>
    <cellStyle name="Comma [0] 1381" xfId="36623" hidden="1"/>
    <cellStyle name="Comma [0] 1382" xfId="7194" hidden="1"/>
    <cellStyle name="Comma [0] 1382" xfId="36582" hidden="1"/>
    <cellStyle name="Comma [0] 1383" xfId="7139" hidden="1"/>
    <cellStyle name="Comma [0] 1383" xfId="36527" hidden="1"/>
    <cellStyle name="Comma [0] 1384" xfId="7192" hidden="1"/>
    <cellStyle name="Comma [0] 1384" xfId="36580" hidden="1"/>
    <cellStyle name="Comma [0] 1385" xfId="7176" hidden="1"/>
    <cellStyle name="Comma [0] 1385" xfId="36564" hidden="1"/>
    <cellStyle name="Comma [0] 1386" xfId="7172" hidden="1"/>
    <cellStyle name="Comma [0] 1386" xfId="36560" hidden="1"/>
    <cellStyle name="Comma [0] 1387" xfId="7243" hidden="1"/>
    <cellStyle name="Comma [0] 1387" xfId="36631" hidden="1"/>
    <cellStyle name="Comma [0] 1388" xfId="7115" hidden="1"/>
    <cellStyle name="Comma [0] 1388" xfId="36503" hidden="1"/>
    <cellStyle name="Comma [0] 1389" xfId="6597" hidden="1"/>
    <cellStyle name="Comma [0] 1389" xfId="35985" hidden="1"/>
    <cellStyle name="Comma [0] 139" xfId="4775" hidden="1"/>
    <cellStyle name="Comma [0] 139" xfId="34163" hidden="1"/>
    <cellStyle name="Comma [0] 1390" xfId="7251" hidden="1"/>
    <cellStyle name="Comma [0] 1390" xfId="36639" hidden="1"/>
    <cellStyle name="Comma [0] 1391" xfId="7253" hidden="1"/>
    <cellStyle name="Comma [0] 1391" xfId="36641" hidden="1"/>
    <cellStyle name="Comma [0] 1392" xfId="7202" hidden="1"/>
    <cellStyle name="Comma [0] 1392" xfId="36590" hidden="1"/>
    <cellStyle name="Comma [0] 1393" xfId="7178" hidden="1"/>
    <cellStyle name="Comma [0] 1393" xfId="36566" hidden="1"/>
    <cellStyle name="Comma [0] 1394" xfId="7213" hidden="1"/>
    <cellStyle name="Comma [0] 1394" xfId="36601" hidden="1"/>
    <cellStyle name="Comma [0] 1395" xfId="7145" hidden="1"/>
    <cellStyle name="Comma [0] 1395" xfId="36533" hidden="1"/>
    <cellStyle name="Comma [0] 1396" xfId="7215" hidden="1"/>
    <cellStyle name="Comma [0] 1396" xfId="36603" hidden="1"/>
    <cellStyle name="Comma [0] 1397" xfId="7260" hidden="1"/>
    <cellStyle name="Comma [0] 1397" xfId="36648" hidden="1"/>
    <cellStyle name="Comma [0] 1398" xfId="7203" hidden="1"/>
    <cellStyle name="Comma [0] 1398" xfId="36591" hidden="1"/>
    <cellStyle name="Comma [0] 1399" xfId="7160" hidden="1"/>
    <cellStyle name="Comma [0] 1399" xfId="36548" hidden="1"/>
    <cellStyle name="Comma [0] 14" xfId="133" hidden="1"/>
    <cellStyle name="Comma [0] 14" xfId="298" hidden="1"/>
    <cellStyle name="Comma [0] 14" xfId="246" hidden="1"/>
    <cellStyle name="Comma [0] 14" xfId="82" hidden="1"/>
    <cellStyle name="Comma [0] 14" xfId="481" hidden="1"/>
    <cellStyle name="Comma [0] 14" xfId="646" hidden="1"/>
    <cellStyle name="Comma [0] 14" xfId="594" hidden="1"/>
    <cellStyle name="Comma [0] 14" xfId="430" hidden="1"/>
    <cellStyle name="Comma [0] 14" xfId="819" hidden="1"/>
    <cellStyle name="Comma [0] 14" xfId="984" hidden="1"/>
    <cellStyle name="Comma [0] 14" xfId="932" hidden="1"/>
    <cellStyle name="Comma [0] 14" xfId="768" hidden="1"/>
    <cellStyle name="Comma [0] 14" xfId="1161" hidden="1"/>
    <cellStyle name="Comma [0] 14" xfId="1326" hidden="1"/>
    <cellStyle name="Comma [0] 14" xfId="1274" hidden="1"/>
    <cellStyle name="Comma [0] 14" xfId="1110" hidden="1"/>
    <cellStyle name="Comma [0] 14" xfId="1489" hidden="1"/>
    <cellStyle name="Comma [0] 14" xfId="1654" hidden="1"/>
    <cellStyle name="Comma [0] 14" xfId="1602" hidden="1"/>
    <cellStyle name="Comma [0] 14" xfId="1438" hidden="1"/>
    <cellStyle name="Comma [0] 14" xfId="1817" hidden="1"/>
    <cellStyle name="Comma [0] 14" xfId="1982" hidden="1"/>
    <cellStyle name="Comma [0] 14" xfId="1930" hidden="1"/>
    <cellStyle name="Comma [0] 14" xfId="1766" hidden="1"/>
    <cellStyle name="Comma [0] 14" xfId="2148" hidden="1"/>
    <cellStyle name="Comma [0] 14" xfId="2312" hidden="1"/>
    <cellStyle name="Comma [0] 14" xfId="2261" hidden="1"/>
    <cellStyle name="Comma [0] 14" xfId="2097" hidden="1"/>
    <cellStyle name="Comma [0] 14" xfId="4548" hidden="1"/>
    <cellStyle name="Comma [0] 14" xfId="33936" hidden="1"/>
    <cellStyle name="Comma [0] 14" xfId="61202" hidden="1"/>
    <cellStyle name="Comma [0] 14" xfId="61284" hidden="1"/>
    <cellStyle name="Comma [0] 14" xfId="61368" hidden="1"/>
    <cellStyle name="Comma [0] 14" xfId="61450" hidden="1"/>
    <cellStyle name="Comma [0] 14" xfId="61533" hidden="1"/>
    <cellStyle name="Comma [0] 14" xfId="61615" hidden="1"/>
    <cellStyle name="Comma [0] 14" xfId="61695" hidden="1"/>
    <cellStyle name="Comma [0] 14" xfId="61777" hidden="1"/>
    <cellStyle name="Comma [0] 14" xfId="61859" hidden="1"/>
    <cellStyle name="Comma [0] 14" xfId="61941" hidden="1"/>
    <cellStyle name="Comma [0] 14" xfId="62025" hidden="1"/>
    <cellStyle name="Comma [0] 14" xfId="62107" hidden="1"/>
    <cellStyle name="Comma [0] 14" xfId="62189" hidden="1"/>
    <cellStyle name="Comma [0] 14" xfId="62271" hidden="1"/>
    <cellStyle name="Comma [0] 14" xfId="62351" hidden="1"/>
    <cellStyle name="Comma [0] 14" xfId="62433" hidden="1"/>
    <cellStyle name="Comma [0] 14" xfId="62508" hidden="1"/>
    <cellStyle name="Comma [0] 14" xfId="62590" hidden="1"/>
    <cellStyle name="Comma [0] 14" xfId="62674" hidden="1"/>
    <cellStyle name="Comma [0] 14" xfId="62756" hidden="1"/>
    <cellStyle name="Comma [0] 14" xfId="62838" hidden="1"/>
    <cellStyle name="Comma [0] 14" xfId="62920" hidden="1"/>
    <cellStyle name="Comma [0] 14" xfId="63000" hidden="1"/>
    <cellStyle name="Comma [0] 14" xfId="63082" hidden="1"/>
    <cellStyle name="Comma [0] 140" xfId="4777" hidden="1"/>
    <cellStyle name="Comma [0] 140" xfId="34165" hidden="1"/>
    <cellStyle name="Comma [0] 1400" xfId="7266" hidden="1"/>
    <cellStyle name="Comma [0] 1400" xfId="36654" hidden="1"/>
    <cellStyle name="Comma [0] 1401" xfId="7268" hidden="1"/>
    <cellStyle name="Comma [0] 1401" xfId="36656" hidden="1"/>
    <cellStyle name="Comma [0] 1402" xfId="7221" hidden="1"/>
    <cellStyle name="Comma [0] 1402" xfId="36609" hidden="1"/>
    <cellStyle name="Comma [0] 1403" xfId="7227" hidden="1"/>
    <cellStyle name="Comma [0] 1403" xfId="36615" hidden="1"/>
    <cellStyle name="Comma [0] 1404" xfId="7114" hidden="1"/>
    <cellStyle name="Comma [0] 1404" xfId="36502" hidden="1"/>
    <cellStyle name="Comma [0] 1405" xfId="7177" hidden="1"/>
    <cellStyle name="Comma [0] 1405" xfId="36565" hidden="1"/>
    <cellStyle name="Comma [0] 1406" xfId="7185" hidden="1"/>
    <cellStyle name="Comma [0] 1406" xfId="36573" hidden="1"/>
    <cellStyle name="Comma [0] 1407" xfId="7274" hidden="1"/>
    <cellStyle name="Comma [0] 1407" xfId="36662" hidden="1"/>
    <cellStyle name="Comma [0] 1408" xfId="7188" hidden="1"/>
    <cellStyle name="Comma [0] 1408" xfId="36576" hidden="1"/>
    <cellStyle name="Comma [0] 1409" xfId="7148" hidden="1"/>
    <cellStyle name="Comma [0] 1409" xfId="36536" hidden="1"/>
    <cellStyle name="Comma [0] 141" xfId="4645" hidden="1"/>
    <cellStyle name="Comma [0] 141" xfId="34033" hidden="1"/>
    <cellStyle name="Comma [0] 1410" xfId="7279" hidden="1"/>
    <cellStyle name="Comma [0] 1410" xfId="36667" hidden="1"/>
    <cellStyle name="Comma [0] 1411" xfId="7281" hidden="1"/>
    <cellStyle name="Comma [0] 1411" xfId="36669" hidden="1"/>
    <cellStyle name="Comma [0] 1412" xfId="7240" hidden="1"/>
    <cellStyle name="Comma [0] 1412" xfId="36628" hidden="1"/>
    <cellStyle name="Comma [0] 1413" xfId="7246" hidden="1"/>
    <cellStyle name="Comma [0] 1413" xfId="36634" hidden="1"/>
    <cellStyle name="Comma [0] 1414" xfId="7147" hidden="1"/>
    <cellStyle name="Comma [0] 1414" xfId="36535" hidden="1"/>
    <cellStyle name="Comma [0] 1415" xfId="7228" hidden="1"/>
    <cellStyle name="Comma [0] 1415" xfId="36616" hidden="1"/>
    <cellStyle name="Comma [0] 1416" xfId="7207" hidden="1"/>
    <cellStyle name="Comma [0] 1416" xfId="36595" hidden="1"/>
    <cellStyle name="Comma [0] 1417" xfId="7285" hidden="1"/>
    <cellStyle name="Comma [0] 1417" xfId="36673" hidden="1"/>
    <cellStyle name="Comma [0] 1418" xfId="7226" hidden="1"/>
    <cellStyle name="Comma [0] 1418" xfId="36614" hidden="1"/>
    <cellStyle name="Comma [0] 1419" xfId="7164" hidden="1"/>
    <cellStyle name="Comma [0] 1419" xfId="36552" hidden="1"/>
    <cellStyle name="Comma [0] 142" xfId="4765" hidden="1"/>
    <cellStyle name="Comma [0] 142" xfId="34153" hidden="1"/>
    <cellStyle name="Comma [0] 1420" xfId="7292" hidden="1"/>
    <cellStyle name="Comma [0] 1420" xfId="36680" hidden="1"/>
    <cellStyle name="Comma [0] 1421" xfId="7294" hidden="1"/>
    <cellStyle name="Comma [0] 1421" xfId="36682" hidden="1"/>
    <cellStyle name="Comma [0] 1422" xfId="7258" hidden="1"/>
    <cellStyle name="Comma [0] 1422" xfId="36646" hidden="1"/>
    <cellStyle name="Comma [0] 1423" xfId="7263" hidden="1"/>
    <cellStyle name="Comma [0] 1423" xfId="36651" hidden="1"/>
    <cellStyle name="Comma [0] 1424" xfId="6628" hidden="1"/>
    <cellStyle name="Comma [0] 1424" xfId="36016" hidden="1"/>
    <cellStyle name="Comma [0] 1425" xfId="7247" hidden="1"/>
    <cellStyle name="Comma [0] 1425" xfId="36635" hidden="1"/>
    <cellStyle name="Comma [0] 1426" xfId="7152" hidden="1"/>
    <cellStyle name="Comma [0] 1426" xfId="36540" hidden="1"/>
    <cellStyle name="Comma [0] 1427" xfId="7298" hidden="1"/>
    <cellStyle name="Comma [0] 1427" xfId="36686" hidden="1"/>
    <cellStyle name="Comma [0] 1428" xfId="7245" hidden="1"/>
    <cellStyle name="Comma [0] 1428" xfId="36633" hidden="1"/>
    <cellStyle name="Comma [0] 1429" xfId="7184" hidden="1"/>
    <cellStyle name="Comma [0] 1429" xfId="36572" hidden="1"/>
    <cellStyle name="Comma [0] 143" xfId="4705" hidden="1"/>
    <cellStyle name="Comma [0] 143" xfId="34093" hidden="1"/>
    <cellStyle name="Comma [0] 1430" xfId="7302" hidden="1"/>
    <cellStyle name="Comma [0] 1430" xfId="36690" hidden="1"/>
    <cellStyle name="Comma [0] 1431" xfId="7304" hidden="1"/>
    <cellStyle name="Comma [0] 1431" xfId="36692" hidden="1"/>
    <cellStyle name="Comma [0] 1432" xfId="7272" hidden="1"/>
    <cellStyle name="Comma [0] 1432" xfId="36660" hidden="1"/>
    <cellStyle name="Comma [0] 1433" xfId="7276" hidden="1"/>
    <cellStyle name="Comma [0] 1433" xfId="36664" hidden="1"/>
    <cellStyle name="Comma [0] 1434" xfId="7166" hidden="1"/>
    <cellStyle name="Comma [0] 1434" xfId="36554" hidden="1"/>
    <cellStyle name="Comma [0] 1435" xfId="7264" hidden="1"/>
    <cellStyle name="Comma [0] 1435" xfId="36652" hidden="1"/>
    <cellStyle name="Comma [0] 1436" xfId="7156" hidden="1"/>
    <cellStyle name="Comma [0] 1436" xfId="36544" hidden="1"/>
    <cellStyle name="Comma [0] 1437" xfId="7308" hidden="1"/>
    <cellStyle name="Comma [0] 1437" xfId="36696" hidden="1"/>
    <cellStyle name="Comma [0] 1438" xfId="7262" hidden="1"/>
    <cellStyle name="Comma [0] 1438" xfId="36650" hidden="1"/>
    <cellStyle name="Comma [0] 1439" xfId="7231" hidden="1"/>
    <cellStyle name="Comma [0] 1439" xfId="36619" hidden="1"/>
    <cellStyle name="Comma [0] 144" xfId="4739" hidden="1"/>
    <cellStyle name="Comma [0] 144" xfId="34127" hidden="1"/>
    <cellStyle name="Comma [0] 1440" xfId="7312" hidden="1"/>
    <cellStyle name="Comma [0] 1440" xfId="36700" hidden="1"/>
    <cellStyle name="Comma [0] 1441" xfId="7314" hidden="1"/>
    <cellStyle name="Comma [0] 1441" xfId="36702" hidden="1"/>
    <cellStyle name="Comma [0] 1442" xfId="7300" hidden="1"/>
    <cellStyle name="Comma [0] 1442" xfId="36688" hidden="1"/>
    <cellStyle name="Comma [0] 1443" xfId="7287" hidden="1"/>
    <cellStyle name="Comma [0] 1443" xfId="36675" hidden="1"/>
    <cellStyle name="Comma [0] 1444" xfId="7311" hidden="1"/>
    <cellStyle name="Comma [0] 1444" xfId="36699" hidden="1"/>
    <cellStyle name="Comma [0] 1445" xfId="7277" hidden="1"/>
    <cellStyle name="Comma [0] 1445" xfId="36665" hidden="1"/>
    <cellStyle name="Comma [0] 1446" xfId="7249" hidden="1"/>
    <cellStyle name="Comma [0] 1446" xfId="36637" hidden="1"/>
    <cellStyle name="Comma [0] 1447" xfId="7316" hidden="1"/>
    <cellStyle name="Comma [0] 1447" xfId="36704" hidden="1"/>
    <cellStyle name="Comma [0] 1448" xfId="7273" hidden="1"/>
    <cellStyle name="Comma [0] 1448" xfId="36661" hidden="1"/>
    <cellStyle name="Comma [0] 1449" xfId="7307" hidden="1"/>
    <cellStyle name="Comma [0] 1449" xfId="36695" hidden="1"/>
    <cellStyle name="Comma [0] 145" xfId="4752" hidden="1"/>
    <cellStyle name="Comma [0] 145" xfId="34140" hidden="1"/>
    <cellStyle name="Comma [0] 1450" xfId="7320" hidden="1"/>
    <cellStyle name="Comma [0] 1450" xfId="36708" hidden="1"/>
    <cellStyle name="Comma [0] 1451" xfId="7322" hidden="1"/>
    <cellStyle name="Comma [0] 1451" xfId="36710" hidden="1"/>
    <cellStyle name="Comma [0] 1452" xfId="7190" hidden="1"/>
    <cellStyle name="Comma [0] 1452" xfId="36578" hidden="1"/>
    <cellStyle name="Comma [0] 1453" xfId="7310" hidden="1"/>
    <cellStyle name="Comma [0] 1453" xfId="36698" hidden="1"/>
    <cellStyle name="Comma [0] 1454" xfId="7250" hidden="1"/>
    <cellStyle name="Comma [0] 1454" xfId="36638" hidden="1"/>
    <cellStyle name="Comma [0] 1455" xfId="7284" hidden="1"/>
    <cellStyle name="Comma [0] 1455" xfId="36672" hidden="1"/>
    <cellStyle name="Comma [0] 1456" xfId="7297" hidden="1"/>
    <cellStyle name="Comma [0] 1456" xfId="36685" hidden="1"/>
    <cellStyle name="Comma [0] 1457" xfId="7325" hidden="1"/>
    <cellStyle name="Comma [0] 1457" xfId="36713" hidden="1"/>
    <cellStyle name="Comma [0] 1458" xfId="7288" hidden="1"/>
    <cellStyle name="Comma [0] 1458" xfId="36676" hidden="1"/>
    <cellStyle name="Comma [0] 1459" xfId="7248" hidden="1"/>
    <cellStyle name="Comma [0] 1459" xfId="36636" hidden="1"/>
    <cellStyle name="Comma [0] 146" xfId="4780" hidden="1"/>
    <cellStyle name="Comma [0] 146" xfId="34168" hidden="1"/>
    <cellStyle name="Comma [0] 1460" xfId="7327" hidden="1"/>
    <cellStyle name="Comma [0] 1460" xfId="36715" hidden="1"/>
    <cellStyle name="Comma [0] 1461" xfId="7329" hidden="1"/>
    <cellStyle name="Comma [0] 1461" xfId="36717" hidden="1"/>
    <cellStyle name="Comma [0] 1462" xfId="6682" hidden="1"/>
    <cellStyle name="Comma [0] 1462" xfId="36070" hidden="1"/>
    <cellStyle name="Comma [0] 1463" xfId="6638" hidden="1"/>
    <cellStyle name="Comma [0] 1463" xfId="36026" hidden="1"/>
    <cellStyle name="Comma [0] 1464" xfId="7335" hidden="1"/>
    <cellStyle name="Comma [0] 1464" xfId="36723" hidden="1"/>
    <cellStyle name="Comma [0] 1465" xfId="7341" hidden="1"/>
    <cellStyle name="Comma [0] 1465" xfId="36729" hidden="1"/>
    <cellStyle name="Comma [0] 1466" xfId="7343" hidden="1"/>
    <cellStyle name="Comma [0] 1466" xfId="36731" hidden="1"/>
    <cellStyle name="Comma [0] 1467" xfId="7334" hidden="1"/>
    <cellStyle name="Comma [0] 1467" xfId="36722" hidden="1"/>
    <cellStyle name="Comma [0] 1468" xfId="7339" hidden="1"/>
    <cellStyle name="Comma [0] 1468" xfId="36727" hidden="1"/>
    <cellStyle name="Comma [0] 1469" xfId="7345" hidden="1"/>
    <cellStyle name="Comma [0] 1469" xfId="36733" hidden="1"/>
    <cellStyle name="Comma [0] 147" xfId="4743" hidden="1"/>
    <cellStyle name="Comma [0] 147" xfId="34131" hidden="1"/>
    <cellStyle name="Comma [0] 1470" xfId="7347" hidden="1"/>
    <cellStyle name="Comma [0] 1470" xfId="36735" hidden="1"/>
    <cellStyle name="Comma [0] 1471" xfId="6639" hidden="1"/>
    <cellStyle name="Comma [0] 1471" xfId="36027" hidden="1"/>
    <cellStyle name="Comma [0] 1472" xfId="6617" hidden="1"/>
    <cellStyle name="Comma [0] 1472" xfId="36005" hidden="1"/>
    <cellStyle name="Comma [0] 1473" xfId="7358" hidden="1"/>
    <cellStyle name="Comma [0] 1473" xfId="36746" hidden="1"/>
    <cellStyle name="Comma [0] 1474" xfId="7367" hidden="1"/>
    <cellStyle name="Comma [0] 1474" xfId="36755" hidden="1"/>
    <cellStyle name="Comma [0] 1475" xfId="7378" hidden="1"/>
    <cellStyle name="Comma [0] 1475" xfId="36766" hidden="1"/>
    <cellStyle name="Comma [0] 1476" xfId="7384" hidden="1"/>
    <cellStyle name="Comma [0] 1476" xfId="36772" hidden="1"/>
    <cellStyle name="Comma [0] 1477" xfId="7366" hidden="1"/>
    <cellStyle name="Comma [0] 1477" xfId="36754" hidden="1"/>
    <cellStyle name="Comma [0] 1478" xfId="7376" hidden="1"/>
    <cellStyle name="Comma [0] 1478" xfId="36764" hidden="1"/>
    <cellStyle name="Comma [0] 1479" xfId="7396" hidden="1"/>
    <cellStyle name="Comma [0] 1479" xfId="36784" hidden="1"/>
    <cellStyle name="Comma [0] 148" xfId="4703" hidden="1"/>
    <cellStyle name="Comma [0] 148" xfId="34091" hidden="1"/>
    <cellStyle name="Comma [0] 1480" xfId="7398" hidden="1"/>
    <cellStyle name="Comma [0] 1480" xfId="36786" hidden="1"/>
    <cellStyle name="Comma [0] 1481" xfId="7349" hidden="1"/>
    <cellStyle name="Comma [0] 1481" xfId="36737" hidden="1"/>
    <cellStyle name="Comma [0] 1482" xfId="6605" hidden="1"/>
    <cellStyle name="Comma [0] 1482" xfId="35993" hidden="1"/>
    <cellStyle name="Comma [0] 1483" xfId="7352" hidden="1"/>
    <cellStyle name="Comma [0] 1483" xfId="36740" hidden="1"/>
    <cellStyle name="Comma [0] 1484" xfId="6616" hidden="1"/>
    <cellStyle name="Comma [0] 1484" xfId="36004" hidden="1"/>
    <cellStyle name="Comma [0] 1485" xfId="6615" hidden="1"/>
    <cellStyle name="Comma [0] 1485" xfId="36003" hidden="1"/>
    <cellStyle name="Comma [0] 1486" xfId="7403" hidden="1"/>
    <cellStyle name="Comma [0] 1486" xfId="36791" hidden="1"/>
    <cellStyle name="Comma [0] 1487" xfId="6691" hidden="1"/>
    <cellStyle name="Comma [0] 1487" xfId="36079" hidden="1"/>
    <cellStyle name="Comma [0] 1488" xfId="6892" hidden="1"/>
    <cellStyle name="Comma [0] 1488" xfId="36280" hidden="1"/>
    <cellStyle name="Comma [0] 1489" xfId="7415" hidden="1"/>
    <cellStyle name="Comma [0] 1489" xfId="36803" hidden="1"/>
    <cellStyle name="Comma [0] 149" xfId="4782" hidden="1"/>
    <cellStyle name="Comma [0] 149" xfId="34170" hidden="1"/>
    <cellStyle name="Comma [0] 1490" xfId="7417" hidden="1"/>
    <cellStyle name="Comma [0] 1490" xfId="36805" hidden="1"/>
    <cellStyle name="Comma [0] 1491" xfId="7406" hidden="1"/>
    <cellStyle name="Comma [0] 1491" xfId="36794" hidden="1"/>
    <cellStyle name="Comma [0] 1492" xfId="7414" hidden="1"/>
    <cellStyle name="Comma [0] 1492" xfId="36802" hidden="1"/>
    <cellStyle name="Comma [0] 1493" xfId="6901" hidden="1"/>
    <cellStyle name="Comma [0] 1493" xfId="36289" hidden="1"/>
    <cellStyle name="Comma [0] 1494" xfId="7400" hidden="1"/>
    <cellStyle name="Comma [0] 1494" xfId="36788" hidden="1"/>
    <cellStyle name="Comma [0] 1495" xfId="7433" hidden="1"/>
    <cellStyle name="Comma [0] 1495" xfId="36821" hidden="1"/>
    <cellStyle name="Comma [0] 1496" xfId="7441" hidden="1"/>
    <cellStyle name="Comma [0] 1496" xfId="36829" hidden="1"/>
    <cellStyle name="Comma [0] 1497" xfId="7350" hidden="1"/>
    <cellStyle name="Comma [0] 1497" xfId="36738" hidden="1"/>
    <cellStyle name="Comma [0] 1498" xfId="7429" hidden="1"/>
    <cellStyle name="Comma [0] 1498" xfId="36817" hidden="1"/>
    <cellStyle name="Comma [0] 1499" xfId="7450" hidden="1"/>
    <cellStyle name="Comma [0] 1499" xfId="36838" hidden="1"/>
    <cellStyle name="Comma [0] 15" xfId="135" hidden="1"/>
    <cellStyle name="Comma [0] 15" xfId="300" hidden="1"/>
    <cellStyle name="Comma [0] 15" xfId="244" hidden="1"/>
    <cellStyle name="Comma [0] 15" xfId="80" hidden="1"/>
    <cellStyle name="Comma [0] 15" xfId="483" hidden="1"/>
    <cellStyle name="Comma [0] 15" xfId="648" hidden="1"/>
    <cellStyle name="Comma [0] 15" xfId="592" hidden="1"/>
    <cellStyle name="Comma [0] 15" xfId="428" hidden="1"/>
    <cellStyle name="Comma [0] 15" xfId="821" hidden="1"/>
    <cellStyle name="Comma [0] 15" xfId="986" hidden="1"/>
    <cellStyle name="Comma [0] 15" xfId="930" hidden="1"/>
    <cellStyle name="Comma [0] 15" xfId="766" hidden="1"/>
    <cellStyle name="Comma [0] 15" xfId="1163" hidden="1"/>
    <cellStyle name="Comma [0] 15" xfId="1328" hidden="1"/>
    <cellStyle name="Comma [0] 15" xfId="1272" hidden="1"/>
    <cellStyle name="Comma [0] 15" xfId="1108" hidden="1"/>
    <cellStyle name="Comma [0] 15" xfId="1491" hidden="1"/>
    <cellStyle name="Comma [0] 15" xfId="1656" hidden="1"/>
    <cellStyle name="Comma [0] 15" xfId="1600" hidden="1"/>
    <cellStyle name="Comma [0] 15" xfId="1436" hidden="1"/>
    <cellStyle name="Comma [0] 15" xfId="1819" hidden="1"/>
    <cellStyle name="Comma [0] 15" xfId="1984" hidden="1"/>
    <cellStyle name="Comma [0] 15" xfId="1928" hidden="1"/>
    <cellStyle name="Comma [0] 15" xfId="1764" hidden="1"/>
    <cellStyle name="Comma [0] 15" xfId="2150" hidden="1"/>
    <cellStyle name="Comma [0] 15" xfId="2314" hidden="1"/>
    <cellStyle name="Comma [0] 15" xfId="2259" hidden="1"/>
    <cellStyle name="Comma [0] 15" xfId="2095" hidden="1"/>
    <cellStyle name="Comma [0] 15" xfId="4522" hidden="1"/>
    <cellStyle name="Comma [0] 15" xfId="33910" hidden="1"/>
    <cellStyle name="Comma [0] 15" xfId="61204" hidden="1"/>
    <cellStyle name="Comma [0] 15" xfId="61286" hidden="1"/>
    <cellStyle name="Comma [0] 15" xfId="61370" hidden="1"/>
    <cellStyle name="Comma [0] 15" xfId="61452" hidden="1"/>
    <cellStyle name="Comma [0] 15" xfId="61535" hidden="1"/>
    <cellStyle name="Comma [0] 15" xfId="61617" hidden="1"/>
    <cellStyle name="Comma [0] 15" xfId="61697" hidden="1"/>
    <cellStyle name="Comma [0] 15" xfId="61779" hidden="1"/>
    <cellStyle name="Comma [0] 15" xfId="61861" hidden="1"/>
    <cellStyle name="Comma [0] 15" xfId="61943" hidden="1"/>
    <cellStyle name="Comma [0] 15" xfId="62027" hidden="1"/>
    <cellStyle name="Comma [0] 15" xfId="62109" hidden="1"/>
    <cellStyle name="Comma [0] 15" xfId="62191" hidden="1"/>
    <cellStyle name="Comma [0] 15" xfId="62273" hidden="1"/>
    <cellStyle name="Comma [0] 15" xfId="62353" hidden="1"/>
    <cellStyle name="Comma [0] 15" xfId="62435" hidden="1"/>
    <cellStyle name="Comma [0] 15" xfId="62510" hidden="1"/>
    <cellStyle name="Comma [0] 15" xfId="62592" hidden="1"/>
    <cellStyle name="Comma [0] 15" xfId="62676" hidden="1"/>
    <cellStyle name="Comma [0] 15" xfId="62758" hidden="1"/>
    <cellStyle name="Comma [0] 15" xfId="62840" hidden="1"/>
    <cellStyle name="Comma [0] 15" xfId="62922" hidden="1"/>
    <cellStyle name="Comma [0] 15" xfId="63002" hidden="1"/>
    <cellStyle name="Comma [0] 15" xfId="63084" hidden="1"/>
    <cellStyle name="Comma [0] 150" xfId="4784" hidden="1"/>
    <cellStyle name="Comma [0] 150" xfId="34172" hidden="1"/>
    <cellStyle name="Comma [0] 1500" xfId="7452" hidden="1"/>
    <cellStyle name="Comma [0] 1500" xfId="36840" hidden="1"/>
    <cellStyle name="Comma [0] 1501" xfId="7411" hidden="1"/>
    <cellStyle name="Comma [0] 1501" xfId="36799" hidden="1"/>
    <cellStyle name="Comma [0] 1502" xfId="7356" hidden="1"/>
    <cellStyle name="Comma [0] 1502" xfId="36744" hidden="1"/>
    <cellStyle name="Comma [0] 1503" xfId="7409" hidden="1"/>
    <cellStyle name="Comma [0] 1503" xfId="36797" hidden="1"/>
    <cellStyle name="Comma [0] 1504" xfId="7393" hidden="1"/>
    <cellStyle name="Comma [0] 1504" xfId="36781" hidden="1"/>
    <cellStyle name="Comma [0] 1505" xfId="7389" hidden="1"/>
    <cellStyle name="Comma [0] 1505" xfId="36777" hidden="1"/>
    <cellStyle name="Comma [0] 1506" xfId="7460" hidden="1"/>
    <cellStyle name="Comma [0] 1506" xfId="36848" hidden="1"/>
    <cellStyle name="Comma [0] 1507" xfId="7332" hidden="1"/>
    <cellStyle name="Comma [0] 1507" xfId="36720" hidden="1"/>
    <cellStyle name="Comma [0] 1508" xfId="6640" hidden="1"/>
    <cellStyle name="Comma [0] 1508" xfId="36028" hidden="1"/>
    <cellStyle name="Comma [0] 1509" xfId="7468" hidden="1"/>
    <cellStyle name="Comma [0] 1509" xfId="36856" hidden="1"/>
    <cellStyle name="Comma [0] 151" xfId="4385" hidden="1"/>
    <cellStyle name="Comma [0] 151" xfId="33774" hidden="1"/>
    <cellStyle name="Comma [0] 1510" xfId="7470" hidden="1"/>
    <cellStyle name="Comma [0] 1510" xfId="36858" hidden="1"/>
    <cellStyle name="Comma [0] 1511" xfId="7419" hidden="1"/>
    <cellStyle name="Comma [0] 1511" xfId="36807" hidden="1"/>
    <cellStyle name="Comma [0] 1512" xfId="7395" hidden="1"/>
    <cellStyle name="Comma [0] 1512" xfId="36783" hidden="1"/>
    <cellStyle name="Comma [0] 1513" xfId="7430" hidden="1"/>
    <cellStyle name="Comma [0] 1513" xfId="36818" hidden="1"/>
    <cellStyle name="Comma [0] 1514" xfId="7362" hidden="1"/>
    <cellStyle name="Comma [0] 1514" xfId="36750" hidden="1"/>
    <cellStyle name="Comma [0] 1515" xfId="7432" hidden="1"/>
    <cellStyle name="Comma [0] 1515" xfId="36820" hidden="1"/>
    <cellStyle name="Comma [0] 1516" xfId="7477" hidden="1"/>
    <cellStyle name="Comma [0] 1516" xfId="36865" hidden="1"/>
    <cellStyle name="Comma [0] 1517" xfId="7420" hidden="1"/>
    <cellStyle name="Comma [0] 1517" xfId="36808" hidden="1"/>
    <cellStyle name="Comma [0] 1518" xfId="7377" hidden="1"/>
    <cellStyle name="Comma [0] 1518" xfId="36765" hidden="1"/>
    <cellStyle name="Comma [0] 1519" xfId="7483" hidden="1"/>
    <cellStyle name="Comma [0] 1519" xfId="36871" hidden="1"/>
    <cellStyle name="Comma [0] 152" xfId="4382" hidden="1"/>
    <cellStyle name="Comma [0] 152" xfId="33771" hidden="1"/>
    <cellStyle name="Comma [0] 1520" xfId="7485" hidden="1"/>
    <cellStyle name="Comma [0] 1520" xfId="36873" hidden="1"/>
    <cellStyle name="Comma [0] 1521" xfId="7438" hidden="1"/>
    <cellStyle name="Comma [0] 1521" xfId="36826" hidden="1"/>
    <cellStyle name="Comma [0] 1522" xfId="7444" hidden="1"/>
    <cellStyle name="Comma [0] 1522" xfId="36832" hidden="1"/>
    <cellStyle name="Comma [0] 1523" xfId="7331" hidden="1"/>
    <cellStyle name="Comma [0] 1523" xfId="36719" hidden="1"/>
    <cellStyle name="Comma [0] 1524" xfId="7394" hidden="1"/>
    <cellStyle name="Comma [0] 1524" xfId="36782" hidden="1"/>
    <cellStyle name="Comma [0] 1525" xfId="7402" hidden="1"/>
    <cellStyle name="Comma [0] 1525" xfId="36790" hidden="1"/>
    <cellStyle name="Comma [0] 1526" xfId="7491" hidden="1"/>
    <cellStyle name="Comma [0] 1526" xfId="36879" hidden="1"/>
    <cellStyle name="Comma [0] 1527" xfId="7405" hidden="1"/>
    <cellStyle name="Comma [0] 1527" xfId="36793" hidden="1"/>
    <cellStyle name="Comma [0] 1528" xfId="7365" hidden="1"/>
    <cellStyle name="Comma [0] 1528" xfId="36753" hidden="1"/>
    <cellStyle name="Comma [0] 1529" xfId="7496" hidden="1"/>
    <cellStyle name="Comma [0] 1529" xfId="36884" hidden="1"/>
    <cellStyle name="Comma [0] 153" xfId="4790" hidden="1"/>
    <cellStyle name="Comma [0] 153" xfId="34178" hidden="1"/>
    <cellStyle name="Comma [0] 1530" xfId="7498" hidden="1"/>
    <cellStyle name="Comma [0] 1530" xfId="36886" hidden="1"/>
    <cellStyle name="Comma [0] 1531" xfId="7457" hidden="1"/>
    <cellStyle name="Comma [0] 1531" xfId="36845" hidden="1"/>
    <cellStyle name="Comma [0] 1532" xfId="7463" hidden="1"/>
    <cellStyle name="Comma [0] 1532" xfId="36851" hidden="1"/>
    <cellStyle name="Comma [0] 1533" xfId="7364" hidden="1"/>
    <cellStyle name="Comma [0] 1533" xfId="36752" hidden="1"/>
    <cellStyle name="Comma [0] 1534" xfId="7445" hidden="1"/>
    <cellStyle name="Comma [0] 1534" xfId="36833" hidden="1"/>
    <cellStyle name="Comma [0] 1535" xfId="7424" hidden="1"/>
    <cellStyle name="Comma [0] 1535" xfId="36812" hidden="1"/>
    <cellStyle name="Comma [0] 1536" xfId="7502" hidden="1"/>
    <cellStyle name="Comma [0] 1536" xfId="36890" hidden="1"/>
    <cellStyle name="Comma [0] 1537" xfId="7443" hidden="1"/>
    <cellStyle name="Comma [0] 1537" xfId="36831" hidden="1"/>
    <cellStyle name="Comma [0] 1538" xfId="7381" hidden="1"/>
    <cellStyle name="Comma [0] 1538" xfId="36769" hidden="1"/>
    <cellStyle name="Comma [0] 1539" xfId="7509" hidden="1"/>
    <cellStyle name="Comma [0] 1539" xfId="36897" hidden="1"/>
    <cellStyle name="Comma [0] 154" xfId="4796" hidden="1"/>
    <cellStyle name="Comma [0] 154" xfId="34184" hidden="1"/>
    <cellStyle name="Comma [0] 1540" xfId="7511" hidden="1"/>
    <cellStyle name="Comma [0] 1540" xfId="36899" hidden="1"/>
    <cellStyle name="Comma [0] 1541" xfId="7475" hidden="1"/>
    <cellStyle name="Comma [0] 1541" xfId="36863" hidden="1"/>
    <cellStyle name="Comma [0] 1542" xfId="7480" hidden="1"/>
    <cellStyle name="Comma [0] 1542" xfId="36868" hidden="1"/>
    <cellStyle name="Comma [0] 1543" xfId="6910" hidden="1"/>
    <cellStyle name="Comma [0] 1543" xfId="36298" hidden="1"/>
    <cellStyle name="Comma [0] 1544" xfId="7464" hidden="1"/>
    <cellStyle name="Comma [0] 1544" xfId="36852" hidden="1"/>
    <cellStyle name="Comma [0] 1545" xfId="7369" hidden="1"/>
    <cellStyle name="Comma [0] 1545" xfId="36757" hidden="1"/>
    <cellStyle name="Comma [0] 1546" xfId="7515" hidden="1"/>
    <cellStyle name="Comma [0] 1546" xfId="36903" hidden="1"/>
    <cellStyle name="Comma [0] 1547" xfId="7462" hidden="1"/>
    <cellStyle name="Comma [0] 1547" xfId="36850" hidden="1"/>
    <cellStyle name="Comma [0] 1548" xfId="7401" hidden="1"/>
    <cellStyle name="Comma [0] 1548" xfId="36789" hidden="1"/>
    <cellStyle name="Comma [0] 1549" xfId="7519" hidden="1"/>
    <cellStyle name="Comma [0] 1549" xfId="36907" hidden="1"/>
    <cellStyle name="Comma [0] 155" xfId="4798" hidden="1"/>
    <cellStyle name="Comma [0] 155" xfId="34186" hidden="1"/>
    <cellStyle name="Comma [0] 1550" xfId="7521" hidden="1"/>
    <cellStyle name="Comma [0] 1550" xfId="36909" hidden="1"/>
    <cellStyle name="Comma [0] 1551" xfId="7489" hidden="1"/>
    <cellStyle name="Comma [0] 1551" xfId="36877" hidden="1"/>
    <cellStyle name="Comma [0] 1552" xfId="7493" hidden="1"/>
    <cellStyle name="Comma [0] 1552" xfId="36881" hidden="1"/>
    <cellStyle name="Comma [0] 1553" xfId="7383" hidden="1"/>
    <cellStyle name="Comma [0] 1553" xfId="36771" hidden="1"/>
    <cellStyle name="Comma [0] 1554" xfId="7481" hidden="1"/>
    <cellStyle name="Comma [0] 1554" xfId="36869" hidden="1"/>
    <cellStyle name="Comma [0] 1555" xfId="7373" hidden="1"/>
    <cellStyle name="Comma [0] 1555" xfId="36761" hidden="1"/>
    <cellStyle name="Comma [0] 1556" xfId="7525" hidden="1"/>
    <cellStyle name="Comma [0] 1556" xfId="36913" hidden="1"/>
    <cellStyle name="Comma [0] 1557" xfId="7479" hidden="1"/>
    <cellStyle name="Comma [0] 1557" xfId="36867" hidden="1"/>
    <cellStyle name="Comma [0] 1558" xfId="7448" hidden="1"/>
    <cellStyle name="Comma [0] 1558" xfId="36836" hidden="1"/>
    <cellStyle name="Comma [0] 1559" xfId="7529" hidden="1"/>
    <cellStyle name="Comma [0] 1559" xfId="36917" hidden="1"/>
    <cellStyle name="Comma [0] 156" xfId="4789" hidden="1"/>
    <cellStyle name="Comma [0] 156" xfId="34177" hidden="1"/>
    <cellStyle name="Comma [0] 1560" xfId="7531" hidden="1"/>
    <cellStyle name="Comma [0] 1560" xfId="36919" hidden="1"/>
    <cellStyle name="Comma [0] 1561" xfId="7517" hidden="1"/>
    <cellStyle name="Comma [0] 1561" xfId="36905" hidden="1"/>
    <cellStyle name="Comma [0] 1562" xfId="7504" hidden="1"/>
    <cellStyle name="Comma [0] 1562" xfId="36892" hidden="1"/>
    <cellStyle name="Comma [0] 1563" xfId="7528" hidden="1"/>
    <cellStyle name="Comma [0] 1563" xfId="36916" hidden="1"/>
    <cellStyle name="Comma [0] 1564" xfId="7494" hidden="1"/>
    <cellStyle name="Comma [0] 1564" xfId="36882" hidden="1"/>
    <cellStyle name="Comma [0] 1565" xfId="7466" hidden="1"/>
    <cellStyle name="Comma [0] 1565" xfId="36854" hidden="1"/>
    <cellStyle name="Comma [0] 1566" xfId="7533" hidden="1"/>
    <cellStyle name="Comma [0] 1566" xfId="36921" hidden="1"/>
    <cellStyle name="Comma [0] 1567" xfId="7490" hidden="1"/>
    <cellStyle name="Comma [0] 1567" xfId="36878" hidden="1"/>
    <cellStyle name="Comma [0] 1568" xfId="7524" hidden="1"/>
    <cellStyle name="Comma [0] 1568" xfId="36912" hidden="1"/>
    <cellStyle name="Comma [0] 1569" xfId="7537" hidden="1"/>
    <cellStyle name="Comma [0] 1569" xfId="36925" hidden="1"/>
    <cellStyle name="Comma [0] 157" xfId="4794" hidden="1"/>
    <cellStyle name="Comma [0] 157" xfId="34182" hidden="1"/>
    <cellStyle name="Comma [0] 1570" xfId="7539" hidden="1"/>
    <cellStyle name="Comma [0] 1570" xfId="36927" hidden="1"/>
    <cellStyle name="Comma [0] 1571" xfId="7407" hidden="1"/>
    <cellStyle name="Comma [0] 1571" xfId="36795" hidden="1"/>
    <cellStyle name="Comma [0] 1572" xfId="7527" hidden="1"/>
    <cellStyle name="Comma [0] 1572" xfId="36915" hidden="1"/>
    <cellStyle name="Comma [0] 1573" xfId="7467" hidden="1"/>
    <cellStyle name="Comma [0] 1573" xfId="36855" hidden="1"/>
    <cellStyle name="Comma [0] 1574" xfId="7501" hidden="1"/>
    <cellStyle name="Comma [0] 1574" xfId="36889" hidden="1"/>
    <cellStyle name="Comma [0] 1575" xfId="7514" hidden="1"/>
    <cellStyle name="Comma [0] 1575" xfId="36902" hidden="1"/>
    <cellStyle name="Comma [0] 1576" xfId="7542" hidden="1"/>
    <cellStyle name="Comma [0] 1576" xfId="36930" hidden="1"/>
    <cellStyle name="Comma [0] 1577" xfId="7505" hidden="1"/>
    <cellStyle name="Comma [0] 1577" xfId="36893" hidden="1"/>
    <cellStyle name="Comma [0] 1578" xfId="7465" hidden="1"/>
    <cellStyle name="Comma [0] 1578" xfId="36853" hidden="1"/>
    <cellStyle name="Comma [0] 1579" xfId="7544" hidden="1"/>
    <cellStyle name="Comma [0] 1579" xfId="36932" hidden="1"/>
    <cellStyle name="Comma [0] 158" xfId="4800" hidden="1"/>
    <cellStyle name="Comma [0] 158" xfId="34188" hidden="1"/>
    <cellStyle name="Comma [0] 1580" xfId="7546" hidden="1"/>
    <cellStyle name="Comma [0] 1580" xfId="36934" hidden="1"/>
    <cellStyle name="Comma [0] 1581" xfId="7605" hidden="1"/>
    <cellStyle name="Comma [0] 1581" xfId="36993" hidden="1"/>
    <cellStyle name="Comma [0] 1582" xfId="7629" hidden="1"/>
    <cellStyle name="Comma [0] 1582" xfId="37017" hidden="1"/>
    <cellStyle name="Comma [0] 1583" xfId="7636" hidden="1"/>
    <cellStyle name="Comma [0] 1583" xfId="37024" hidden="1"/>
    <cellStyle name="Comma [0] 1584" xfId="7648" hidden="1"/>
    <cellStyle name="Comma [0] 1584" xfId="37036" hidden="1"/>
    <cellStyle name="Comma [0] 1585" xfId="7651" hidden="1"/>
    <cellStyle name="Comma [0] 1585" xfId="37039" hidden="1"/>
    <cellStyle name="Comma [0] 1586" xfId="7635" hidden="1"/>
    <cellStyle name="Comma [0] 1586" xfId="37023" hidden="1"/>
    <cellStyle name="Comma [0] 1587" xfId="7646" hidden="1"/>
    <cellStyle name="Comma [0] 1587" xfId="37034" hidden="1"/>
    <cellStyle name="Comma [0] 1588" xfId="7655" hidden="1"/>
    <cellStyle name="Comma [0] 1588" xfId="37043" hidden="1"/>
    <cellStyle name="Comma [0] 1589" xfId="7657" hidden="1"/>
    <cellStyle name="Comma [0] 1589" xfId="37045" hidden="1"/>
    <cellStyle name="Comma [0] 159" xfId="4802" hidden="1"/>
    <cellStyle name="Comma [0] 159" xfId="34190" hidden="1"/>
    <cellStyle name="Comma [0] 1590" xfId="7622" hidden="1"/>
    <cellStyle name="Comma [0] 1590" xfId="37010" hidden="1"/>
    <cellStyle name="Comma [0] 1591" xfId="7609" hidden="1"/>
    <cellStyle name="Comma [0] 1591" xfId="36997" hidden="1"/>
    <cellStyle name="Comma [0] 1592" xfId="7668" hidden="1"/>
    <cellStyle name="Comma [0] 1592" xfId="37056" hidden="1"/>
    <cellStyle name="Comma [0] 1593" xfId="7677" hidden="1"/>
    <cellStyle name="Comma [0] 1593" xfId="37065" hidden="1"/>
    <cellStyle name="Comma [0] 1594" xfId="7688" hidden="1"/>
    <cellStyle name="Comma [0] 1594" xfId="37076" hidden="1"/>
    <cellStyle name="Comma [0] 1595" xfId="7694" hidden="1"/>
    <cellStyle name="Comma [0] 1595" xfId="37082" hidden="1"/>
    <cellStyle name="Comma [0] 1596" xfId="7676" hidden="1"/>
    <cellStyle name="Comma [0] 1596" xfId="37064" hidden="1"/>
    <cellStyle name="Comma [0] 1597" xfId="7686" hidden="1"/>
    <cellStyle name="Comma [0] 1597" xfId="37074" hidden="1"/>
    <cellStyle name="Comma [0] 1598" xfId="7706" hidden="1"/>
    <cellStyle name="Comma [0] 1598" xfId="37094" hidden="1"/>
    <cellStyle name="Comma [0] 1599" xfId="7708" hidden="1"/>
    <cellStyle name="Comma [0] 1599" xfId="37096" hidden="1"/>
    <cellStyle name="Comma [0] 16" xfId="137" hidden="1"/>
    <cellStyle name="Comma [0] 16" xfId="302" hidden="1"/>
    <cellStyle name="Comma [0] 16" xfId="242" hidden="1"/>
    <cellStyle name="Comma [0] 16" xfId="78" hidden="1"/>
    <cellStyle name="Comma [0] 16" xfId="485" hidden="1"/>
    <cellStyle name="Comma [0] 16" xfId="650" hidden="1"/>
    <cellStyle name="Comma [0] 16" xfId="590" hidden="1"/>
    <cellStyle name="Comma [0] 16" xfId="426" hidden="1"/>
    <cellStyle name="Comma [0] 16" xfId="823" hidden="1"/>
    <cellStyle name="Comma [0] 16" xfId="988" hidden="1"/>
    <cellStyle name="Comma [0] 16" xfId="928" hidden="1"/>
    <cellStyle name="Comma [0] 16" xfId="764" hidden="1"/>
    <cellStyle name="Comma [0] 16" xfId="1165" hidden="1"/>
    <cellStyle name="Comma [0] 16" xfId="1330" hidden="1"/>
    <cellStyle name="Comma [0] 16" xfId="1270" hidden="1"/>
    <cellStyle name="Comma [0] 16" xfId="1106" hidden="1"/>
    <cellStyle name="Comma [0] 16" xfId="1493" hidden="1"/>
    <cellStyle name="Comma [0] 16" xfId="1658" hidden="1"/>
    <cellStyle name="Comma [0] 16" xfId="1598" hidden="1"/>
    <cellStyle name="Comma [0] 16" xfId="1434" hidden="1"/>
    <cellStyle name="Comma [0] 16" xfId="1821" hidden="1"/>
    <cellStyle name="Comma [0] 16" xfId="1986" hidden="1"/>
    <cellStyle name="Comma [0] 16" xfId="1926" hidden="1"/>
    <cellStyle name="Comma [0] 16" xfId="1762" hidden="1"/>
    <cellStyle name="Comma [0] 16" xfId="2152" hidden="1"/>
    <cellStyle name="Comma [0] 16" xfId="2316" hidden="1"/>
    <cellStyle name="Comma [0] 16" xfId="2257" hidden="1"/>
    <cellStyle name="Comma [0] 16" xfId="2093" hidden="1"/>
    <cellStyle name="Comma [0] 16" xfId="4502" hidden="1"/>
    <cellStyle name="Comma [0] 16" xfId="33891" hidden="1"/>
    <cellStyle name="Comma [0] 16" xfId="61206" hidden="1"/>
    <cellStyle name="Comma [0] 16" xfId="61288" hidden="1"/>
    <cellStyle name="Comma [0] 16" xfId="61372" hidden="1"/>
    <cellStyle name="Comma [0] 16" xfId="61454" hidden="1"/>
    <cellStyle name="Comma [0] 16" xfId="61537" hidden="1"/>
    <cellStyle name="Comma [0] 16" xfId="61619" hidden="1"/>
    <cellStyle name="Comma [0] 16" xfId="61699" hidden="1"/>
    <cellStyle name="Comma [0] 16" xfId="61781" hidden="1"/>
    <cellStyle name="Comma [0] 16" xfId="61863" hidden="1"/>
    <cellStyle name="Comma [0] 16" xfId="61945" hidden="1"/>
    <cellStyle name="Comma [0] 16" xfId="62029" hidden="1"/>
    <cellStyle name="Comma [0] 16" xfId="62111" hidden="1"/>
    <cellStyle name="Comma [0] 16" xfId="62193" hidden="1"/>
    <cellStyle name="Comma [0] 16" xfId="62275" hidden="1"/>
    <cellStyle name="Comma [0] 16" xfId="62355" hidden="1"/>
    <cellStyle name="Comma [0] 16" xfId="62437" hidden="1"/>
    <cellStyle name="Comma [0] 16" xfId="62512" hidden="1"/>
    <cellStyle name="Comma [0] 16" xfId="62594" hidden="1"/>
    <cellStyle name="Comma [0] 16" xfId="62678" hidden="1"/>
    <cellStyle name="Comma [0] 16" xfId="62760" hidden="1"/>
    <cellStyle name="Comma [0] 16" xfId="62842" hidden="1"/>
    <cellStyle name="Comma [0] 16" xfId="62924" hidden="1"/>
    <cellStyle name="Comma [0] 16" xfId="63004" hidden="1"/>
    <cellStyle name="Comma [0] 16" xfId="63086" hidden="1"/>
    <cellStyle name="Comma [0] 160" xfId="4408" hidden="1"/>
    <cellStyle name="Comma [0] 160" xfId="33797" hidden="1"/>
    <cellStyle name="Comma [0] 1600" xfId="7659" hidden="1"/>
    <cellStyle name="Comma [0] 1600" xfId="37047" hidden="1"/>
    <cellStyle name="Comma [0] 1601" xfId="7612" hidden="1"/>
    <cellStyle name="Comma [0] 1601" xfId="37000" hidden="1"/>
    <cellStyle name="Comma [0] 1602" xfId="7662" hidden="1"/>
    <cellStyle name="Comma [0] 1602" xfId="37050" hidden="1"/>
    <cellStyle name="Comma [0] 1603" xfId="7618" hidden="1"/>
    <cellStyle name="Comma [0] 1603" xfId="37006" hidden="1"/>
    <cellStyle name="Comma [0] 1604" xfId="7620" hidden="1"/>
    <cellStyle name="Comma [0] 1604" xfId="37008" hidden="1"/>
    <cellStyle name="Comma [0] 1605" xfId="7713" hidden="1"/>
    <cellStyle name="Comma [0] 1605" xfId="37101" hidden="1"/>
    <cellStyle name="Comma [0] 1606" xfId="7608" hidden="1"/>
    <cellStyle name="Comma [0] 1606" xfId="36996" hidden="1"/>
    <cellStyle name="Comma [0] 1607" xfId="7616" hidden="1"/>
    <cellStyle name="Comma [0] 1607" xfId="37004" hidden="1"/>
    <cellStyle name="Comma [0] 1608" xfId="7725" hidden="1"/>
    <cellStyle name="Comma [0] 1608" xfId="37113" hidden="1"/>
    <cellStyle name="Comma [0] 1609" xfId="7727" hidden="1"/>
    <cellStyle name="Comma [0] 1609" xfId="37115" hidden="1"/>
    <cellStyle name="Comma [0] 161" xfId="4410" hidden="1"/>
    <cellStyle name="Comma [0] 161" xfId="33799" hidden="1"/>
    <cellStyle name="Comma [0] 1610" xfId="7716" hidden="1"/>
    <cellStyle name="Comma [0] 1610" xfId="37104" hidden="1"/>
    <cellStyle name="Comma [0] 1611" xfId="7724" hidden="1"/>
    <cellStyle name="Comma [0] 1611" xfId="37112" hidden="1"/>
    <cellStyle name="Comma [0] 1612" xfId="7614" hidden="1"/>
    <cellStyle name="Comma [0] 1612" xfId="37002" hidden="1"/>
    <cellStyle name="Comma [0] 1613" xfId="7710" hidden="1"/>
    <cellStyle name="Comma [0] 1613" xfId="37098" hidden="1"/>
    <cellStyle name="Comma [0] 1614" xfId="7743" hidden="1"/>
    <cellStyle name="Comma [0] 1614" xfId="37131" hidden="1"/>
    <cellStyle name="Comma [0] 1615" xfId="7751" hidden="1"/>
    <cellStyle name="Comma [0] 1615" xfId="37139" hidden="1"/>
    <cellStyle name="Comma [0] 1616" xfId="7660" hidden="1"/>
    <cellStyle name="Comma [0] 1616" xfId="37048" hidden="1"/>
    <cellStyle name="Comma [0] 1617" xfId="7739" hidden="1"/>
    <cellStyle name="Comma [0] 1617" xfId="37127" hidden="1"/>
    <cellStyle name="Comma [0] 1618" xfId="7760" hidden="1"/>
    <cellStyle name="Comma [0] 1618" xfId="37148" hidden="1"/>
    <cellStyle name="Comma [0] 1619" xfId="7762" hidden="1"/>
    <cellStyle name="Comma [0] 1619" xfId="37150" hidden="1"/>
    <cellStyle name="Comma [0] 162" xfId="4813" hidden="1"/>
    <cellStyle name="Comma [0] 162" xfId="34201" hidden="1"/>
    <cellStyle name="Comma [0] 1620" xfId="7721" hidden="1"/>
    <cellStyle name="Comma [0] 1620" xfId="37109" hidden="1"/>
    <cellStyle name="Comma [0] 1621" xfId="7666" hidden="1"/>
    <cellStyle name="Comma [0] 1621" xfId="37054" hidden="1"/>
    <cellStyle name="Comma [0] 1622" xfId="7719" hidden="1"/>
    <cellStyle name="Comma [0] 1622" xfId="37107" hidden="1"/>
    <cellStyle name="Comma [0] 1623" xfId="7703" hidden="1"/>
    <cellStyle name="Comma [0] 1623" xfId="37091" hidden="1"/>
    <cellStyle name="Comma [0] 1624" xfId="7699" hidden="1"/>
    <cellStyle name="Comma [0] 1624" xfId="37087" hidden="1"/>
    <cellStyle name="Comma [0] 1625" xfId="7770" hidden="1"/>
    <cellStyle name="Comma [0] 1625" xfId="37158" hidden="1"/>
    <cellStyle name="Comma [0] 1626" xfId="7633" hidden="1"/>
    <cellStyle name="Comma [0] 1626" xfId="37021" hidden="1"/>
    <cellStyle name="Comma [0] 1627" xfId="7625" hidden="1"/>
    <cellStyle name="Comma [0] 1627" xfId="37013" hidden="1"/>
    <cellStyle name="Comma [0] 1628" xfId="7778" hidden="1"/>
    <cellStyle name="Comma [0] 1628" xfId="37166" hidden="1"/>
    <cellStyle name="Comma [0] 1629" xfId="7780" hidden="1"/>
    <cellStyle name="Comma [0] 1629" xfId="37168" hidden="1"/>
    <cellStyle name="Comma [0] 163" xfId="4822" hidden="1"/>
    <cellStyle name="Comma [0] 163" xfId="34210" hidden="1"/>
    <cellStyle name="Comma [0] 1630" xfId="7729" hidden="1"/>
    <cellStyle name="Comma [0] 1630" xfId="37117" hidden="1"/>
    <cellStyle name="Comma [0] 1631" xfId="7705" hidden="1"/>
    <cellStyle name="Comma [0] 1631" xfId="37093" hidden="1"/>
    <cellStyle name="Comma [0] 1632" xfId="7740" hidden="1"/>
    <cellStyle name="Comma [0] 1632" xfId="37128" hidden="1"/>
    <cellStyle name="Comma [0] 1633" xfId="7672" hidden="1"/>
    <cellStyle name="Comma [0] 1633" xfId="37060" hidden="1"/>
    <cellStyle name="Comma [0] 1634" xfId="7742" hidden="1"/>
    <cellStyle name="Comma [0] 1634" xfId="37130" hidden="1"/>
    <cellStyle name="Comma [0] 1635" xfId="7787" hidden="1"/>
    <cellStyle name="Comma [0] 1635" xfId="37175" hidden="1"/>
    <cellStyle name="Comma [0] 1636" xfId="7730" hidden="1"/>
    <cellStyle name="Comma [0] 1636" xfId="37118" hidden="1"/>
    <cellStyle name="Comma [0] 1637" xfId="7687" hidden="1"/>
    <cellStyle name="Comma [0] 1637" xfId="37075" hidden="1"/>
    <cellStyle name="Comma [0] 1638" xfId="7793" hidden="1"/>
    <cellStyle name="Comma [0] 1638" xfId="37181" hidden="1"/>
    <cellStyle name="Comma [0] 1639" xfId="7795" hidden="1"/>
    <cellStyle name="Comma [0] 1639" xfId="37183" hidden="1"/>
    <cellStyle name="Comma [0] 164" xfId="4833" hidden="1"/>
    <cellStyle name="Comma [0] 164" xfId="34221" hidden="1"/>
    <cellStyle name="Comma [0] 1640" xfId="7748" hidden="1"/>
    <cellStyle name="Comma [0] 1640" xfId="37136" hidden="1"/>
    <cellStyle name="Comma [0] 1641" xfId="7754" hidden="1"/>
    <cellStyle name="Comma [0] 1641" xfId="37142" hidden="1"/>
    <cellStyle name="Comma [0] 1642" xfId="7632" hidden="1"/>
    <cellStyle name="Comma [0] 1642" xfId="37020" hidden="1"/>
    <cellStyle name="Comma [0] 1643" xfId="7704" hidden="1"/>
    <cellStyle name="Comma [0] 1643" xfId="37092" hidden="1"/>
    <cellStyle name="Comma [0] 1644" xfId="7712" hidden="1"/>
    <cellStyle name="Comma [0] 1644" xfId="37100" hidden="1"/>
    <cellStyle name="Comma [0] 1645" xfId="7801" hidden="1"/>
    <cellStyle name="Comma [0] 1645" xfId="37189" hidden="1"/>
    <cellStyle name="Comma [0] 1646" xfId="7715" hidden="1"/>
    <cellStyle name="Comma [0] 1646" xfId="37103" hidden="1"/>
    <cellStyle name="Comma [0] 1647" xfId="7675" hidden="1"/>
    <cellStyle name="Comma [0] 1647" xfId="37063" hidden="1"/>
    <cellStyle name="Comma [0] 1648" xfId="7806" hidden="1"/>
    <cellStyle name="Comma [0] 1648" xfId="37194" hidden="1"/>
    <cellStyle name="Comma [0] 1649" xfId="7808" hidden="1"/>
    <cellStyle name="Comma [0] 1649" xfId="37196" hidden="1"/>
    <cellStyle name="Comma [0] 165" xfId="4839" hidden="1"/>
    <cellStyle name="Comma [0] 165" xfId="34227" hidden="1"/>
    <cellStyle name="Comma [0] 1650" xfId="7767" hidden="1"/>
    <cellStyle name="Comma [0] 1650" xfId="37155" hidden="1"/>
    <cellStyle name="Comma [0] 1651" xfId="7773" hidden="1"/>
    <cellStyle name="Comma [0] 1651" xfId="37161" hidden="1"/>
    <cellStyle name="Comma [0] 1652" xfId="7674" hidden="1"/>
    <cellStyle name="Comma [0] 1652" xfId="37062" hidden="1"/>
    <cellStyle name="Comma [0] 1653" xfId="7755" hidden="1"/>
    <cellStyle name="Comma [0] 1653" xfId="37143" hidden="1"/>
    <cellStyle name="Comma [0] 1654" xfId="7734" hidden="1"/>
    <cellStyle name="Comma [0] 1654" xfId="37122" hidden="1"/>
    <cellStyle name="Comma [0] 1655" xfId="7812" hidden="1"/>
    <cellStyle name="Comma [0] 1655" xfId="37200" hidden="1"/>
    <cellStyle name="Comma [0] 1656" xfId="7753" hidden="1"/>
    <cellStyle name="Comma [0] 1656" xfId="37141" hidden="1"/>
    <cellStyle name="Comma [0] 1657" xfId="7691" hidden="1"/>
    <cellStyle name="Comma [0] 1657" xfId="37079" hidden="1"/>
    <cellStyle name="Comma [0] 1658" xfId="7819" hidden="1"/>
    <cellStyle name="Comma [0] 1658" xfId="37207" hidden="1"/>
    <cellStyle name="Comma [0] 1659" xfId="7821" hidden="1"/>
    <cellStyle name="Comma [0] 1659" xfId="37209" hidden="1"/>
    <cellStyle name="Comma [0] 166" xfId="4821" hidden="1"/>
    <cellStyle name="Comma [0] 166" xfId="34209" hidden="1"/>
    <cellStyle name="Comma [0] 1660" xfId="7785" hidden="1"/>
    <cellStyle name="Comma [0] 1660" xfId="37173" hidden="1"/>
    <cellStyle name="Comma [0] 1661" xfId="7790" hidden="1"/>
    <cellStyle name="Comma [0] 1661" xfId="37178" hidden="1"/>
    <cellStyle name="Comma [0] 1662" xfId="7611" hidden="1"/>
    <cellStyle name="Comma [0] 1662" xfId="36999" hidden="1"/>
    <cellStyle name="Comma [0] 1663" xfId="7774" hidden="1"/>
    <cellStyle name="Comma [0] 1663" xfId="37162" hidden="1"/>
    <cellStyle name="Comma [0] 1664" xfId="7679" hidden="1"/>
    <cellStyle name="Comma [0] 1664" xfId="37067" hidden="1"/>
    <cellStyle name="Comma [0] 1665" xfId="7825" hidden="1"/>
    <cellStyle name="Comma [0] 1665" xfId="37213" hidden="1"/>
    <cellStyle name="Comma [0] 1666" xfId="7772" hidden="1"/>
    <cellStyle name="Comma [0] 1666" xfId="37160" hidden="1"/>
    <cellStyle name="Comma [0] 1667" xfId="7711" hidden="1"/>
    <cellStyle name="Comma [0] 1667" xfId="37099" hidden="1"/>
    <cellStyle name="Comma [0] 1668" xfId="7829" hidden="1"/>
    <cellStyle name="Comma [0] 1668" xfId="37217" hidden="1"/>
    <cellStyle name="Comma [0] 1669" xfId="7831" hidden="1"/>
    <cellStyle name="Comma [0] 1669" xfId="37219" hidden="1"/>
    <cellStyle name="Comma [0] 167" xfId="4831" hidden="1"/>
    <cellStyle name="Comma [0] 167" xfId="34219" hidden="1"/>
    <cellStyle name="Comma [0] 1670" xfId="7799" hidden="1"/>
    <cellStyle name="Comma [0] 1670" xfId="37187" hidden="1"/>
    <cellStyle name="Comma [0] 1671" xfId="7803" hidden="1"/>
    <cellStyle name="Comma [0] 1671" xfId="37191" hidden="1"/>
    <cellStyle name="Comma [0] 1672" xfId="7693" hidden="1"/>
    <cellStyle name="Comma [0] 1672" xfId="37081" hidden="1"/>
    <cellStyle name="Comma [0] 1673" xfId="7791" hidden="1"/>
    <cellStyle name="Comma [0] 1673" xfId="37179" hidden="1"/>
    <cellStyle name="Comma [0] 1674" xfId="7683" hidden="1"/>
    <cellStyle name="Comma [0] 1674" xfId="37071" hidden="1"/>
    <cellStyle name="Comma [0] 1675" xfId="7835" hidden="1"/>
    <cellStyle name="Comma [0] 1675" xfId="37223" hidden="1"/>
    <cellStyle name="Comma [0] 1676" xfId="7789" hidden="1"/>
    <cellStyle name="Comma [0] 1676" xfId="37177" hidden="1"/>
    <cellStyle name="Comma [0] 1677" xfId="7758" hidden="1"/>
    <cellStyle name="Comma [0] 1677" xfId="37146" hidden="1"/>
    <cellStyle name="Comma [0] 1678" xfId="7839" hidden="1"/>
    <cellStyle name="Comma [0] 1678" xfId="37227" hidden="1"/>
    <cellStyle name="Comma [0] 1679" xfId="7841" hidden="1"/>
    <cellStyle name="Comma [0] 1679" xfId="37229" hidden="1"/>
    <cellStyle name="Comma [0] 168" xfId="4851" hidden="1"/>
    <cellStyle name="Comma [0] 168" xfId="34239" hidden="1"/>
    <cellStyle name="Comma [0] 1680" xfId="7827" hidden="1"/>
    <cellStyle name="Comma [0] 1680" xfId="37215" hidden="1"/>
    <cellStyle name="Comma [0] 1681" xfId="7814" hidden="1"/>
    <cellStyle name="Comma [0] 1681" xfId="37202" hidden="1"/>
    <cellStyle name="Comma [0] 1682" xfId="7838" hidden="1"/>
    <cellStyle name="Comma [0] 1682" xfId="37226" hidden="1"/>
    <cellStyle name="Comma [0] 1683" xfId="7804" hidden="1"/>
    <cellStyle name="Comma [0] 1683" xfId="37192" hidden="1"/>
    <cellStyle name="Comma [0] 1684" xfId="7776" hidden="1"/>
    <cellStyle name="Comma [0] 1684" xfId="37164" hidden="1"/>
    <cellStyle name="Comma [0] 1685" xfId="7843" hidden="1"/>
    <cellStyle name="Comma [0] 1685" xfId="37231" hidden="1"/>
    <cellStyle name="Comma [0] 1686" xfId="7800" hidden="1"/>
    <cellStyle name="Comma [0] 1686" xfId="37188" hidden="1"/>
    <cellStyle name="Comma [0] 1687" xfId="7834" hidden="1"/>
    <cellStyle name="Comma [0] 1687" xfId="37222" hidden="1"/>
    <cellStyle name="Comma [0] 1688" xfId="7847" hidden="1"/>
    <cellStyle name="Comma [0] 1688" xfId="37235" hidden="1"/>
    <cellStyle name="Comma [0] 1689" xfId="7849" hidden="1"/>
    <cellStyle name="Comma [0] 1689" xfId="37237" hidden="1"/>
    <cellStyle name="Comma [0] 169" xfId="4853" hidden="1"/>
    <cellStyle name="Comma [0] 169" xfId="34241" hidden="1"/>
    <cellStyle name="Comma [0] 1690" xfId="7717" hidden="1"/>
    <cellStyle name="Comma [0] 1690" xfId="37105" hidden="1"/>
    <cellStyle name="Comma [0] 1691" xfId="7837" hidden="1"/>
    <cellStyle name="Comma [0] 1691" xfId="37225" hidden="1"/>
    <cellStyle name="Comma [0] 1692" xfId="7777" hidden="1"/>
    <cellStyle name="Comma [0] 1692" xfId="37165" hidden="1"/>
    <cellStyle name="Comma [0] 1693" xfId="7811" hidden="1"/>
    <cellStyle name="Comma [0] 1693" xfId="37199" hidden="1"/>
    <cellStyle name="Comma [0] 1694" xfId="7824" hidden="1"/>
    <cellStyle name="Comma [0] 1694" xfId="37212" hidden="1"/>
    <cellStyle name="Comma [0] 1695" xfId="7852" hidden="1"/>
    <cellStyle name="Comma [0] 1695" xfId="37240" hidden="1"/>
    <cellStyle name="Comma [0] 1696" xfId="7815" hidden="1"/>
    <cellStyle name="Comma [0] 1696" xfId="37203" hidden="1"/>
    <cellStyle name="Comma [0] 1697" xfId="7775" hidden="1"/>
    <cellStyle name="Comma [0] 1697" xfId="37163" hidden="1"/>
    <cellStyle name="Comma [0] 1698" xfId="7854" hidden="1"/>
    <cellStyle name="Comma [0] 1698" xfId="37242" hidden="1"/>
    <cellStyle name="Comma [0] 1699" xfId="7856" hidden="1"/>
    <cellStyle name="Comma [0] 1699" xfId="37244" hidden="1"/>
    <cellStyle name="Comma [0] 17" xfId="139" hidden="1"/>
    <cellStyle name="Comma [0] 17" xfId="304" hidden="1"/>
    <cellStyle name="Comma [0] 17" xfId="240" hidden="1"/>
    <cellStyle name="Comma [0] 17" xfId="76" hidden="1"/>
    <cellStyle name="Comma [0] 17" xfId="487" hidden="1"/>
    <cellStyle name="Comma [0] 17" xfId="652" hidden="1"/>
    <cellStyle name="Comma [0] 17" xfId="588" hidden="1"/>
    <cellStyle name="Comma [0] 17" xfId="424" hidden="1"/>
    <cellStyle name="Comma [0] 17" xfId="825" hidden="1"/>
    <cellStyle name="Comma [0] 17" xfId="990" hidden="1"/>
    <cellStyle name="Comma [0] 17" xfId="926" hidden="1"/>
    <cellStyle name="Comma [0] 17" xfId="762" hidden="1"/>
    <cellStyle name="Comma [0] 17" xfId="1167" hidden="1"/>
    <cellStyle name="Comma [0] 17" xfId="1332" hidden="1"/>
    <cellStyle name="Comma [0] 17" xfId="1268" hidden="1"/>
    <cellStyle name="Comma [0] 17" xfId="1104" hidden="1"/>
    <cellStyle name="Comma [0] 17" xfId="1495" hidden="1"/>
    <cellStyle name="Comma [0] 17" xfId="1660" hidden="1"/>
    <cellStyle name="Comma [0] 17" xfId="1596" hidden="1"/>
    <cellStyle name="Comma [0] 17" xfId="1432" hidden="1"/>
    <cellStyle name="Comma [0] 17" xfId="1823" hidden="1"/>
    <cellStyle name="Comma [0] 17" xfId="1988" hidden="1"/>
    <cellStyle name="Comma [0] 17" xfId="1924" hidden="1"/>
    <cellStyle name="Comma [0] 17" xfId="1760" hidden="1"/>
    <cellStyle name="Comma [0] 17" xfId="2154" hidden="1"/>
    <cellStyle name="Comma [0] 17" xfId="2318" hidden="1"/>
    <cellStyle name="Comma [0] 17" xfId="2255" hidden="1"/>
    <cellStyle name="Comma [0] 17" xfId="2091" hidden="1"/>
    <cellStyle name="Comma [0] 17" xfId="4553" hidden="1"/>
    <cellStyle name="Comma [0] 17" xfId="33941" hidden="1"/>
    <cellStyle name="Comma [0] 17" xfId="61208" hidden="1"/>
    <cellStyle name="Comma [0] 17" xfId="61290" hidden="1"/>
    <cellStyle name="Comma [0] 17" xfId="61374" hidden="1"/>
    <cellStyle name="Comma [0] 17" xfId="61456" hidden="1"/>
    <cellStyle name="Comma [0] 17" xfId="61539" hidden="1"/>
    <cellStyle name="Comma [0] 17" xfId="61621" hidden="1"/>
    <cellStyle name="Comma [0] 17" xfId="61701" hidden="1"/>
    <cellStyle name="Comma [0] 17" xfId="61783" hidden="1"/>
    <cellStyle name="Comma [0] 17" xfId="61865" hidden="1"/>
    <cellStyle name="Comma [0] 17" xfId="61947" hidden="1"/>
    <cellStyle name="Comma [0] 17" xfId="62031" hidden="1"/>
    <cellStyle name="Comma [0] 17" xfId="62113" hidden="1"/>
    <cellStyle name="Comma [0] 17" xfId="62195" hidden="1"/>
    <cellStyle name="Comma [0] 17" xfId="62277" hidden="1"/>
    <cellStyle name="Comma [0] 17" xfId="62357" hidden="1"/>
    <cellStyle name="Comma [0] 17" xfId="62439" hidden="1"/>
    <cellStyle name="Comma [0] 17" xfId="62514" hidden="1"/>
    <cellStyle name="Comma [0] 17" xfId="62596" hidden="1"/>
    <cellStyle name="Comma [0] 17" xfId="62680" hidden="1"/>
    <cellStyle name="Comma [0] 17" xfId="62762" hidden="1"/>
    <cellStyle name="Comma [0] 17" xfId="62844" hidden="1"/>
    <cellStyle name="Comma [0] 17" xfId="62926" hidden="1"/>
    <cellStyle name="Comma [0] 17" xfId="63006" hidden="1"/>
    <cellStyle name="Comma [0] 17" xfId="63088" hidden="1"/>
    <cellStyle name="Comma [0] 170" xfId="4804" hidden="1"/>
    <cellStyle name="Comma [0] 170" xfId="34192" hidden="1"/>
    <cellStyle name="Comma [0] 1700" xfId="7916" hidden="1"/>
    <cellStyle name="Comma [0] 1700" xfId="37304" hidden="1"/>
    <cellStyle name="Comma [0] 1701" xfId="7935" hidden="1"/>
    <cellStyle name="Comma [0] 1701" xfId="37323" hidden="1"/>
    <cellStyle name="Comma [0] 1702" xfId="7942" hidden="1"/>
    <cellStyle name="Comma [0] 1702" xfId="37330" hidden="1"/>
    <cellStyle name="Comma [0] 1703" xfId="7949" hidden="1"/>
    <cellStyle name="Comma [0] 1703" xfId="37337" hidden="1"/>
    <cellStyle name="Comma [0] 1704" xfId="7954" hidden="1"/>
    <cellStyle name="Comma [0] 1704" xfId="37342" hidden="1"/>
    <cellStyle name="Comma [0] 1705" xfId="7941" hidden="1"/>
    <cellStyle name="Comma [0] 1705" xfId="37329" hidden="1"/>
    <cellStyle name="Comma [0] 1706" xfId="7946" hidden="1"/>
    <cellStyle name="Comma [0] 1706" xfId="37334" hidden="1"/>
    <cellStyle name="Comma [0] 1707" xfId="7958" hidden="1"/>
    <cellStyle name="Comma [0] 1707" xfId="37346" hidden="1"/>
    <cellStyle name="Comma [0] 1708" xfId="7960" hidden="1"/>
    <cellStyle name="Comma [0] 1708" xfId="37348" hidden="1"/>
    <cellStyle name="Comma [0] 1709" xfId="7931" hidden="1"/>
    <cellStyle name="Comma [0] 1709" xfId="37319" hidden="1"/>
    <cellStyle name="Comma [0] 171" xfId="4390" hidden="1"/>
    <cellStyle name="Comma [0] 171" xfId="33779" hidden="1"/>
    <cellStyle name="Comma [0] 1710" xfId="7920" hidden="1"/>
    <cellStyle name="Comma [0] 1710" xfId="37308" hidden="1"/>
    <cellStyle name="Comma [0] 1711" xfId="7971" hidden="1"/>
    <cellStyle name="Comma [0] 1711" xfId="37359" hidden="1"/>
    <cellStyle name="Comma [0] 1712" xfId="7980" hidden="1"/>
    <cellStyle name="Comma [0] 1712" xfId="37368" hidden="1"/>
    <cellStyle name="Comma [0] 1713" xfId="7991" hidden="1"/>
    <cellStyle name="Comma [0] 1713" xfId="37379" hidden="1"/>
    <cellStyle name="Comma [0] 1714" xfId="7997" hidden="1"/>
    <cellStyle name="Comma [0] 1714" xfId="37385" hidden="1"/>
    <cellStyle name="Comma [0] 1715" xfId="7979" hidden="1"/>
    <cellStyle name="Comma [0] 1715" xfId="37367" hidden="1"/>
    <cellStyle name="Comma [0] 1716" xfId="7989" hidden="1"/>
    <cellStyle name="Comma [0] 1716" xfId="37377" hidden="1"/>
    <cellStyle name="Comma [0] 1717" xfId="8009" hidden="1"/>
    <cellStyle name="Comma [0] 1717" xfId="37397" hidden="1"/>
    <cellStyle name="Comma [0] 1718" xfId="8011" hidden="1"/>
    <cellStyle name="Comma [0] 1718" xfId="37399" hidden="1"/>
    <cellStyle name="Comma [0] 1719" xfId="7962" hidden="1"/>
    <cellStyle name="Comma [0] 1719" xfId="37350" hidden="1"/>
    <cellStyle name="Comma [0] 172" xfId="4807" hidden="1"/>
    <cellStyle name="Comma [0] 172" xfId="34195" hidden="1"/>
    <cellStyle name="Comma [0] 1720" xfId="7923" hidden="1"/>
    <cellStyle name="Comma [0] 1720" xfId="37311" hidden="1"/>
    <cellStyle name="Comma [0] 1721" xfId="7965" hidden="1"/>
    <cellStyle name="Comma [0] 1721" xfId="37353" hidden="1"/>
    <cellStyle name="Comma [0] 1722" xfId="7928" hidden="1"/>
    <cellStyle name="Comma [0] 1722" xfId="37316" hidden="1"/>
    <cellStyle name="Comma [0] 1723" xfId="7930" hidden="1"/>
    <cellStyle name="Comma [0] 1723" xfId="37318" hidden="1"/>
    <cellStyle name="Comma [0] 1724" xfId="8016" hidden="1"/>
    <cellStyle name="Comma [0] 1724" xfId="37404" hidden="1"/>
    <cellStyle name="Comma [0] 1725" xfId="7919" hidden="1"/>
    <cellStyle name="Comma [0] 1725" xfId="37307" hidden="1"/>
    <cellStyle name="Comma [0] 1726" xfId="7927" hidden="1"/>
    <cellStyle name="Comma [0] 1726" xfId="37315" hidden="1"/>
    <cellStyle name="Comma [0] 1727" xfId="8028" hidden="1"/>
    <cellStyle name="Comma [0] 1727" xfId="37416" hidden="1"/>
    <cellStyle name="Comma [0] 1728" xfId="8030" hidden="1"/>
    <cellStyle name="Comma [0] 1728" xfId="37418" hidden="1"/>
    <cellStyle name="Comma [0] 1729" xfId="8019" hidden="1"/>
    <cellStyle name="Comma [0] 1729" xfId="37407" hidden="1"/>
    <cellStyle name="Comma [0] 173" xfId="4395" hidden="1"/>
    <cellStyle name="Comma [0] 173" xfId="33784" hidden="1"/>
    <cellStyle name="Comma [0] 1730" xfId="8027" hidden="1"/>
    <cellStyle name="Comma [0] 1730" xfId="37415" hidden="1"/>
    <cellStyle name="Comma [0] 1731" xfId="7925" hidden="1"/>
    <cellStyle name="Comma [0] 1731" xfId="37313" hidden="1"/>
    <cellStyle name="Comma [0] 1732" xfId="8013" hidden="1"/>
    <cellStyle name="Comma [0] 1732" xfId="37401" hidden="1"/>
    <cellStyle name="Comma [0] 1733" xfId="8046" hidden="1"/>
    <cellStyle name="Comma [0] 1733" xfId="37434" hidden="1"/>
    <cellStyle name="Comma [0] 1734" xfId="8054" hidden="1"/>
    <cellStyle name="Comma [0] 1734" xfId="37442" hidden="1"/>
    <cellStyle name="Comma [0] 1735" xfId="7963" hidden="1"/>
    <cellStyle name="Comma [0] 1735" xfId="37351" hidden="1"/>
    <cellStyle name="Comma [0] 1736" xfId="8042" hidden="1"/>
    <cellStyle name="Comma [0] 1736" xfId="37430" hidden="1"/>
    <cellStyle name="Comma [0] 1737" xfId="8063" hidden="1"/>
    <cellStyle name="Comma [0] 1737" xfId="37451" hidden="1"/>
    <cellStyle name="Comma [0] 1738" xfId="8065" hidden="1"/>
    <cellStyle name="Comma [0] 1738" xfId="37453" hidden="1"/>
    <cellStyle name="Comma [0] 1739" xfId="8024" hidden="1"/>
    <cellStyle name="Comma [0] 1739" xfId="37412" hidden="1"/>
    <cellStyle name="Comma [0] 174" xfId="4379" hidden="1"/>
    <cellStyle name="Comma [0] 174" xfId="33768" hidden="1"/>
    <cellStyle name="Comma [0] 1740" xfId="7969" hidden="1"/>
    <cellStyle name="Comma [0] 1740" xfId="37357" hidden="1"/>
    <cellStyle name="Comma [0] 1741" xfId="8022" hidden="1"/>
    <cellStyle name="Comma [0] 1741" xfId="37410" hidden="1"/>
    <cellStyle name="Comma [0] 1742" xfId="8006" hidden="1"/>
    <cellStyle name="Comma [0] 1742" xfId="37394" hidden="1"/>
    <cellStyle name="Comma [0] 1743" xfId="8002" hidden="1"/>
    <cellStyle name="Comma [0] 1743" xfId="37390" hidden="1"/>
    <cellStyle name="Comma [0] 1744" xfId="8073" hidden="1"/>
    <cellStyle name="Comma [0] 1744" xfId="37461" hidden="1"/>
    <cellStyle name="Comma [0] 1745" xfId="7939" hidden="1"/>
    <cellStyle name="Comma [0] 1745" xfId="37327" hidden="1"/>
    <cellStyle name="Comma [0] 1746" xfId="7932" hidden="1"/>
    <cellStyle name="Comma [0] 1746" xfId="37320" hidden="1"/>
    <cellStyle name="Comma [0] 1747" xfId="8081" hidden="1"/>
    <cellStyle name="Comma [0] 1747" xfId="37469" hidden="1"/>
    <cellStyle name="Comma [0] 1748" xfId="8083" hidden="1"/>
    <cellStyle name="Comma [0] 1748" xfId="37471" hidden="1"/>
    <cellStyle name="Comma [0] 1749" xfId="8032" hidden="1"/>
    <cellStyle name="Comma [0] 1749" xfId="37420" hidden="1"/>
    <cellStyle name="Comma [0] 175" xfId="4858" hidden="1"/>
    <cellStyle name="Comma [0] 175" xfId="34246" hidden="1"/>
    <cellStyle name="Comma [0] 1750" xfId="8008" hidden="1"/>
    <cellStyle name="Comma [0] 1750" xfId="37396" hidden="1"/>
    <cellStyle name="Comma [0] 1751" xfId="8043" hidden="1"/>
    <cellStyle name="Comma [0] 1751" xfId="37431" hidden="1"/>
    <cellStyle name="Comma [0] 1752" xfId="7975" hidden="1"/>
    <cellStyle name="Comma [0] 1752" xfId="37363" hidden="1"/>
    <cellStyle name="Comma [0] 1753" xfId="8045" hidden="1"/>
    <cellStyle name="Comma [0] 1753" xfId="37433" hidden="1"/>
    <cellStyle name="Comma [0] 1754" xfId="8090" hidden="1"/>
    <cellStyle name="Comma [0] 1754" xfId="37478" hidden="1"/>
    <cellStyle name="Comma [0] 1755" xfId="8033" hidden="1"/>
    <cellStyle name="Comma [0] 1755" xfId="37421" hidden="1"/>
    <cellStyle name="Comma [0] 1756" xfId="7990" hidden="1"/>
    <cellStyle name="Comma [0] 1756" xfId="37378" hidden="1"/>
    <cellStyle name="Comma [0] 1757" xfId="8096" hidden="1"/>
    <cellStyle name="Comma [0] 1757" xfId="37484" hidden="1"/>
    <cellStyle name="Comma [0] 1758" xfId="8098" hidden="1"/>
    <cellStyle name="Comma [0] 1758" xfId="37486" hidden="1"/>
    <cellStyle name="Comma [0] 1759" xfId="8051" hidden="1"/>
    <cellStyle name="Comma [0] 1759" xfId="37439" hidden="1"/>
    <cellStyle name="Comma [0] 176" xfId="4388" hidden="1"/>
    <cellStyle name="Comma [0] 176" xfId="33777" hidden="1"/>
    <cellStyle name="Comma [0] 1760" xfId="8057" hidden="1"/>
    <cellStyle name="Comma [0] 1760" xfId="37445" hidden="1"/>
    <cellStyle name="Comma [0] 1761" xfId="7938" hidden="1"/>
    <cellStyle name="Comma [0] 1761" xfId="37326" hidden="1"/>
    <cellStyle name="Comma [0] 1762" xfId="8007" hidden="1"/>
    <cellStyle name="Comma [0] 1762" xfId="37395" hidden="1"/>
    <cellStyle name="Comma [0] 1763" xfId="8015" hidden="1"/>
    <cellStyle name="Comma [0] 1763" xfId="37403" hidden="1"/>
    <cellStyle name="Comma [0] 1764" xfId="8104" hidden="1"/>
    <cellStyle name="Comma [0] 1764" xfId="37492" hidden="1"/>
    <cellStyle name="Comma [0] 1765" xfId="8018" hidden="1"/>
    <cellStyle name="Comma [0] 1765" xfId="37406" hidden="1"/>
    <cellStyle name="Comma [0] 1766" xfId="7978" hidden="1"/>
    <cellStyle name="Comma [0] 1766" xfId="37366" hidden="1"/>
    <cellStyle name="Comma [0] 1767" xfId="8109" hidden="1"/>
    <cellStyle name="Comma [0] 1767" xfId="37497" hidden="1"/>
    <cellStyle name="Comma [0] 1768" xfId="8111" hidden="1"/>
    <cellStyle name="Comma [0] 1768" xfId="37499" hidden="1"/>
    <cellStyle name="Comma [0] 1769" xfId="8070" hidden="1"/>
    <cellStyle name="Comma [0] 1769" xfId="37458" hidden="1"/>
    <cellStyle name="Comma [0] 177" xfId="4409" hidden="1"/>
    <cellStyle name="Comma [0] 177" xfId="33798" hidden="1"/>
    <cellStyle name="Comma [0] 1770" xfId="8076" hidden="1"/>
    <cellStyle name="Comma [0] 1770" xfId="37464" hidden="1"/>
    <cellStyle name="Comma [0] 1771" xfId="7977" hidden="1"/>
    <cellStyle name="Comma [0] 1771" xfId="37365" hidden="1"/>
    <cellStyle name="Comma [0] 1772" xfId="8058" hidden="1"/>
    <cellStyle name="Comma [0] 1772" xfId="37446" hidden="1"/>
    <cellStyle name="Comma [0] 1773" xfId="8037" hidden="1"/>
    <cellStyle name="Comma [0] 1773" xfId="37425" hidden="1"/>
    <cellStyle name="Comma [0] 1774" xfId="8115" hidden="1"/>
    <cellStyle name="Comma [0] 1774" xfId="37503" hidden="1"/>
    <cellStyle name="Comma [0] 1775" xfId="8056" hidden="1"/>
    <cellStyle name="Comma [0] 1775" xfId="37444" hidden="1"/>
    <cellStyle name="Comma [0] 1776" xfId="7994" hidden="1"/>
    <cellStyle name="Comma [0] 1776" xfId="37382" hidden="1"/>
    <cellStyle name="Comma [0] 1777" xfId="8122" hidden="1"/>
    <cellStyle name="Comma [0] 1777" xfId="37510" hidden="1"/>
    <cellStyle name="Comma [0] 1778" xfId="8124" hidden="1"/>
    <cellStyle name="Comma [0] 1778" xfId="37512" hidden="1"/>
    <cellStyle name="Comma [0] 1779" xfId="8088" hidden="1"/>
    <cellStyle name="Comma [0] 1779" xfId="37476" hidden="1"/>
    <cellStyle name="Comma [0] 178" xfId="4870" hidden="1"/>
    <cellStyle name="Comma [0] 178" xfId="34258" hidden="1"/>
    <cellStyle name="Comma [0] 1780" xfId="8093" hidden="1"/>
    <cellStyle name="Comma [0] 1780" xfId="37481" hidden="1"/>
    <cellStyle name="Comma [0] 1781" xfId="7922" hidden="1"/>
    <cellStyle name="Comma [0] 1781" xfId="37310" hidden="1"/>
    <cellStyle name="Comma [0] 1782" xfId="8077" hidden="1"/>
    <cellStyle name="Comma [0] 1782" xfId="37465" hidden="1"/>
    <cellStyle name="Comma [0] 1783" xfId="7982" hidden="1"/>
    <cellStyle name="Comma [0] 1783" xfId="37370" hidden="1"/>
    <cellStyle name="Comma [0] 1784" xfId="8128" hidden="1"/>
    <cellStyle name="Comma [0] 1784" xfId="37516" hidden="1"/>
    <cellStyle name="Comma [0] 1785" xfId="8075" hidden="1"/>
    <cellStyle name="Comma [0] 1785" xfId="37463" hidden="1"/>
    <cellStyle name="Comma [0] 1786" xfId="8014" hidden="1"/>
    <cellStyle name="Comma [0] 1786" xfId="37402" hidden="1"/>
    <cellStyle name="Comma [0] 1787" xfId="8132" hidden="1"/>
    <cellStyle name="Comma [0] 1787" xfId="37520" hidden="1"/>
    <cellStyle name="Comma [0] 1788" xfId="8134" hidden="1"/>
    <cellStyle name="Comma [0] 1788" xfId="37522" hidden="1"/>
    <cellStyle name="Comma [0] 1789" xfId="8102" hidden="1"/>
    <cellStyle name="Comma [0] 1789" xfId="37490" hidden="1"/>
    <cellStyle name="Comma [0] 179" xfId="4872" hidden="1"/>
    <cellStyle name="Comma [0] 179" xfId="34260" hidden="1"/>
    <cellStyle name="Comma [0] 1790" xfId="8106" hidden="1"/>
    <cellStyle name="Comma [0] 1790" xfId="37494" hidden="1"/>
    <cellStyle name="Comma [0] 1791" xfId="7996" hidden="1"/>
    <cellStyle name="Comma [0] 1791" xfId="37384" hidden="1"/>
    <cellStyle name="Comma [0] 1792" xfId="8094" hidden="1"/>
    <cellStyle name="Comma [0] 1792" xfId="37482" hidden="1"/>
    <cellStyle name="Comma [0] 1793" xfId="7986" hidden="1"/>
    <cellStyle name="Comma [0] 1793" xfId="37374" hidden="1"/>
    <cellStyle name="Comma [0] 1794" xfId="8138" hidden="1"/>
    <cellStyle name="Comma [0] 1794" xfId="37526" hidden="1"/>
    <cellStyle name="Comma [0] 1795" xfId="8092" hidden="1"/>
    <cellStyle name="Comma [0] 1795" xfId="37480" hidden="1"/>
    <cellStyle name="Comma [0] 1796" xfId="8061" hidden="1"/>
    <cellStyle name="Comma [0] 1796" xfId="37449" hidden="1"/>
    <cellStyle name="Comma [0] 1797" xfId="8142" hidden="1"/>
    <cellStyle name="Comma [0] 1797" xfId="37530" hidden="1"/>
    <cellStyle name="Comma [0] 1798" xfId="8144" hidden="1"/>
    <cellStyle name="Comma [0] 1798" xfId="37532" hidden="1"/>
    <cellStyle name="Comma [0] 1799" xfId="8130" hidden="1"/>
    <cellStyle name="Comma [0] 1799" xfId="37518" hidden="1"/>
    <cellStyle name="Comma [0] 18" xfId="141" hidden="1"/>
    <cellStyle name="Comma [0] 18" xfId="306" hidden="1"/>
    <cellStyle name="Comma [0] 18" xfId="238" hidden="1"/>
    <cellStyle name="Comma [0] 18" xfId="74" hidden="1"/>
    <cellStyle name="Comma [0] 18" xfId="489" hidden="1"/>
    <cellStyle name="Comma [0] 18" xfId="654" hidden="1"/>
    <cellStyle name="Comma [0] 18" xfId="586" hidden="1"/>
    <cellStyle name="Comma [0] 18" xfId="422" hidden="1"/>
    <cellStyle name="Comma [0] 18" xfId="827" hidden="1"/>
    <cellStyle name="Comma [0] 18" xfId="992" hidden="1"/>
    <cellStyle name="Comma [0] 18" xfId="924" hidden="1"/>
    <cellStyle name="Comma [0] 18" xfId="760" hidden="1"/>
    <cellStyle name="Comma [0] 18" xfId="1169" hidden="1"/>
    <cellStyle name="Comma [0] 18" xfId="1334" hidden="1"/>
    <cellStyle name="Comma [0] 18" xfId="1266" hidden="1"/>
    <cellStyle name="Comma [0] 18" xfId="1102" hidden="1"/>
    <cellStyle name="Comma [0] 18" xfId="1497" hidden="1"/>
    <cellStyle name="Comma [0] 18" xfId="1662" hidden="1"/>
    <cellStyle name="Comma [0] 18" xfId="1594" hidden="1"/>
    <cellStyle name="Comma [0] 18" xfId="1430" hidden="1"/>
    <cellStyle name="Comma [0] 18" xfId="1825" hidden="1"/>
    <cellStyle name="Comma [0] 18" xfId="1990" hidden="1"/>
    <cellStyle name="Comma [0] 18" xfId="1922" hidden="1"/>
    <cellStyle name="Comma [0] 18" xfId="1758" hidden="1"/>
    <cellStyle name="Comma [0] 18" xfId="2156" hidden="1"/>
    <cellStyle name="Comma [0] 18" xfId="2320" hidden="1"/>
    <cellStyle name="Comma [0] 18" xfId="2253" hidden="1"/>
    <cellStyle name="Comma [0] 18" xfId="2089" hidden="1"/>
    <cellStyle name="Comma [0] 18" xfId="4519" hidden="1"/>
    <cellStyle name="Comma [0] 18" xfId="33907" hidden="1"/>
    <cellStyle name="Comma [0] 18" xfId="61210" hidden="1"/>
    <cellStyle name="Comma [0] 18" xfId="61292" hidden="1"/>
    <cellStyle name="Comma [0] 18" xfId="61376" hidden="1"/>
    <cellStyle name="Comma [0] 18" xfId="61458" hidden="1"/>
    <cellStyle name="Comma [0] 18" xfId="61541" hidden="1"/>
    <cellStyle name="Comma [0] 18" xfId="61623" hidden="1"/>
    <cellStyle name="Comma [0] 18" xfId="61703" hidden="1"/>
    <cellStyle name="Comma [0] 18" xfId="61785" hidden="1"/>
    <cellStyle name="Comma [0] 18" xfId="61867" hidden="1"/>
    <cellStyle name="Comma [0] 18" xfId="61949" hidden="1"/>
    <cellStyle name="Comma [0] 18" xfId="62033" hidden="1"/>
    <cellStyle name="Comma [0] 18" xfId="62115" hidden="1"/>
    <cellStyle name="Comma [0] 18" xfId="62197" hidden="1"/>
    <cellStyle name="Comma [0] 18" xfId="62279" hidden="1"/>
    <cellStyle name="Comma [0] 18" xfId="62359" hidden="1"/>
    <cellStyle name="Comma [0] 18" xfId="62441" hidden="1"/>
    <cellStyle name="Comma [0] 18" xfId="62516" hidden="1"/>
    <cellStyle name="Comma [0] 18" xfId="62598" hidden="1"/>
    <cellStyle name="Comma [0] 18" xfId="62682" hidden="1"/>
    <cellStyle name="Comma [0] 18" xfId="62764" hidden="1"/>
    <cellStyle name="Comma [0] 18" xfId="62846" hidden="1"/>
    <cellStyle name="Comma [0] 18" xfId="62928" hidden="1"/>
    <cellStyle name="Comma [0] 18" xfId="63008" hidden="1"/>
    <cellStyle name="Comma [0] 18" xfId="63090" hidden="1"/>
    <cellStyle name="Comma [0] 180" xfId="4861" hidden="1"/>
    <cellStyle name="Comma [0] 180" xfId="34249" hidden="1"/>
    <cellStyle name="Comma [0] 1800" xfId="8117" hidden="1"/>
    <cellStyle name="Comma [0] 1800" xfId="37505" hidden="1"/>
    <cellStyle name="Comma [0] 1801" xfId="8141" hidden="1"/>
    <cellStyle name="Comma [0] 1801" xfId="37529" hidden="1"/>
    <cellStyle name="Comma [0] 1802" xfId="8107" hidden="1"/>
    <cellStyle name="Comma [0] 1802" xfId="37495" hidden="1"/>
    <cellStyle name="Comma [0] 1803" xfId="8079" hidden="1"/>
    <cellStyle name="Comma [0] 1803" xfId="37467" hidden="1"/>
    <cellStyle name="Comma [0] 1804" xfId="8146" hidden="1"/>
    <cellStyle name="Comma [0] 1804" xfId="37534" hidden="1"/>
    <cellStyle name="Comma [0] 1805" xfId="8103" hidden="1"/>
    <cellStyle name="Comma [0] 1805" xfId="37491" hidden="1"/>
    <cellStyle name="Comma [0] 1806" xfId="8137" hidden="1"/>
    <cellStyle name="Comma [0] 1806" xfId="37525" hidden="1"/>
    <cellStyle name="Comma [0] 1807" xfId="8150" hidden="1"/>
    <cellStyle name="Comma [0] 1807" xfId="37538" hidden="1"/>
    <cellStyle name="Comma [0] 1808" xfId="8152" hidden="1"/>
    <cellStyle name="Comma [0] 1808" xfId="37540" hidden="1"/>
    <cellStyle name="Comma [0] 1809" xfId="8020" hidden="1"/>
    <cellStyle name="Comma [0] 1809" xfId="37408" hidden="1"/>
    <cellStyle name="Comma [0] 181" xfId="4869" hidden="1"/>
    <cellStyle name="Comma [0] 181" xfId="34257" hidden="1"/>
    <cellStyle name="Comma [0] 1810" xfId="8140" hidden="1"/>
    <cellStyle name="Comma [0] 1810" xfId="37528" hidden="1"/>
    <cellStyle name="Comma [0] 1811" xfId="8080" hidden="1"/>
    <cellStyle name="Comma [0] 1811" xfId="37468" hidden="1"/>
    <cellStyle name="Comma [0] 1812" xfId="8114" hidden="1"/>
    <cellStyle name="Comma [0] 1812" xfId="37502" hidden="1"/>
    <cellStyle name="Comma [0] 1813" xfId="8127" hidden="1"/>
    <cellStyle name="Comma [0] 1813" xfId="37515" hidden="1"/>
    <cellStyle name="Comma [0] 1814" xfId="8155" hidden="1"/>
    <cellStyle name="Comma [0] 1814" xfId="37543" hidden="1"/>
    <cellStyle name="Comma [0] 1815" xfId="8118" hidden="1"/>
    <cellStyle name="Comma [0] 1815" xfId="37506" hidden="1"/>
    <cellStyle name="Comma [0] 1816" xfId="8078" hidden="1"/>
    <cellStyle name="Comma [0] 1816" xfId="37466" hidden="1"/>
    <cellStyle name="Comma [0] 1817" xfId="8158" hidden="1"/>
    <cellStyle name="Comma [0] 1817" xfId="37546" hidden="1"/>
    <cellStyle name="Comma [0] 1818" xfId="8160" hidden="1"/>
    <cellStyle name="Comma [0] 1818" xfId="37548" hidden="1"/>
    <cellStyle name="Comma [0] 1819" xfId="7879" hidden="1"/>
    <cellStyle name="Comma [0] 1819" xfId="37267" hidden="1"/>
    <cellStyle name="Comma [0] 182" xfId="4392" hidden="1"/>
    <cellStyle name="Comma [0] 182" xfId="33781" hidden="1"/>
    <cellStyle name="Comma [0] 1820" xfId="7861" hidden="1"/>
    <cellStyle name="Comma [0] 1820" xfId="37249" hidden="1"/>
    <cellStyle name="Comma [0] 1821" xfId="8164" hidden="1"/>
    <cellStyle name="Comma [0] 1821" xfId="37552" hidden="1"/>
    <cellStyle name="Comma [0] 1822" xfId="8171" hidden="1"/>
    <cellStyle name="Comma [0] 1822" xfId="37559" hidden="1"/>
    <cellStyle name="Comma [0] 1823" xfId="8173" hidden="1"/>
    <cellStyle name="Comma [0] 1823" xfId="37561" hidden="1"/>
    <cellStyle name="Comma [0] 1824" xfId="8163" hidden="1"/>
    <cellStyle name="Comma [0] 1824" xfId="37551" hidden="1"/>
    <cellStyle name="Comma [0] 1825" xfId="8169" hidden="1"/>
    <cellStyle name="Comma [0] 1825" xfId="37557" hidden="1"/>
    <cellStyle name="Comma [0] 1826" xfId="8176" hidden="1"/>
    <cellStyle name="Comma [0] 1826" xfId="37564" hidden="1"/>
    <cellStyle name="Comma [0] 1827" xfId="8178" hidden="1"/>
    <cellStyle name="Comma [0] 1827" xfId="37566" hidden="1"/>
    <cellStyle name="Comma [0] 1828" xfId="7953" hidden="1"/>
    <cellStyle name="Comma [0] 1828" xfId="37341" hidden="1"/>
    <cellStyle name="Comma [0] 1829" xfId="7909" hidden="1"/>
    <cellStyle name="Comma [0] 1829" xfId="37297" hidden="1"/>
    <cellStyle name="Comma [0] 183" xfId="4855" hidden="1"/>
    <cellStyle name="Comma [0] 183" xfId="34243" hidden="1"/>
    <cellStyle name="Comma [0] 1830" xfId="8189" hidden="1"/>
    <cellStyle name="Comma [0] 1830" xfId="37577" hidden="1"/>
    <cellStyle name="Comma [0] 1831" xfId="8198" hidden="1"/>
    <cellStyle name="Comma [0] 1831" xfId="37586" hidden="1"/>
    <cellStyle name="Comma [0] 1832" xfId="8209" hidden="1"/>
    <cellStyle name="Comma [0] 1832" xfId="37597" hidden="1"/>
    <cellStyle name="Comma [0] 1833" xfId="8215" hidden="1"/>
    <cellStyle name="Comma [0] 1833" xfId="37603" hidden="1"/>
    <cellStyle name="Comma [0] 1834" xfId="8197" hidden="1"/>
    <cellStyle name="Comma [0] 1834" xfId="37585" hidden="1"/>
    <cellStyle name="Comma [0] 1835" xfId="8207" hidden="1"/>
    <cellStyle name="Comma [0] 1835" xfId="37595" hidden="1"/>
    <cellStyle name="Comma [0] 1836" xfId="8227" hidden="1"/>
    <cellStyle name="Comma [0] 1836" xfId="37615" hidden="1"/>
    <cellStyle name="Comma [0] 1837" xfId="8229" hidden="1"/>
    <cellStyle name="Comma [0] 1837" xfId="37617" hidden="1"/>
    <cellStyle name="Comma [0] 1838" xfId="8180" hidden="1"/>
    <cellStyle name="Comma [0] 1838" xfId="37568" hidden="1"/>
    <cellStyle name="Comma [0] 1839" xfId="7874" hidden="1"/>
    <cellStyle name="Comma [0] 1839" xfId="37262" hidden="1"/>
    <cellStyle name="Comma [0] 184" xfId="4888" hidden="1"/>
    <cellStyle name="Comma [0] 184" xfId="34276" hidden="1"/>
    <cellStyle name="Comma [0] 1840" xfId="8183" hidden="1"/>
    <cellStyle name="Comma [0] 1840" xfId="37571" hidden="1"/>
    <cellStyle name="Comma [0] 1841" xfId="7908" hidden="1"/>
    <cellStyle name="Comma [0] 1841" xfId="37296" hidden="1"/>
    <cellStyle name="Comma [0] 1842" xfId="7907" hidden="1"/>
    <cellStyle name="Comma [0] 1842" xfId="37295" hidden="1"/>
    <cellStyle name="Comma [0] 1843" xfId="8234" hidden="1"/>
    <cellStyle name="Comma [0] 1843" xfId="37622" hidden="1"/>
    <cellStyle name="Comma [0] 1844" xfId="7876" hidden="1"/>
    <cellStyle name="Comma [0] 1844" xfId="37264" hidden="1"/>
    <cellStyle name="Comma [0] 1845" xfId="7910" hidden="1"/>
    <cellStyle name="Comma [0] 1845" xfId="37298" hidden="1"/>
    <cellStyle name="Comma [0] 1846" xfId="8246" hidden="1"/>
    <cellStyle name="Comma [0] 1846" xfId="37634" hidden="1"/>
    <cellStyle name="Comma [0] 1847" xfId="8248" hidden="1"/>
    <cellStyle name="Comma [0] 1847" xfId="37636" hidden="1"/>
    <cellStyle name="Comma [0] 1848" xfId="8237" hidden="1"/>
    <cellStyle name="Comma [0] 1848" xfId="37625" hidden="1"/>
    <cellStyle name="Comma [0] 1849" xfId="8245" hidden="1"/>
    <cellStyle name="Comma [0] 1849" xfId="37633" hidden="1"/>
    <cellStyle name="Comma [0] 185" xfId="4896" hidden="1"/>
    <cellStyle name="Comma [0] 185" xfId="34284" hidden="1"/>
    <cellStyle name="Comma [0] 1850" xfId="7872" hidden="1"/>
    <cellStyle name="Comma [0] 1850" xfId="37260" hidden="1"/>
    <cellStyle name="Comma [0] 1851" xfId="8231" hidden="1"/>
    <cellStyle name="Comma [0] 1851" xfId="37619" hidden="1"/>
    <cellStyle name="Comma [0] 1852" xfId="8264" hidden="1"/>
    <cellStyle name="Comma [0] 1852" xfId="37652" hidden="1"/>
    <cellStyle name="Comma [0] 1853" xfId="8272" hidden="1"/>
    <cellStyle name="Comma [0] 1853" xfId="37660" hidden="1"/>
    <cellStyle name="Comma [0] 1854" xfId="8181" hidden="1"/>
    <cellStyle name="Comma [0] 1854" xfId="37569" hidden="1"/>
    <cellStyle name="Comma [0] 1855" xfId="8260" hidden="1"/>
    <cellStyle name="Comma [0] 1855" xfId="37648" hidden="1"/>
    <cellStyle name="Comma [0] 1856" xfId="8281" hidden="1"/>
    <cellStyle name="Comma [0] 1856" xfId="37669" hidden="1"/>
    <cellStyle name="Comma [0] 1857" xfId="8283" hidden="1"/>
    <cellStyle name="Comma [0] 1857" xfId="37671" hidden="1"/>
    <cellStyle name="Comma [0] 1858" xfId="8242" hidden="1"/>
    <cellStyle name="Comma [0] 1858" xfId="37630" hidden="1"/>
    <cellStyle name="Comma [0] 1859" xfId="8187" hidden="1"/>
    <cellStyle name="Comma [0] 1859" xfId="37575" hidden="1"/>
    <cellStyle name="Comma [0] 186" xfId="4805" hidden="1"/>
    <cellStyle name="Comma [0] 186" xfId="34193" hidden="1"/>
    <cellStyle name="Comma [0] 1860" xfId="8240" hidden="1"/>
    <cellStyle name="Comma [0] 1860" xfId="37628" hidden="1"/>
    <cellStyle name="Comma [0] 1861" xfId="8224" hidden="1"/>
    <cellStyle name="Comma [0] 1861" xfId="37612" hidden="1"/>
    <cellStyle name="Comma [0] 1862" xfId="8220" hidden="1"/>
    <cellStyle name="Comma [0] 1862" xfId="37608" hidden="1"/>
    <cellStyle name="Comma [0] 1863" xfId="8291" hidden="1"/>
    <cellStyle name="Comma [0] 1863" xfId="37679" hidden="1"/>
    <cellStyle name="Comma [0] 1864" xfId="7864" hidden="1"/>
    <cellStyle name="Comma [0] 1864" xfId="37252" hidden="1"/>
    <cellStyle name="Comma [0] 1865" xfId="7952" hidden="1"/>
    <cellStyle name="Comma [0] 1865" xfId="37340" hidden="1"/>
    <cellStyle name="Comma [0] 1866" xfId="8299" hidden="1"/>
    <cellStyle name="Comma [0] 1866" xfId="37687" hidden="1"/>
    <cellStyle name="Comma [0] 1867" xfId="8301" hidden="1"/>
    <cellStyle name="Comma [0] 1867" xfId="37689" hidden="1"/>
    <cellStyle name="Comma [0] 1868" xfId="8250" hidden="1"/>
    <cellStyle name="Comma [0] 1868" xfId="37638" hidden="1"/>
    <cellStyle name="Comma [0] 1869" xfId="8226" hidden="1"/>
    <cellStyle name="Comma [0] 1869" xfId="37614" hidden="1"/>
    <cellStyle name="Comma [0] 187" xfId="4884" hidden="1"/>
    <cellStyle name="Comma [0] 187" xfId="34272" hidden="1"/>
    <cellStyle name="Comma [0] 1870" xfId="8261" hidden="1"/>
    <cellStyle name="Comma [0] 1870" xfId="37649" hidden="1"/>
    <cellStyle name="Comma [0] 1871" xfId="8193" hidden="1"/>
    <cellStyle name="Comma [0] 1871" xfId="37581" hidden="1"/>
    <cellStyle name="Comma [0] 1872" xfId="8263" hidden="1"/>
    <cellStyle name="Comma [0] 1872" xfId="37651" hidden="1"/>
    <cellStyle name="Comma [0] 1873" xfId="8308" hidden="1"/>
    <cellStyle name="Comma [0] 1873" xfId="37696" hidden="1"/>
    <cellStyle name="Comma [0] 1874" xfId="8251" hidden="1"/>
    <cellStyle name="Comma [0] 1874" xfId="37639" hidden="1"/>
    <cellStyle name="Comma [0] 1875" xfId="8208" hidden="1"/>
    <cellStyle name="Comma [0] 1875" xfId="37596" hidden="1"/>
    <cellStyle name="Comma [0] 1876" xfId="8314" hidden="1"/>
    <cellStyle name="Comma [0] 1876" xfId="37702" hidden="1"/>
    <cellStyle name="Comma [0] 1877" xfId="8316" hidden="1"/>
    <cellStyle name="Comma [0] 1877" xfId="37704" hidden="1"/>
    <cellStyle name="Comma [0] 1878" xfId="8269" hidden="1"/>
    <cellStyle name="Comma [0] 1878" xfId="37657" hidden="1"/>
    <cellStyle name="Comma [0] 1879" xfId="8275" hidden="1"/>
    <cellStyle name="Comma [0] 1879" xfId="37663" hidden="1"/>
    <cellStyle name="Comma [0] 188" xfId="4905" hidden="1"/>
    <cellStyle name="Comma [0] 188" xfId="34293" hidden="1"/>
    <cellStyle name="Comma [0] 1880" xfId="7901" hidden="1"/>
    <cellStyle name="Comma [0] 1880" xfId="37289" hidden="1"/>
    <cellStyle name="Comma [0] 1881" xfId="8225" hidden="1"/>
    <cellStyle name="Comma [0] 1881" xfId="37613" hidden="1"/>
    <cellStyle name="Comma [0] 1882" xfId="8233" hidden="1"/>
    <cellStyle name="Comma [0] 1882" xfId="37621" hidden="1"/>
    <cellStyle name="Comma [0] 1883" xfId="8322" hidden="1"/>
    <cellStyle name="Comma [0] 1883" xfId="37710" hidden="1"/>
    <cellStyle name="Comma [0] 1884" xfId="8236" hidden="1"/>
    <cellStyle name="Comma [0] 1884" xfId="37624" hidden="1"/>
    <cellStyle name="Comma [0] 1885" xfId="8196" hidden="1"/>
    <cellStyle name="Comma [0] 1885" xfId="37584" hidden="1"/>
    <cellStyle name="Comma [0] 1886" xfId="8327" hidden="1"/>
    <cellStyle name="Comma [0] 1886" xfId="37715" hidden="1"/>
    <cellStyle name="Comma [0] 1887" xfId="8329" hidden="1"/>
    <cellStyle name="Comma [0] 1887" xfId="37717" hidden="1"/>
    <cellStyle name="Comma [0] 1888" xfId="8288" hidden="1"/>
    <cellStyle name="Comma [0] 1888" xfId="37676" hidden="1"/>
    <cellStyle name="Comma [0] 1889" xfId="8294" hidden="1"/>
    <cellStyle name="Comma [0] 1889" xfId="37682" hidden="1"/>
    <cellStyle name="Comma [0] 189" xfId="4907" hidden="1"/>
    <cellStyle name="Comma [0] 189" xfId="34295" hidden="1"/>
    <cellStyle name="Comma [0] 1890" xfId="8195" hidden="1"/>
    <cellStyle name="Comma [0] 1890" xfId="37583" hidden="1"/>
    <cellStyle name="Comma [0] 1891" xfId="8276" hidden="1"/>
    <cellStyle name="Comma [0] 1891" xfId="37664" hidden="1"/>
    <cellStyle name="Comma [0] 1892" xfId="8255" hidden="1"/>
    <cellStyle name="Comma [0] 1892" xfId="37643" hidden="1"/>
    <cellStyle name="Comma [0] 1893" xfId="8333" hidden="1"/>
    <cellStyle name="Comma [0] 1893" xfId="37721" hidden="1"/>
    <cellStyle name="Comma [0] 1894" xfId="8274" hidden="1"/>
    <cellStyle name="Comma [0] 1894" xfId="37662" hidden="1"/>
    <cellStyle name="Comma [0] 1895" xfId="8212" hidden="1"/>
    <cellStyle name="Comma [0] 1895" xfId="37600" hidden="1"/>
    <cellStyle name="Comma [0] 1896" xfId="8340" hidden="1"/>
    <cellStyle name="Comma [0] 1896" xfId="37728" hidden="1"/>
    <cellStyle name="Comma [0] 1897" xfId="8342" hidden="1"/>
    <cellStyle name="Comma [0] 1897" xfId="37730" hidden="1"/>
    <cellStyle name="Comma [0] 1898" xfId="8306" hidden="1"/>
    <cellStyle name="Comma [0] 1898" xfId="37694" hidden="1"/>
    <cellStyle name="Comma [0] 1899" xfId="8311" hidden="1"/>
    <cellStyle name="Comma [0] 1899" xfId="37699" hidden="1"/>
    <cellStyle name="Comma [0] 19" xfId="143" hidden="1"/>
    <cellStyle name="Comma [0] 19" xfId="308" hidden="1"/>
    <cellStyle name="Comma [0] 19" xfId="236" hidden="1"/>
    <cellStyle name="Comma [0] 19" xfId="72" hidden="1"/>
    <cellStyle name="Comma [0] 19" xfId="491" hidden="1"/>
    <cellStyle name="Comma [0] 19" xfId="656" hidden="1"/>
    <cellStyle name="Comma [0] 19" xfId="584" hidden="1"/>
    <cellStyle name="Comma [0] 19" xfId="420" hidden="1"/>
    <cellStyle name="Comma [0] 19" xfId="829" hidden="1"/>
    <cellStyle name="Comma [0] 19" xfId="994" hidden="1"/>
    <cellStyle name="Comma [0] 19" xfId="922" hidden="1"/>
    <cellStyle name="Comma [0] 19" xfId="758" hidden="1"/>
    <cellStyle name="Comma [0] 19" xfId="1171" hidden="1"/>
    <cellStyle name="Comma [0] 19" xfId="1336" hidden="1"/>
    <cellStyle name="Comma [0] 19" xfId="1264" hidden="1"/>
    <cellStyle name="Comma [0] 19" xfId="1100" hidden="1"/>
    <cellStyle name="Comma [0] 19" xfId="1499" hidden="1"/>
    <cellStyle name="Comma [0] 19" xfId="1664" hidden="1"/>
    <cellStyle name="Comma [0] 19" xfId="1592" hidden="1"/>
    <cellStyle name="Comma [0] 19" xfId="1428" hidden="1"/>
    <cellStyle name="Comma [0] 19" xfId="1827" hidden="1"/>
    <cellStyle name="Comma [0] 19" xfId="1992" hidden="1"/>
    <cellStyle name="Comma [0] 19" xfId="1920" hidden="1"/>
    <cellStyle name="Comma [0] 19" xfId="1756" hidden="1"/>
    <cellStyle name="Comma [0] 19" xfId="2158" hidden="1"/>
    <cellStyle name="Comma [0] 19" xfId="2322" hidden="1"/>
    <cellStyle name="Comma [0] 19" xfId="2251" hidden="1"/>
    <cellStyle name="Comma [0] 19" xfId="2087" hidden="1"/>
    <cellStyle name="Comma [0] 19" xfId="4544" hidden="1"/>
    <cellStyle name="Comma [0] 19" xfId="33932" hidden="1"/>
    <cellStyle name="Comma [0] 19" xfId="61212" hidden="1"/>
    <cellStyle name="Comma [0] 19" xfId="61294" hidden="1"/>
    <cellStyle name="Comma [0] 19" xfId="61378" hidden="1"/>
    <cellStyle name="Comma [0] 19" xfId="61460" hidden="1"/>
    <cellStyle name="Comma [0] 19" xfId="61543" hidden="1"/>
    <cellStyle name="Comma [0] 19" xfId="61625" hidden="1"/>
    <cellStyle name="Comma [0] 19" xfId="61705" hidden="1"/>
    <cellStyle name="Comma [0] 19" xfId="61787" hidden="1"/>
    <cellStyle name="Comma [0] 19" xfId="61869" hidden="1"/>
    <cellStyle name="Comma [0] 19" xfId="61951" hidden="1"/>
    <cellStyle name="Comma [0] 19" xfId="62035" hidden="1"/>
    <cellStyle name="Comma [0] 19" xfId="62117" hidden="1"/>
    <cellStyle name="Comma [0] 19" xfId="62199" hidden="1"/>
    <cellStyle name="Comma [0] 19" xfId="62281" hidden="1"/>
    <cellStyle name="Comma [0] 19" xfId="62361" hidden="1"/>
    <cellStyle name="Comma [0] 19" xfId="62443" hidden="1"/>
    <cellStyle name="Comma [0] 19" xfId="62518" hidden="1"/>
    <cellStyle name="Comma [0] 19" xfId="62600" hidden="1"/>
    <cellStyle name="Comma [0] 19" xfId="62684" hidden="1"/>
    <cellStyle name="Comma [0] 19" xfId="62766" hidden="1"/>
    <cellStyle name="Comma [0] 19" xfId="62848" hidden="1"/>
    <cellStyle name="Comma [0] 19" xfId="62930" hidden="1"/>
    <cellStyle name="Comma [0] 19" xfId="63010" hidden="1"/>
    <cellStyle name="Comma [0] 19" xfId="63092" hidden="1"/>
    <cellStyle name="Comma [0] 190" xfId="4866" hidden="1"/>
    <cellStyle name="Comma [0] 190" xfId="34254" hidden="1"/>
    <cellStyle name="Comma [0] 1900" xfId="7875" hidden="1"/>
    <cellStyle name="Comma [0] 1900" xfId="37263" hidden="1"/>
    <cellStyle name="Comma [0] 1901" xfId="8295" hidden="1"/>
    <cellStyle name="Comma [0] 1901" xfId="37683" hidden="1"/>
    <cellStyle name="Comma [0] 1902" xfId="8200" hidden="1"/>
    <cellStyle name="Comma [0] 1902" xfId="37588" hidden="1"/>
    <cellStyle name="Comma [0] 1903" xfId="8346" hidden="1"/>
    <cellStyle name="Comma [0] 1903" xfId="37734" hidden="1"/>
    <cellStyle name="Comma [0] 1904" xfId="8293" hidden="1"/>
    <cellStyle name="Comma [0] 1904" xfId="37681" hidden="1"/>
    <cellStyle name="Comma [0] 1905" xfId="8232" hidden="1"/>
    <cellStyle name="Comma [0] 1905" xfId="37620" hidden="1"/>
    <cellStyle name="Comma [0] 1906" xfId="8350" hidden="1"/>
    <cellStyle name="Comma [0] 1906" xfId="37738" hidden="1"/>
    <cellStyle name="Comma [0] 1907" xfId="8352" hidden="1"/>
    <cellStyle name="Comma [0] 1907" xfId="37740" hidden="1"/>
    <cellStyle name="Comma [0] 1908" xfId="8320" hidden="1"/>
    <cellStyle name="Comma [0] 1908" xfId="37708" hidden="1"/>
    <cellStyle name="Comma [0] 1909" xfId="8324" hidden="1"/>
    <cellStyle name="Comma [0] 1909" xfId="37712" hidden="1"/>
    <cellStyle name="Comma [0] 191" xfId="4811" hidden="1"/>
    <cellStyle name="Comma [0] 191" xfId="34199" hidden="1"/>
    <cellStyle name="Comma [0] 1910" xfId="8214" hidden="1"/>
    <cellStyle name="Comma [0] 1910" xfId="37602" hidden="1"/>
    <cellStyle name="Comma [0] 1911" xfId="8312" hidden="1"/>
    <cellStyle name="Comma [0] 1911" xfId="37700" hidden="1"/>
    <cellStyle name="Comma [0] 1912" xfId="8204" hidden="1"/>
    <cellStyle name="Comma [0] 1912" xfId="37592" hidden="1"/>
    <cellStyle name="Comma [0] 1913" xfId="8356" hidden="1"/>
    <cellStyle name="Comma [0] 1913" xfId="37744" hidden="1"/>
    <cellStyle name="Comma [0] 1914" xfId="8310" hidden="1"/>
    <cellStyle name="Comma [0] 1914" xfId="37698" hidden="1"/>
    <cellStyle name="Comma [0] 1915" xfId="8279" hidden="1"/>
    <cellStyle name="Comma [0] 1915" xfId="37667" hidden="1"/>
    <cellStyle name="Comma [0] 1916" xfId="8360" hidden="1"/>
    <cellStyle name="Comma [0] 1916" xfId="37748" hidden="1"/>
    <cellStyle name="Comma [0] 1917" xfId="8362" hidden="1"/>
    <cellStyle name="Comma [0] 1917" xfId="37750" hidden="1"/>
    <cellStyle name="Comma [0] 1918" xfId="8348" hidden="1"/>
    <cellStyle name="Comma [0] 1918" xfId="37736" hidden="1"/>
    <cellStyle name="Comma [0] 1919" xfId="8335" hidden="1"/>
    <cellStyle name="Comma [0] 1919" xfId="37723" hidden="1"/>
    <cellStyle name="Comma [0] 192" xfId="4864" hidden="1"/>
    <cellStyle name="Comma [0] 192" xfId="34252" hidden="1"/>
    <cellStyle name="Comma [0] 1920" xfId="8359" hidden="1"/>
    <cellStyle name="Comma [0] 1920" xfId="37747" hidden="1"/>
    <cellStyle name="Comma [0] 1921" xfId="8325" hidden="1"/>
    <cellStyle name="Comma [0] 1921" xfId="37713" hidden="1"/>
    <cellStyle name="Comma [0] 1922" xfId="8297" hidden="1"/>
    <cellStyle name="Comma [0] 1922" xfId="37685" hidden="1"/>
    <cellStyle name="Comma [0] 1923" xfId="8364" hidden="1"/>
    <cellStyle name="Comma [0] 1923" xfId="37752" hidden="1"/>
    <cellStyle name="Comma [0] 1924" xfId="8321" hidden="1"/>
    <cellStyle name="Comma [0] 1924" xfId="37709" hidden="1"/>
    <cellStyle name="Comma [0] 1925" xfId="8355" hidden="1"/>
    <cellStyle name="Comma [0] 1925" xfId="37743" hidden="1"/>
    <cellStyle name="Comma [0] 1926" xfId="8368" hidden="1"/>
    <cellStyle name="Comma [0] 1926" xfId="37756" hidden="1"/>
    <cellStyle name="Comma [0] 1927" xfId="8370" hidden="1"/>
    <cellStyle name="Comma [0] 1927" xfId="37758" hidden="1"/>
    <cellStyle name="Comma [0] 1928" xfId="8238" hidden="1"/>
    <cellStyle name="Comma [0] 1928" xfId="37626" hidden="1"/>
    <cellStyle name="Comma [0] 1929" xfId="8358" hidden="1"/>
    <cellStyle name="Comma [0] 1929" xfId="37746" hidden="1"/>
    <cellStyle name="Comma [0] 193" xfId="4848" hidden="1"/>
    <cellStyle name="Comma [0] 193" xfId="34236" hidden="1"/>
    <cellStyle name="Comma [0] 1930" xfId="8298" hidden="1"/>
    <cellStyle name="Comma [0] 1930" xfId="37686" hidden="1"/>
    <cellStyle name="Comma [0] 1931" xfId="8332" hidden="1"/>
    <cellStyle name="Comma [0] 1931" xfId="37720" hidden="1"/>
    <cellStyle name="Comma [0] 1932" xfId="8345" hidden="1"/>
    <cellStyle name="Comma [0] 1932" xfId="37733" hidden="1"/>
    <cellStyle name="Comma [0] 1933" xfId="8373" hidden="1"/>
    <cellStyle name="Comma [0] 1933" xfId="37761" hidden="1"/>
    <cellStyle name="Comma [0] 1934" xfId="8336" hidden="1"/>
    <cellStyle name="Comma [0] 1934" xfId="37724" hidden="1"/>
    <cellStyle name="Comma [0] 1935" xfId="8296" hidden="1"/>
    <cellStyle name="Comma [0] 1935" xfId="37684" hidden="1"/>
    <cellStyle name="Comma [0] 1936" xfId="8375" hidden="1"/>
    <cellStyle name="Comma [0] 1936" xfId="37763" hidden="1"/>
    <cellStyle name="Comma [0] 1937" xfId="8377" hidden="1"/>
    <cellStyle name="Comma [0] 1937" xfId="37765" hidden="1"/>
    <cellStyle name="Comma [0] 1938" xfId="7889" hidden="1"/>
    <cellStyle name="Comma [0] 1938" xfId="37277" hidden="1"/>
    <cellStyle name="Comma [0] 1939" xfId="7886" hidden="1"/>
    <cellStyle name="Comma [0] 1939" xfId="37274" hidden="1"/>
    <cellStyle name="Comma [0] 194" xfId="4844" hidden="1"/>
    <cellStyle name="Comma [0] 194" xfId="34232" hidden="1"/>
    <cellStyle name="Comma [0] 1940" xfId="8383" hidden="1"/>
    <cellStyle name="Comma [0] 1940" xfId="37771" hidden="1"/>
    <cellStyle name="Comma [0] 1941" xfId="8389" hidden="1"/>
    <cellStyle name="Comma [0] 1941" xfId="37777" hidden="1"/>
    <cellStyle name="Comma [0] 1942" xfId="8391" hidden="1"/>
    <cellStyle name="Comma [0] 1942" xfId="37779" hidden="1"/>
    <cellStyle name="Comma [0] 1943" xfId="8382" hidden="1"/>
    <cellStyle name="Comma [0] 1943" xfId="37770" hidden="1"/>
    <cellStyle name="Comma [0] 1944" xfId="8387" hidden="1"/>
    <cellStyle name="Comma [0] 1944" xfId="37775" hidden="1"/>
    <cellStyle name="Comma [0] 1945" xfId="8393" hidden="1"/>
    <cellStyle name="Comma [0] 1945" xfId="37781" hidden="1"/>
    <cellStyle name="Comma [0] 1946" xfId="8395" hidden="1"/>
    <cellStyle name="Comma [0] 1946" xfId="37783" hidden="1"/>
    <cellStyle name="Comma [0] 1947" xfId="7912" hidden="1"/>
    <cellStyle name="Comma [0] 1947" xfId="37300" hidden="1"/>
    <cellStyle name="Comma [0] 1948" xfId="7914" hidden="1"/>
    <cellStyle name="Comma [0] 1948" xfId="37302" hidden="1"/>
    <cellStyle name="Comma [0] 1949" xfId="8406" hidden="1"/>
    <cellStyle name="Comma [0] 1949" xfId="37794" hidden="1"/>
    <cellStyle name="Comma [0] 195" xfId="4915" hidden="1"/>
    <cellStyle name="Comma [0] 195" xfId="34303" hidden="1"/>
    <cellStyle name="Comma [0] 1950" xfId="8415" hidden="1"/>
    <cellStyle name="Comma [0] 1950" xfId="37803" hidden="1"/>
    <cellStyle name="Comma [0] 1951" xfId="8426" hidden="1"/>
    <cellStyle name="Comma [0] 1951" xfId="37814" hidden="1"/>
    <cellStyle name="Comma [0] 1952" xfId="8432" hidden="1"/>
    <cellStyle name="Comma [0] 1952" xfId="37820" hidden="1"/>
    <cellStyle name="Comma [0] 1953" xfId="8414" hidden="1"/>
    <cellStyle name="Comma [0] 1953" xfId="37802" hidden="1"/>
    <cellStyle name="Comma [0] 1954" xfId="8424" hidden="1"/>
    <cellStyle name="Comma [0] 1954" xfId="37812" hidden="1"/>
    <cellStyle name="Comma [0] 1955" xfId="8444" hidden="1"/>
    <cellStyle name="Comma [0] 1955" xfId="37832" hidden="1"/>
    <cellStyle name="Comma [0] 1956" xfId="8446" hidden="1"/>
    <cellStyle name="Comma [0] 1956" xfId="37834" hidden="1"/>
    <cellStyle name="Comma [0] 1957" xfId="8397" hidden="1"/>
    <cellStyle name="Comma [0] 1957" xfId="37785" hidden="1"/>
    <cellStyle name="Comma [0] 1958" xfId="7894" hidden="1"/>
    <cellStyle name="Comma [0] 1958" xfId="37282" hidden="1"/>
    <cellStyle name="Comma [0] 1959" xfId="8400" hidden="1"/>
    <cellStyle name="Comma [0] 1959" xfId="37788" hidden="1"/>
    <cellStyle name="Comma [0] 196" xfId="4787" hidden="1"/>
    <cellStyle name="Comma [0] 196" xfId="34175" hidden="1"/>
    <cellStyle name="Comma [0] 1960" xfId="7899" hidden="1"/>
    <cellStyle name="Comma [0] 1960" xfId="37287" hidden="1"/>
    <cellStyle name="Comma [0] 1961" xfId="7883" hidden="1"/>
    <cellStyle name="Comma [0] 1961" xfId="37271" hidden="1"/>
    <cellStyle name="Comma [0] 1962" xfId="8451" hidden="1"/>
    <cellStyle name="Comma [0] 1962" xfId="37839" hidden="1"/>
    <cellStyle name="Comma [0] 1963" xfId="7892" hidden="1"/>
    <cellStyle name="Comma [0] 1963" xfId="37280" hidden="1"/>
    <cellStyle name="Comma [0] 1964" xfId="7913" hidden="1"/>
    <cellStyle name="Comma [0] 1964" xfId="37301" hidden="1"/>
    <cellStyle name="Comma [0] 1965" xfId="8463" hidden="1"/>
    <cellStyle name="Comma [0] 1965" xfId="37851" hidden="1"/>
    <cellStyle name="Comma [0] 1966" xfId="8465" hidden="1"/>
    <cellStyle name="Comma [0] 1966" xfId="37853" hidden="1"/>
    <cellStyle name="Comma [0] 1967" xfId="8454" hidden="1"/>
    <cellStyle name="Comma [0] 1967" xfId="37842" hidden="1"/>
    <cellStyle name="Comma [0] 1968" xfId="8462" hidden="1"/>
    <cellStyle name="Comma [0] 1968" xfId="37850" hidden="1"/>
    <cellStyle name="Comma [0] 1969" xfId="7896" hidden="1"/>
    <cellStyle name="Comma [0] 1969" xfId="37284" hidden="1"/>
    <cellStyle name="Comma [0] 197" xfId="4358" hidden="1"/>
    <cellStyle name="Comma [0] 197" xfId="33747" hidden="1"/>
    <cellStyle name="Comma [0] 1970" xfId="8448" hidden="1"/>
    <cellStyle name="Comma [0] 1970" xfId="37836" hidden="1"/>
    <cellStyle name="Comma [0] 1971" xfId="8481" hidden="1"/>
    <cellStyle name="Comma [0] 1971" xfId="37869" hidden="1"/>
    <cellStyle name="Comma [0] 1972" xfId="8489" hidden="1"/>
    <cellStyle name="Comma [0] 1972" xfId="37877" hidden="1"/>
    <cellStyle name="Comma [0] 1973" xfId="8398" hidden="1"/>
    <cellStyle name="Comma [0] 1973" xfId="37786" hidden="1"/>
    <cellStyle name="Comma [0] 1974" xfId="8477" hidden="1"/>
    <cellStyle name="Comma [0] 1974" xfId="37865" hidden="1"/>
    <cellStyle name="Comma [0] 1975" xfId="8498" hidden="1"/>
    <cellStyle name="Comma [0] 1975" xfId="37886" hidden="1"/>
    <cellStyle name="Comma [0] 1976" xfId="8500" hidden="1"/>
    <cellStyle name="Comma [0] 1976" xfId="37888" hidden="1"/>
    <cellStyle name="Comma [0] 1977" xfId="8459" hidden="1"/>
    <cellStyle name="Comma [0] 1977" xfId="37847" hidden="1"/>
    <cellStyle name="Comma [0] 1978" xfId="8404" hidden="1"/>
    <cellStyle name="Comma [0] 1978" xfId="37792" hidden="1"/>
    <cellStyle name="Comma [0] 1979" xfId="8457" hidden="1"/>
    <cellStyle name="Comma [0] 1979" xfId="37845" hidden="1"/>
    <cellStyle name="Comma [0] 198" xfId="4923" hidden="1"/>
    <cellStyle name="Comma [0] 198" xfId="34311" hidden="1"/>
    <cellStyle name="Comma [0] 1980" xfId="8441" hidden="1"/>
    <cellStyle name="Comma [0] 1980" xfId="37829" hidden="1"/>
    <cellStyle name="Comma [0] 1981" xfId="8437" hidden="1"/>
    <cellStyle name="Comma [0] 1981" xfId="37825" hidden="1"/>
    <cellStyle name="Comma [0] 1982" xfId="8508" hidden="1"/>
    <cellStyle name="Comma [0] 1982" xfId="37896" hidden="1"/>
    <cellStyle name="Comma [0] 1983" xfId="8380" hidden="1"/>
    <cellStyle name="Comma [0] 1983" xfId="37768" hidden="1"/>
    <cellStyle name="Comma [0] 1984" xfId="7862" hidden="1"/>
    <cellStyle name="Comma [0] 1984" xfId="37250" hidden="1"/>
    <cellStyle name="Comma [0] 1985" xfId="8516" hidden="1"/>
    <cellStyle name="Comma [0] 1985" xfId="37904" hidden="1"/>
    <cellStyle name="Comma [0] 1986" xfId="8518" hidden="1"/>
    <cellStyle name="Comma [0] 1986" xfId="37906" hidden="1"/>
    <cellStyle name="Comma [0] 1987" xfId="8467" hidden="1"/>
    <cellStyle name="Comma [0] 1987" xfId="37855" hidden="1"/>
    <cellStyle name="Comma [0] 1988" xfId="8443" hidden="1"/>
    <cellStyle name="Comma [0] 1988" xfId="37831" hidden="1"/>
    <cellStyle name="Comma [0] 1989" xfId="8478" hidden="1"/>
    <cellStyle name="Comma [0] 1989" xfId="37866" hidden="1"/>
    <cellStyle name="Comma [0] 199" xfId="4925" hidden="1"/>
    <cellStyle name="Comma [0] 199" xfId="34313" hidden="1"/>
    <cellStyle name="Comma [0] 1990" xfId="8410" hidden="1"/>
    <cellStyle name="Comma [0] 1990" xfId="37798" hidden="1"/>
    <cellStyle name="Comma [0] 1991" xfId="8480" hidden="1"/>
    <cellStyle name="Comma [0] 1991" xfId="37868" hidden="1"/>
    <cellStyle name="Comma [0] 1992" xfId="8525" hidden="1"/>
    <cellStyle name="Comma [0] 1992" xfId="37913" hidden="1"/>
    <cellStyle name="Comma [0] 1993" xfId="8468" hidden="1"/>
    <cellStyle name="Comma [0] 1993" xfId="37856" hidden="1"/>
    <cellStyle name="Comma [0] 1994" xfId="8425" hidden="1"/>
    <cellStyle name="Comma [0] 1994" xfId="37813" hidden="1"/>
    <cellStyle name="Comma [0] 1995" xfId="8531" hidden="1"/>
    <cellStyle name="Comma [0] 1995" xfId="37919" hidden="1"/>
    <cellStyle name="Comma [0] 1996" xfId="8533" hidden="1"/>
    <cellStyle name="Comma [0] 1996" xfId="37921" hidden="1"/>
    <cellStyle name="Comma [0] 1997" xfId="8486" hidden="1"/>
    <cellStyle name="Comma [0] 1997" xfId="37874" hidden="1"/>
    <cellStyle name="Comma [0] 1998" xfId="8492" hidden="1"/>
    <cellStyle name="Comma [0] 1998" xfId="37880" hidden="1"/>
    <cellStyle name="Comma [0] 1999" xfId="8379" hidden="1"/>
    <cellStyle name="Comma [0] 1999" xfId="37767" hidden="1"/>
    <cellStyle name="Comma [0] 2" xfId="109" hidden="1"/>
    <cellStyle name="Comma [0] 2" xfId="274" hidden="1"/>
    <cellStyle name="Comma [0] 2" xfId="270" hidden="1"/>
    <cellStyle name="Comma [0] 2" xfId="106" hidden="1"/>
    <cellStyle name="Comma [0] 2" xfId="457" hidden="1"/>
    <cellStyle name="Comma [0] 2" xfId="622" hidden="1"/>
    <cellStyle name="Comma [0] 2" xfId="618" hidden="1"/>
    <cellStyle name="Comma [0] 2" xfId="454" hidden="1"/>
    <cellStyle name="Comma [0] 2" xfId="795" hidden="1"/>
    <cellStyle name="Comma [0] 2" xfId="960" hidden="1"/>
    <cellStyle name="Comma [0] 2" xfId="956" hidden="1"/>
    <cellStyle name="Comma [0] 2" xfId="792" hidden="1"/>
    <cellStyle name="Comma [0] 2" xfId="1137" hidden="1"/>
    <cellStyle name="Comma [0] 2" xfId="1302" hidden="1"/>
    <cellStyle name="Comma [0] 2" xfId="1298" hidden="1"/>
    <cellStyle name="Comma [0] 2" xfId="1134" hidden="1"/>
    <cellStyle name="Comma [0] 2" xfId="1465" hidden="1"/>
    <cellStyle name="Comma [0] 2" xfId="1630" hidden="1"/>
    <cellStyle name="Comma [0] 2" xfId="1626" hidden="1"/>
    <cellStyle name="Comma [0] 2" xfId="1462" hidden="1"/>
    <cellStyle name="Comma [0] 2" xfId="1793" hidden="1"/>
    <cellStyle name="Comma [0] 2" xfId="1958" hidden="1"/>
    <cellStyle name="Comma [0] 2" xfId="1954" hidden="1"/>
    <cellStyle name="Comma [0] 2" xfId="1790" hidden="1"/>
    <cellStyle name="Comma [0] 2" xfId="2124" hidden="1"/>
    <cellStyle name="Comma [0] 2" xfId="2288" hidden="1"/>
    <cellStyle name="Comma [0] 2" xfId="2285" hidden="1"/>
    <cellStyle name="Comma [0] 2" xfId="2121" hidden="1"/>
    <cellStyle name="Comma [0] 2" xfId="4518" hidden="1"/>
    <cellStyle name="Comma [0] 2" xfId="61178" hidden="1"/>
    <cellStyle name="Comma [0] 2" xfId="61260" hidden="1"/>
    <cellStyle name="Comma [0] 2" xfId="61344" hidden="1"/>
    <cellStyle name="Comma [0] 2" xfId="61426" hidden="1"/>
    <cellStyle name="Comma [0] 2" xfId="61509" hidden="1"/>
    <cellStyle name="Comma [0] 2" xfId="61591" hidden="1"/>
    <cellStyle name="Comma [0] 2" xfId="61671" hidden="1"/>
    <cellStyle name="Comma [0] 2" xfId="61753" hidden="1"/>
    <cellStyle name="Comma [0] 2" xfId="61835" hidden="1"/>
    <cellStyle name="Comma [0] 2" xfId="61917" hidden="1"/>
    <cellStyle name="Comma [0] 2" xfId="62001" hidden="1"/>
    <cellStyle name="Comma [0] 2" xfId="62083" hidden="1"/>
    <cellStyle name="Comma [0] 2" xfId="62165" hidden="1"/>
    <cellStyle name="Comma [0] 2" xfId="62247" hidden="1"/>
    <cellStyle name="Comma [0] 2" xfId="62327" hidden="1"/>
    <cellStyle name="Comma [0] 2" xfId="62409" hidden="1"/>
    <cellStyle name="Comma [0] 2" xfId="61170" hidden="1"/>
    <cellStyle name="Comma [0] 2" xfId="62566" hidden="1"/>
    <cellStyle name="Comma [0] 2" xfId="62650" hidden="1"/>
    <cellStyle name="Comma [0] 2" xfId="62732" hidden="1"/>
    <cellStyle name="Comma [0] 2" xfId="62814" hidden="1"/>
    <cellStyle name="Comma [0] 2" xfId="62896" hidden="1"/>
    <cellStyle name="Comma [0] 2" xfId="62976" hidden="1"/>
    <cellStyle name="Comma [0] 2" xfId="63058" hidden="1"/>
    <cellStyle name="Comma [0] 20" xfId="145" hidden="1"/>
    <cellStyle name="Comma [0] 20" xfId="310" hidden="1"/>
    <cellStyle name="Comma [0] 20" xfId="234" hidden="1"/>
    <cellStyle name="Comma [0] 20" xfId="70" hidden="1"/>
    <cellStyle name="Comma [0] 20" xfId="493" hidden="1"/>
    <cellStyle name="Comma [0] 20" xfId="658" hidden="1"/>
    <cellStyle name="Comma [0] 20" xfId="582" hidden="1"/>
    <cellStyle name="Comma [0] 20" xfId="418" hidden="1"/>
    <cellStyle name="Comma [0] 20" xfId="831" hidden="1"/>
    <cellStyle name="Comma [0] 20" xfId="996" hidden="1"/>
    <cellStyle name="Comma [0] 20" xfId="920" hidden="1"/>
    <cellStyle name="Comma [0] 20" xfId="756" hidden="1"/>
    <cellStyle name="Comma [0] 20" xfId="1173" hidden="1"/>
    <cellStyle name="Comma [0] 20" xfId="1338" hidden="1"/>
    <cellStyle name="Comma [0] 20" xfId="1262" hidden="1"/>
    <cellStyle name="Comma [0] 20" xfId="1098" hidden="1"/>
    <cellStyle name="Comma [0] 20" xfId="1501" hidden="1"/>
    <cellStyle name="Comma [0] 20" xfId="1666" hidden="1"/>
    <cellStyle name="Comma [0] 20" xfId="1590" hidden="1"/>
    <cellStyle name="Comma [0] 20" xfId="1426" hidden="1"/>
    <cellStyle name="Comma [0] 20" xfId="1829" hidden="1"/>
    <cellStyle name="Comma [0] 20" xfId="1994" hidden="1"/>
    <cellStyle name="Comma [0] 20" xfId="1918" hidden="1"/>
    <cellStyle name="Comma [0] 20" xfId="1754" hidden="1"/>
    <cellStyle name="Comma [0] 20" xfId="2160" hidden="1"/>
    <cellStyle name="Comma [0] 20" xfId="2324" hidden="1"/>
    <cellStyle name="Comma [0] 20" xfId="2249" hidden="1"/>
    <cellStyle name="Comma [0] 20" xfId="2085" hidden="1"/>
    <cellStyle name="Comma [0] 20" xfId="4557" hidden="1"/>
    <cellStyle name="Comma [0] 20" xfId="33945" hidden="1"/>
    <cellStyle name="Comma [0] 20" xfId="61214" hidden="1"/>
    <cellStyle name="Comma [0] 20" xfId="61296" hidden="1"/>
    <cellStyle name="Comma [0] 20" xfId="61380" hidden="1"/>
    <cellStyle name="Comma [0] 20" xfId="61462" hidden="1"/>
    <cellStyle name="Comma [0] 20" xfId="61545" hidden="1"/>
    <cellStyle name="Comma [0] 20" xfId="61627" hidden="1"/>
    <cellStyle name="Comma [0] 20" xfId="61707" hidden="1"/>
    <cellStyle name="Comma [0] 20" xfId="61789" hidden="1"/>
    <cellStyle name="Comma [0] 20" xfId="61871" hidden="1"/>
    <cellStyle name="Comma [0] 20" xfId="61953" hidden="1"/>
    <cellStyle name="Comma [0] 20" xfId="62037" hidden="1"/>
    <cellStyle name="Comma [0] 20" xfId="62119" hidden="1"/>
    <cellStyle name="Comma [0] 20" xfId="62201" hidden="1"/>
    <cellStyle name="Comma [0] 20" xfId="62283" hidden="1"/>
    <cellStyle name="Comma [0] 20" xfId="62363" hidden="1"/>
    <cellStyle name="Comma [0] 20" xfId="62445" hidden="1"/>
    <cellStyle name="Comma [0] 20" xfId="62520" hidden="1"/>
    <cellStyle name="Comma [0] 20" xfId="62602" hidden="1"/>
    <cellStyle name="Comma [0] 20" xfId="62686" hidden="1"/>
    <cellStyle name="Comma [0] 20" xfId="62768" hidden="1"/>
    <cellStyle name="Comma [0] 20" xfId="62850" hidden="1"/>
    <cellStyle name="Comma [0] 20" xfId="62932" hidden="1"/>
    <cellStyle name="Comma [0] 20" xfId="63012" hidden="1"/>
    <cellStyle name="Comma [0] 20" xfId="63094" hidden="1"/>
    <cellStyle name="Comma [0] 200" xfId="4874" hidden="1"/>
    <cellStyle name="Comma [0] 200" xfId="34262" hidden="1"/>
    <cellStyle name="Comma [0] 2000" xfId="8442" hidden="1"/>
    <cellStyle name="Comma [0] 2000" xfId="37830" hidden="1"/>
    <cellStyle name="Comma [0] 2001" xfId="8450" hidden="1"/>
    <cellStyle name="Comma [0] 2001" xfId="37838" hidden="1"/>
    <cellStyle name="Comma [0] 2002" xfId="8539" hidden="1"/>
    <cellStyle name="Comma [0] 2002" xfId="37927" hidden="1"/>
    <cellStyle name="Comma [0] 2003" xfId="8453" hidden="1"/>
    <cellStyle name="Comma [0] 2003" xfId="37841" hidden="1"/>
    <cellStyle name="Comma [0] 2004" xfId="8413" hidden="1"/>
    <cellStyle name="Comma [0] 2004" xfId="37801" hidden="1"/>
    <cellStyle name="Comma [0] 2005" xfId="8544" hidden="1"/>
    <cellStyle name="Comma [0] 2005" xfId="37932" hidden="1"/>
    <cellStyle name="Comma [0] 2006" xfId="8546" hidden="1"/>
    <cellStyle name="Comma [0] 2006" xfId="37934" hidden="1"/>
    <cellStyle name="Comma [0] 2007" xfId="8505" hidden="1"/>
    <cellStyle name="Comma [0] 2007" xfId="37893" hidden="1"/>
    <cellStyle name="Comma [0] 2008" xfId="8511" hidden="1"/>
    <cellStyle name="Comma [0] 2008" xfId="37899" hidden="1"/>
    <cellStyle name="Comma [0] 2009" xfId="8412" hidden="1"/>
    <cellStyle name="Comma [0] 2009" xfId="37800" hidden="1"/>
    <cellStyle name="Comma [0] 201" xfId="4850" hidden="1"/>
    <cellStyle name="Comma [0] 201" xfId="34238" hidden="1"/>
    <cellStyle name="Comma [0] 2010" xfId="8493" hidden="1"/>
    <cellStyle name="Comma [0] 2010" xfId="37881" hidden="1"/>
    <cellStyle name="Comma [0] 2011" xfId="8472" hidden="1"/>
    <cellStyle name="Comma [0] 2011" xfId="37860" hidden="1"/>
    <cellStyle name="Comma [0] 2012" xfId="8550" hidden="1"/>
    <cellStyle name="Comma [0] 2012" xfId="37938" hidden="1"/>
    <cellStyle name="Comma [0] 2013" xfId="8491" hidden="1"/>
    <cellStyle name="Comma [0] 2013" xfId="37879" hidden="1"/>
    <cellStyle name="Comma [0] 2014" xfId="8429" hidden="1"/>
    <cellStyle name="Comma [0] 2014" xfId="37817" hidden="1"/>
    <cellStyle name="Comma [0] 2015" xfId="8557" hidden="1"/>
    <cellStyle name="Comma [0] 2015" xfId="37945" hidden="1"/>
    <cellStyle name="Comma [0] 2016" xfId="8559" hidden="1"/>
    <cellStyle name="Comma [0] 2016" xfId="37947" hidden="1"/>
    <cellStyle name="Comma [0] 2017" xfId="8523" hidden="1"/>
    <cellStyle name="Comma [0] 2017" xfId="37911" hidden="1"/>
    <cellStyle name="Comma [0] 2018" xfId="8528" hidden="1"/>
    <cellStyle name="Comma [0] 2018" xfId="37916" hidden="1"/>
    <cellStyle name="Comma [0] 2019" xfId="7893" hidden="1"/>
    <cellStyle name="Comma [0] 2019" xfId="37281" hidden="1"/>
    <cellStyle name="Comma [0] 202" xfId="4885" hidden="1"/>
    <cellStyle name="Comma [0] 202" xfId="34273" hidden="1"/>
    <cellStyle name="Comma [0] 2020" xfId="8512" hidden="1"/>
    <cellStyle name="Comma [0] 2020" xfId="37900" hidden="1"/>
    <cellStyle name="Comma [0] 2021" xfId="8417" hidden="1"/>
    <cellStyle name="Comma [0] 2021" xfId="37805" hidden="1"/>
    <cellStyle name="Comma [0] 2022" xfId="8563" hidden="1"/>
    <cellStyle name="Comma [0] 2022" xfId="37951" hidden="1"/>
    <cellStyle name="Comma [0] 2023" xfId="8510" hidden="1"/>
    <cellStyle name="Comma [0] 2023" xfId="37898" hidden="1"/>
    <cellStyle name="Comma [0] 2024" xfId="8449" hidden="1"/>
    <cellStyle name="Comma [0] 2024" xfId="37837" hidden="1"/>
    <cellStyle name="Comma [0] 2025" xfId="8567" hidden="1"/>
    <cellStyle name="Comma [0] 2025" xfId="37955" hidden="1"/>
    <cellStyle name="Comma [0] 2026" xfId="8569" hidden="1"/>
    <cellStyle name="Comma [0] 2026" xfId="37957" hidden="1"/>
    <cellStyle name="Comma [0] 2027" xfId="8537" hidden="1"/>
    <cellStyle name="Comma [0] 2027" xfId="37925" hidden="1"/>
    <cellStyle name="Comma [0] 2028" xfId="8541" hidden="1"/>
    <cellStyle name="Comma [0] 2028" xfId="37929" hidden="1"/>
    <cellStyle name="Comma [0] 2029" xfId="8431" hidden="1"/>
    <cellStyle name="Comma [0] 2029" xfId="37819" hidden="1"/>
    <cellStyle name="Comma [0] 203" xfId="4817" hidden="1"/>
    <cellStyle name="Comma [0] 203" xfId="34205" hidden="1"/>
    <cellStyle name="Comma [0] 2030" xfId="8529" hidden="1"/>
    <cellStyle name="Comma [0] 2030" xfId="37917" hidden="1"/>
    <cellStyle name="Comma [0] 2031" xfId="8421" hidden="1"/>
    <cellStyle name="Comma [0] 2031" xfId="37809" hidden="1"/>
    <cellStyle name="Comma [0] 2032" xfId="8573" hidden="1"/>
    <cellStyle name="Comma [0] 2032" xfId="37961" hidden="1"/>
    <cellStyle name="Comma [0] 2033" xfId="8527" hidden="1"/>
    <cellStyle name="Comma [0] 2033" xfId="37915" hidden="1"/>
    <cellStyle name="Comma [0] 2034" xfId="8496" hidden="1"/>
    <cellStyle name="Comma [0] 2034" xfId="37884" hidden="1"/>
    <cellStyle name="Comma [0] 2035" xfId="8577" hidden="1"/>
    <cellStyle name="Comma [0] 2035" xfId="37965" hidden="1"/>
    <cellStyle name="Comma [0] 2036" xfId="8579" hidden="1"/>
    <cellStyle name="Comma [0] 2036" xfId="37967" hidden="1"/>
    <cellStyle name="Comma [0] 2037" xfId="8565" hidden="1"/>
    <cellStyle name="Comma [0] 2037" xfId="37953" hidden="1"/>
    <cellStyle name="Comma [0] 2038" xfId="8552" hidden="1"/>
    <cellStyle name="Comma [0] 2038" xfId="37940" hidden="1"/>
    <cellStyle name="Comma [0] 2039" xfId="8576" hidden="1"/>
    <cellStyle name="Comma [0] 2039" xfId="37964" hidden="1"/>
    <cellStyle name="Comma [0] 204" xfId="4887" hidden="1"/>
    <cellStyle name="Comma [0] 204" xfId="34275" hidden="1"/>
    <cellStyle name="Comma [0] 2040" xfId="8542" hidden="1"/>
    <cellStyle name="Comma [0] 2040" xfId="37930" hidden="1"/>
    <cellStyle name="Comma [0] 2041" xfId="8514" hidden="1"/>
    <cellStyle name="Comma [0] 2041" xfId="37902" hidden="1"/>
    <cellStyle name="Comma [0] 2042" xfId="8581" hidden="1"/>
    <cellStyle name="Comma [0] 2042" xfId="37969" hidden="1"/>
    <cellStyle name="Comma [0] 2043" xfId="8538" hidden="1"/>
    <cellStyle name="Comma [0] 2043" xfId="37926" hidden="1"/>
    <cellStyle name="Comma [0] 2044" xfId="8572" hidden="1"/>
    <cellStyle name="Comma [0] 2044" xfId="37960" hidden="1"/>
    <cellStyle name="Comma [0] 2045" xfId="8585" hidden="1"/>
    <cellStyle name="Comma [0] 2045" xfId="37973" hidden="1"/>
    <cellStyle name="Comma [0] 2046" xfId="8587" hidden="1"/>
    <cellStyle name="Comma [0] 2046" xfId="37975" hidden="1"/>
    <cellStyle name="Comma [0] 2047" xfId="8455" hidden="1"/>
    <cellStyle name="Comma [0] 2047" xfId="37843" hidden="1"/>
    <cellStyle name="Comma [0] 2048" xfId="8575" hidden="1"/>
    <cellStyle name="Comma [0] 2048" xfId="37963" hidden="1"/>
    <cellStyle name="Comma [0] 2049" xfId="8515" hidden="1"/>
    <cellStyle name="Comma [0] 2049" xfId="37903" hidden="1"/>
    <cellStyle name="Comma [0] 205" xfId="4932" hidden="1"/>
    <cellStyle name="Comma [0] 205" xfId="34320" hidden="1"/>
    <cellStyle name="Comma [0] 2050" xfId="8549" hidden="1"/>
    <cellStyle name="Comma [0] 2050" xfId="37937" hidden="1"/>
    <cellStyle name="Comma [0] 2051" xfId="8562" hidden="1"/>
    <cellStyle name="Comma [0] 2051" xfId="37950" hidden="1"/>
    <cellStyle name="Comma [0] 2052" xfId="8590" hidden="1"/>
    <cellStyle name="Comma [0] 2052" xfId="37978" hidden="1"/>
    <cellStyle name="Comma [0] 2053" xfId="8553" hidden="1"/>
    <cellStyle name="Comma [0] 2053" xfId="37941" hidden="1"/>
    <cellStyle name="Comma [0] 2054" xfId="8513" hidden="1"/>
    <cellStyle name="Comma [0] 2054" xfId="37901" hidden="1"/>
    <cellStyle name="Comma [0] 2055" xfId="8592" hidden="1"/>
    <cellStyle name="Comma [0] 2055" xfId="37980" hidden="1"/>
    <cellStyle name="Comma [0] 2056" xfId="8594" hidden="1"/>
    <cellStyle name="Comma [0] 2056" xfId="37982" hidden="1"/>
    <cellStyle name="Comma [0] 2057" xfId="7947" hidden="1"/>
    <cellStyle name="Comma [0] 2057" xfId="37335" hidden="1"/>
    <cellStyle name="Comma [0] 2058" xfId="7903" hidden="1"/>
    <cellStyle name="Comma [0] 2058" xfId="37291" hidden="1"/>
    <cellStyle name="Comma [0] 2059" xfId="8600" hidden="1"/>
    <cellStyle name="Comma [0] 2059" xfId="37988" hidden="1"/>
    <cellStyle name="Comma [0] 206" xfId="4875" hidden="1"/>
    <cellStyle name="Comma [0] 206" xfId="34263" hidden="1"/>
    <cellStyle name="Comma [0] 2060" xfId="8606" hidden="1"/>
    <cellStyle name="Comma [0] 2060" xfId="37994" hidden="1"/>
    <cellStyle name="Comma [0] 2061" xfId="8608" hidden="1"/>
    <cellStyle name="Comma [0] 2061" xfId="37996" hidden="1"/>
    <cellStyle name="Comma [0] 2062" xfId="8599" hidden="1"/>
    <cellStyle name="Comma [0] 2062" xfId="37987" hidden="1"/>
    <cellStyle name="Comma [0] 2063" xfId="8604" hidden="1"/>
    <cellStyle name="Comma [0] 2063" xfId="37992" hidden="1"/>
    <cellStyle name="Comma [0] 2064" xfId="8610" hidden="1"/>
    <cellStyle name="Comma [0] 2064" xfId="37998" hidden="1"/>
    <cellStyle name="Comma [0] 2065" xfId="8612" hidden="1"/>
    <cellStyle name="Comma [0] 2065" xfId="38000" hidden="1"/>
    <cellStyle name="Comma [0] 2066" xfId="7904" hidden="1"/>
    <cellStyle name="Comma [0] 2066" xfId="37292" hidden="1"/>
    <cellStyle name="Comma [0] 2067" xfId="7882" hidden="1"/>
    <cellStyle name="Comma [0] 2067" xfId="37270" hidden="1"/>
    <cellStyle name="Comma [0] 2068" xfId="8623" hidden="1"/>
    <cellStyle name="Comma [0] 2068" xfId="38011" hidden="1"/>
    <cellStyle name="Comma [0] 2069" xfId="8632" hidden="1"/>
    <cellStyle name="Comma [0] 2069" xfId="38020" hidden="1"/>
    <cellStyle name="Comma [0] 207" xfId="4832" hidden="1"/>
    <cellStyle name="Comma [0] 207" xfId="34220" hidden="1"/>
    <cellStyle name="Comma [0] 2070" xfId="8643" hidden="1"/>
    <cellStyle name="Comma [0] 2070" xfId="38031" hidden="1"/>
    <cellStyle name="Comma [0] 2071" xfId="8649" hidden="1"/>
    <cellStyle name="Comma [0] 2071" xfId="38037" hidden="1"/>
    <cellStyle name="Comma [0] 2072" xfId="8631" hidden="1"/>
    <cellStyle name="Comma [0] 2072" xfId="38019" hidden="1"/>
    <cellStyle name="Comma [0] 2073" xfId="8641" hidden="1"/>
    <cellStyle name="Comma [0] 2073" xfId="38029" hidden="1"/>
    <cellStyle name="Comma [0] 2074" xfId="8661" hidden="1"/>
    <cellStyle name="Comma [0] 2074" xfId="38049" hidden="1"/>
    <cellStyle name="Comma [0] 2075" xfId="8663" hidden="1"/>
    <cellStyle name="Comma [0] 2075" xfId="38051" hidden="1"/>
    <cellStyle name="Comma [0] 2076" xfId="8614" hidden="1"/>
    <cellStyle name="Comma [0] 2076" xfId="38002" hidden="1"/>
    <cellStyle name="Comma [0] 2077" xfId="7870" hidden="1"/>
    <cellStyle name="Comma [0] 2077" xfId="37258" hidden="1"/>
    <cellStyle name="Comma [0] 2078" xfId="8617" hidden="1"/>
    <cellStyle name="Comma [0] 2078" xfId="38005" hidden="1"/>
    <cellStyle name="Comma [0] 2079" xfId="7881" hidden="1"/>
    <cellStyle name="Comma [0] 2079" xfId="37269" hidden="1"/>
    <cellStyle name="Comma [0] 208" xfId="4938" hidden="1"/>
    <cellStyle name="Comma [0] 208" xfId="34326" hidden="1"/>
    <cellStyle name="Comma [0] 2080" xfId="7880" hidden="1"/>
    <cellStyle name="Comma [0] 2080" xfId="37268" hidden="1"/>
    <cellStyle name="Comma [0] 2081" xfId="8668" hidden="1"/>
    <cellStyle name="Comma [0] 2081" xfId="38056" hidden="1"/>
    <cellStyle name="Comma [0] 2082" xfId="7956" hidden="1"/>
    <cellStyle name="Comma [0] 2082" xfId="37344" hidden="1"/>
    <cellStyle name="Comma [0] 2083" xfId="8157" hidden="1"/>
    <cellStyle name="Comma [0] 2083" xfId="37545" hidden="1"/>
    <cellStyle name="Comma [0] 2084" xfId="8680" hidden="1"/>
    <cellStyle name="Comma [0] 2084" xfId="38068" hidden="1"/>
    <cellStyle name="Comma [0] 2085" xfId="8682" hidden="1"/>
    <cellStyle name="Comma [0] 2085" xfId="38070" hidden="1"/>
    <cellStyle name="Comma [0] 2086" xfId="8671" hidden="1"/>
    <cellStyle name="Comma [0] 2086" xfId="38059" hidden="1"/>
    <cellStyle name="Comma [0] 2087" xfId="8679" hidden="1"/>
    <cellStyle name="Comma [0] 2087" xfId="38067" hidden="1"/>
    <cellStyle name="Comma [0] 2088" xfId="8166" hidden="1"/>
    <cellStyle name="Comma [0] 2088" xfId="37554" hidden="1"/>
    <cellStyle name="Comma [0] 2089" xfId="8665" hidden="1"/>
    <cellStyle name="Comma [0] 2089" xfId="38053" hidden="1"/>
    <cellStyle name="Comma [0] 209" xfId="4940" hidden="1"/>
    <cellStyle name="Comma [0] 209" xfId="34328" hidden="1"/>
    <cellStyle name="Comma [0] 2090" xfId="8698" hidden="1"/>
    <cellStyle name="Comma [0] 2090" xfId="38086" hidden="1"/>
    <cellStyle name="Comma [0] 2091" xfId="8706" hidden="1"/>
    <cellStyle name="Comma [0] 2091" xfId="38094" hidden="1"/>
    <cellStyle name="Comma [0] 2092" xfId="8615" hidden="1"/>
    <cellStyle name="Comma [0] 2092" xfId="38003" hidden="1"/>
    <cellStyle name="Comma [0] 2093" xfId="8694" hidden="1"/>
    <cellStyle name="Comma [0] 2093" xfId="38082" hidden="1"/>
    <cellStyle name="Comma [0] 2094" xfId="8715" hidden="1"/>
    <cellStyle name="Comma [0] 2094" xfId="38103" hidden="1"/>
    <cellStyle name="Comma [0] 2095" xfId="8717" hidden="1"/>
    <cellStyle name="Comma [0] 2095" xfId="38105" hidden="1"/>
    <cellStyle name="Comma [0] 2096" xfId="8676" hidden="1"/>
    <cellStyle name="Comma [0] 2096" xfId="38064" hidden="1"/>
    <cellStyle name="Comma [0] 2097" xfId="8621" hidden="1"/>
    <cellStyle name="Comma [0] 2097" xfId="38009" hidden="1"/>
    <cellStyle name="Comma [0] 2098" xfId="8674" hidden="1"/>
    <cellStyle name="Comma [0] 2098" xfId="38062" hidden="1"/>
    <cellStyle name="Comma [0] 2099" xfId="8658" hidden="1"/>
    <cellStyle name="Comma [0] 2099" xfId="38046" hidden="1"/>
    <cellStyle name="Comma [0] 21" xfId="147" hidden="1"/>
    <cellStyle name="Comma [0] 21" xfId="312" hidden="1"/>
    <cellStyle name="Comma [0] 21" xfId="232" hidden="1"/>
    <cellStyle name="Comma [0] 21" xfId="68" hidden="1"/>
    <cellStyle name="Comma [0] 21" xfId="495" hidden="1"/>
    <cellStyle name="Comma [0] 21" xfId="660" hidden="1"/>
    <cellStyle name="Comma [0] 21" xfId="580" hidden="1"/>
    <cellStyle name="Comma [0] 21" xfId="416" hidden="1"/>
    <cellStyle name="Comma [0] 21" xfId="833" hidden="1"/>
    <cellStyle name="Comma [0] 21" xfId="998" hidden="1"/>
    <cellStyle name="Comma [0] 21" xfId="918" hidden="1"/>
    <cellStyle name="Comma [0] 21" xfId="754" hidden="1"/>
    <cellStyle name="Comma [0] 21" xfId="1175" hidden="1"/>
    <cellStyle name="Comma [0] 21" xfId="1340" hidden="1"/>
    <cellStyle name="Comma [0] 21" xfId="1260" hidden="1"/>
    <cellStyle name="Comma [0] 21" xfId="1096" hidden="1"/>
    <cellStyle name="Comma [0] 21" xfId="1503" hidden="1"/>
    <cellStyle name="Comma [0] 21" xfId="1668" hidden="1"/>
    <cellStyle name="Comma [0] 21" xfId="1588" hidden="1"/>
    <cellStyle name="Comma [0] 21" xfId="1424" hidden="1"/>
    <cellStyle name="Comma [0] 21" xfId="1831" hidden="1"/>
    <cellStyle name="Comma [0] 21" xfId="1996" hidden="1"/>
    <cellStyle name="Comma [0] 21" xfId="1916" hidden="1"/>
    <cellStyle name="Comma [0] 21" xfId="1752" hidden="1"/>
    <cellStyle name="Comma [0] 21" xfId="2162" hidden="1"/>
    <cellStyle name="Comma [0] 21" xfId="2326" hidden="1"/>
    <cellStyle name="Comma [0] 21" xfId="2247" hidden="1"/>
    <cellStyle name="Comma [0] 21" xfId="2083" hidden="1"/>
    <cellStyle name="Comma [0] 21" xfId="4559" hidden="1"/>
    <cellStyle name="Comma [0] 21" xfId="33947" hidden="1"/>
    <cellStyle name="Comma [0] 21" xfId="61216" hidden="1"/>
    <cellStyle name="Comma [0] 21" xfId="61298" hidden="1"/>
    <cellStyle name="Comma [0] 21" xfId="61382" hidden="1"/>
    <cellStyle name="Comma [0] 21" xfId="61464" hidden="1"/>
    <cellStyle name="Comma [0] 21" xfId="61547" hidden="1"/>
    <cellStyle name="Comma [0] 21" xfId="61629" hidden="1"/>
    <cellStyle name="Comma [0] 21" xfId="61709" hidden="1"/>
    <cellStyle name="Comma [0] 21" xfId="61791" hidden="1"/>
    <cellStyle name="Comma [0] 21" xfId="61873" hidden="1"/>
    <cellStyle name="Comma [0] 21" xfId="61955" hidden="1"/>
    <cellStyle name="Comma [0] 21" xfId="62039" hidden="1"/>
    <cellStyle name="Comma [0] 21" xfId="62121" hidden="1"/>
    <cellStyle name="Comma [0] 21" xfId="62203" hidden="1"/>
    <cellStyle name="Comma [0] 21" xfId="62285" hidden="1"/>
    <cellStyle name="Comma [0] 21" xfId="62365" hidden="1"/>
    <cellStyle name="Comma [0] 21" xfId="62447" hidden="1"/>
    <cellStyle name="Comma [0] 21" xfId="62522" hidden="1"/>
    <cellStyle name="Comma [0] 21" xfId="62604" hidden="1"/>
    <cellStyle name="Comma [0] 21" xfId="62688" hidden="1"/>
    <cellStyle name="Comma [0] 21" xfId="62770" hidden="1"/>
    <cellStyle name="Comma [0] 21" xfId="62852" hidden="1"/>
    <cellStyle name="Comma [0] 21" xfId="62934" hidden="1"/>
    <cellStyle name="Comma [0] 21" xfId="63014" hidden="1"/>
    <cellStyle name="Comma [0] 21" xfId="63096" hidden="1"/>
    <cellStyle name="Comma [0] 210" xfId="4893" hidden="1"/>
    <cellStyle name="Comma [0] 210" xfId="34281" hidden="1"/>
    <cellStyle name="Comma [0] 2100" xfId="8654" hidden="1"/>
    <cellStyle name="Comma [0] 2100" xfId="38042" hidden="1"/>
    <cellStyle name="Comma [0] 2101" xfId="8725" hidden="1"/>
    <cellStyle name="Comma [0] 2101" xfId="38113" hidden="1"/>
    <cellStyle name="Comma [0] 2102" xfId="8597" hidden="1"/>
    <cellStyle name="Comma [0] 2102" xfId="37985" hidden="1"/>
    <cellStyle name="Comma [0] 2103" xfId="7905" hidden="1"/>
    <cellStyle name="Comma [0] 2103" xfId="37293" hidden="1"/>
    <cellStyle name="Comma [0] 2104" xfId="8733" hidden="1"/>
    <cellStyle name="Comma [0] 2104" xfId="38121" hidden="1"/>
    <cellStyle name="Comma [0] 2105" xfId="8735" hidden="1"/>
    <cellStyle name="Comma [0] 2105" xfId="38123" hidden="1"/>
    <cellStyle name="Comma [0] 2106" xfId="8684" hidden="1"/>
    <cellStyle name="Comma [0] 2106" xfId="38072" hidden="1"/>
    <cellStyle name="Comma [0] 2107" xfId="8660" hidden="1"/>
    <cellStyle name="Comma [0] 2107" xfId="38048" hidden="1"/>
    <cellStyle name="Comma [0] 2108" xfId="8695" hidden="1"/>
    <cellStyle name="Comma [0] 2108" xfId="38083" hidden="1"/>
    <cellStyle name="Comma [0] 2109" xfId="8627" hidden="1"/>
    <cellStyle name="Comma [0] 2109" xfId="38015" hidden="1"/>
    <cellStyle name="Comma [0] 211" xfId="4899" hidden="1"/>
    <cellStyle name="Comma [0] 211" xfId="34287" hidden="1"/>
    <cellStyle name="Comma [0] 2110" xfId="8697" hidden="1"/>
    <cellStyle name="Comma [0] 2110" xfId="38085" hidden="1"/>
    <cellStyle name="Comma [0] 2111" xfId="8742" hidden="1"/>
    <cellStyle name="Comma [0] 2111" xfId="38130" hidden="1"/>
    <cellStyle name="Comma [0] 2112" xfId="8685" hidden="1"/>
    <cellStyle name="Comma [0] 2112" xfId="38073" hidden="1"/>
    <cellStyle name="Comma [0] 2113" xfId="8642" hidden="1"/>
    <cellStyle name="Comma [0] 2113" xfId="38030" hidden="1"/>
    <cellStyle name="Comma [0] 2114" xfId="8748" hidden="1"/>
    <cellStyle name="Comma [0] 2114" xfId="38136" hidden="1"/>
    <cellStyle name="Comma [0] 2115" xfId="8750" hidden="1"/>
    <cellStyle name="Comma [0] 2115" xfId="38138" hidden="1"/>
    <cellStyle name="Comma [0] 2116" xfId="8703" hidden="1"/>
    <cellStyle name="Comma [0] 2116" xfId="38091" hidden="1"/>
    <cellStyle name="Comma [0] 2117" xfId="8709" hidden="1"/>
    <cellStyle name="Comma [0] 2117" xfId="38097" hidden="1"/>
    <cellStyle name="Comma [0] 2118" xfId="8596" hidden="1"/>
    <cellStyle name="Comma [0] 2118" xfId="37984" hidden="1"/>
    <cellStyle name="Comma [0] 2119" xfId="8659" hidden="1"/>
    <cellStyle name="Comma [0] 2119" xfId="38047" hidden="1"/>
    <cellStyle name="Comma [0] 212" xfId="4786" hidden="1"/>
    <cellStyle name="Comma [0] 212" xfId="34174" hidden="1"/>
    <cellStyle name="Comma [0] 2120" xfId="8667" hidden="1"/>
    <cellStyle name="Comma [0] 2120" xfId="38055" hidden="1"/>
    <cellStyle name="Comma [0] 2121" xfId="8756" hidden="1"/>
    <cellStyle name="Comma [0] 2121" xfId="38144" hidden="1"/>
    <cellStyle name="Comma [0] 2122" xfId="8670" hidden="1"/>
    <cellStyle name="Comma [0] 2122" xfId="38058" hidden="1"/>
    <cellStyle name="Comma [0] 2123" xfId="8630" hidden="1"/>
    <cellStyle name="Comma [0] 2123" xfId="38018" hidden="1"/>
    <cellStyle name="Comma [0] 2124" xfId="8761" hidden="1"/>
    <cellStyle name="Comma [0] 2124" xfId="38149" hidden="1"/>
    <cellStyle name="Comma [0] 2125" xfId="8763" hidden="1"/>
    <cellStyle name="Comma [0] 2125" xfId="38151" hidden="1"/>
    <cellStyle name="Comma [0] 2126" xfId="8722" hidden="1"/>
    <cellStyle name="Comma [0] 2126" xfId="38110" hidden="1"/>
    <cellStyle name="Comma [0] 2127" xfId="8728" hidden="1"/>
    <cellStyle name="Comma [0] 2127" xfId="38116" hidden="1"/>
    <cellStyle name="Comma [0] 2128" xfId="8629" hidden="1"/>
    <cellStyle name="Comma [0] 2128" xfId="38017" hidden="1"/>
    <cellStyle name="Comma [0] 2129" xfId="8710" hidden="1"/>
    <cellStyle name="Comma [0] 2129" xfId="38098" hidden="1"/>
    <cellStyle name="Comma [0] 213" xfId="4849" hidden="1"/>
    <cellStyle name="Comma [0] 213" xfId="34237" hidden="1"/>
    <cellStyle name="Comma [0] 2130" xfId="8689" hidden="1"/>
    <cellStyle name="Comma [0] 2130" xfId="38077" hidden="1"/>
    <cellStyle name="Comma [0] 2131" xfId="8767" hidden="1"/>
    <cellStyle name="Comma [0] 2131" xfId="38155" hidden="1"/>
    <cellStyle name="Comma [0] 2132" xfId="8708" hidden="1"/>
    <cellStyle name="Comma [0] 2132" xfId="38096" hidden="1"/>
    <cellStyle name="Comma [0] 2133" xfId="8646" hidden="1"/>
    <cellStyle name="Comma [0] 2133" xfId="38034" hidden="1"/>
    <cellStyle name="Comma [0] 2134" xfId="8774" hidden="1"/>
    <cellStyle name="Comma [0] 2134" xfId="38162" hidden="1"/>
    <cellStyle name="Comma [0] 2135" xfId="8776" hidden="1"/>
    <cellStyle name="Comma [0] 2135" xfId="38164" hidden="1"/>
    <cellStyle name="Comma [0] 2136" xfId="8740" hidden="1"/>
    <cellStyle name="Comma [0] 2136" xfId="38128" hidden="1"/>
    <cellStyle name="Comma [0] 2137" xfId="8745" hidden="1"/>
    <cellStyle name="Comma [0] 2137" xfId="38133" hidden="1"/>
    <cellStyle name="Comma [0] 2138" xfId="8175" hidden="1"/>
    <cellStyle name="Comma [0] 2138" xfId="37563" hidden="1"/>
    <cellStyle name="Comma [0] 2139" xfId="8729" hidden="1"/>
    <cellStyle name="Comma [0] 2139" xfId="38117" hidden="1"/>
    <cellStyle name="Comma [0] 214" xfId="4857" hidden="1"/>
    <cellStyle name="Comma [0] 214" xfId="34245" hidden="1"/>
    <cellStyle name="Comma [0] 2140" xfId="8634" hidden="1"/>
    <cellStyle name="Comma [0] 2140" xfId="38022" hidden="1"/>
    <cellStyle name="Comma [0] 2141" xfId="8780" hidden="1"/>
    <cellStyle name="Comma [0] 2141" xfId="38168" hidden="1"/>
    <cellStyle name="Comma [0] 2142" xfId="8727" hidden="1"/>
    <cellStyle name="Comma [0] 2142" xfId="38115" hidden="1"/>
    <cellStyle name="Comma [0] 2143" xfId="8666" hidden="1"/>
    <cellStyle name="Comma [0] 2143" xfId="38054" hidden="1"/>
    <cellStyle name="Comma [0] 2144" xfId="8784" hidden="1"/>
    <cellStyle name="Comma [0] 2144" xfId="38172" hidden="1"/>
    <cellStyle name="Comma [0] 2145" xfId="8786" hidden="1"/>
    <cellStyle name="Comma [0] 2145" xfId="38174" hidden="1"/>
    <cellStyle name="Comma [0] 2146" xfId="8754" hidden="1"/>
    <cellStyle name="Comma [0] 2146" xfId="38142" hidden="1"/>
    <cellStyle name="Comma [0] 2147" xfId="8758" hidden="1"/>
    <cellStyle name="Comma [0] 2147" xfId="38146" hidden="1"/>
    <cellStyle name="Comma [0] 2148" xfId="8648" hidden="1"/>
    <cellStyle name="Comma [0] 2148" xfId="38036" hidden="1"/>
    <cellStyle name="Comma [0] 2149" xfId="8746" hidden="1"/>
    <cellStyle name="Comma [0] 2149" xfId="38134" hidden="1"/>
    <cellStyle name="Comma [0] 215" xfId="4946" hidden="1"/>
    <cellStyle name="Comma [0] 215" xfId="34334" hidden="1"/>
    <cellStyle name="Comma [0] 2150" xfId="8638" hidden="1"/>
    <cellStyle name="Comma [0] 2150" xfId="38026" hidden="1"/>
    <cellStyle name="Comma [0] 2151" xfId="8790" hidden="1"/>
    <cellStyle name="Comma [0] 2151" xfId="38178" hidden="1"/>
    <cellStyle name="Comma [0] 2152" xfId="8744" hidden="1"/>
    <cellStyle name="Comma [0] 2152" xfId="38132" hidden="1"/>
    <cellStyle name="Comma [0] 2153" xfId="8713" hidden="1"/>
    <cellStyle name="Comma [0] 2153" xfId="38101" hidden="1"/>
    <cellStyle name="Comma [0] 2154" xfId="8794" hidden="1"/>
    <cellStyle name="Comma [0] 2154" xfId="38182" hidden="1"/>
    <cellStyle name="Comma [0] 2155" xfId="8796" hidden="1"/>
    <cellStyle name="Comma [0] 2155" xfId="38184" hidden="1"/>
    <cellStyle name="Comma [0] 2156" xfId="8782" hidden="1"/>
    <cellStyle name="Comma [0] 2156" xfId="38170" hidden="1"/>
    <cellStyle name="Comma [0] 2157" xfId="8769" hidden="1"/>
    <cellStyle name="Comma [0] 2157" xfId="38157" hidden="1"/>
    <cellStyle name="Comma [0] 2158" xfId="8793" hidden="1"/>
    <cellStyle name="Comma [0] 2158" xfId="38181" hidden="1"/>
    <cellStyle name="Comma [0] 2159" xfId="8759" hidden="1"/>
    <cellStyle name="Comma [0] 2159" xfId="38147" hidden="1"/>
    <cellStyle name="Comma [0] 216" xfId="4860" hidden="1"/>
    <cellStyle name="Comma [0] 216" xfId="34248" hidden="1"/>
    <cellStyle name="Comma [0] 2160" xfId="8731" hidden="1"/>
    <cellStyle name="Comma [0] 2160" xfId="38119" hidden="1"/>
    <cellStyle name="Comma [0] 2161" xfId="8798" hidden="1"/>
    <cellStyle name="Comma [0] 2161" xfId="38186" hidden="1"/>
    <cellStyle name="Comma [0] 2162" xfId="8755" hidden="1"/>
    <cellStyle name="Comma [0] 2162" xfId="38143" hidden="1"/>
    <cellStyle name="Comma [0] 2163" xfId="8789" hidden="1"/>
    <cellStyle name="Comma [0] 2163" xfId="38177" hidden="1"/>
    <cellStyle name="Comma [0] 2164" xfId="8802" hidden="1"/>
    <cellStyle name="Comma [0] 2164" xfId="38190" hidden="1"/>
    <cellStyle name="Comma [0] 2165" xfId="8804" hidden="1"/>
    <cellStyle name="Comma [0] 2165" xfId="38192" hidden="1"/>
    <cellStyle name="Comma [0] 2166" xfId="8672" hidden="1"/>
    <cellStyle name="Comma [0] 2166" xfId="38060" hidden="1"/>
    <cellStyle name="Comma [0] 2167" xfId="8792" hidden="1"/>
    <cellStyle name="Comma [0] 2167" xfId="38180" hidden="1"/>
    <cellStyle name="Comma [0] 2168" xfId="8732" hidden="1"/>
    <cellStyle name="Comma [0] 2168" xfId="38120" hidden="1"/>
    <cellStyle name="Comma [0] 2169" xfId="8766" hidden="1"/>
    <cellStyle name="Comma [0] 2169" xfId="38154" hidden="1"/>
    <cellStyle name="Comma [0] 217" xfId="4820" hidden="1"/>
    <cellStyle name="Comma [0] 217" xfId="34208" hidden="1"/>
    <cellStyle name="Comma [0] 2170" xfId="8779" hidden="1"/>
    <cellStyle name="Comma [0] 2170" xfId="38167" hidden="1"/>
    <cellStyle name="Comma [0] 2171" xfId="8807" hidden="1"/>
    <cellStyle name="Comma [0] 2171" xfId="38195" hidden="1"/>
    <cellStyle name="Comma [0] 2172" xfId="8770" hidden="1"/>
    <cellStyle name="Comma [0] 2172" xfId="38158" hidden="1"/>
    <cellStyle name="Comma [0] 2173" xfId="8730" hidden="1"/>
    <cellStyle name="Comma [0] 2173" xfId="38118" hidden="1"/>
    <cellStyle name="Comma [0] 2174" xfId="8809" hidden="1"/>
    <cellStyle name="Comma [0] 2174" xfId="38197" hidden="1"/>
    <cellStyle name="Comma [0] 2175" xfId="8811" hidden="1"/>
    <cellStyle name="Comma [0] 2175" xfId="38199" hidden="1"/>
    <cellStyle name="Comma [0] 2176" xfId="7571" hidden="1"/>
    <cellStyle name="Comma [0] 2176" xfId="36959" hidden="1"/>
    <cellStyle name="Comma [0] 2177" xfId="7557" hidden="1"/>
    <cellStyle name="Comma [0] 2177" xfId="36945" hidden="1"/>
    <cellStyle name="Comma [0] 2178" xfId="7551" hidden="1"/>
    <cellStyle name="Comma [0] 2178" xfId="36939" hidden="1"/>
    <cellStyle name="Comma [0] 2179" xfId="8818" hidden="1"/>
    <cellStyle name="Comma [0] 2179" xfId="38206" hidden="1"/>
    <cellStyle name="Comma [0] 218" xfId="4951" hidden="1"/>
    <cellStyle name="Comma [0] 218" xfId="34339" hidden="1"/>
    <cellStyle name="Comma [0] 2180" xfId="8821" hidden="1"/>
    <cellStyle name="Comma [0] 2180" xfId="38209" hidden="1"/>
    <cellStyle name="Comma [0] 2181" xfId="7552" hidden="1"/>
    <cellStyle name="Comma [0] 2181" xfId="36940" hidden="1"/>
    <cellStyle name="Comma [0] 2182" xfId="8816" hidden="1"/>
    <cellStyle name="Comma [0] 2182" xfId="38204" hidden="1"/>
    <cellStyle name="Comma [0] 2183" xfId="8823" hidden="1"/>
    <cellStyle name="Comma [0] 2183" xfId="38211" hidden="1"/>
    <cellStyle name="Comma [0] 2184" xfId="8825" hidden="1"/>
    <cellStyle name="Comma [0] 2184" xfId="38213" hidden="1"/>
    <cellStyle name="Comma [0] 2185" xfId="7561" hidden="1"/>
    <cellStyle name="Comma [0] 2185" xfId="36949" hidden="1"/>
    <cellStyle name="Comma [0] 2186" xfId="7858" hidden="1"/>
    <cellStyle name="Comma [0] 2186" xfId="37246" hidden="1"/>
    <cellStyle name="Comma [0] 2187" xfId="8836" hidden="1"/>
    <cellStyle name="Comma [0] 2187" xfId="38224" hidden="1"/>
    <cellStyle name="Comma [0] 2188" xfId="8845" hidden="1"/>
    <cellStyle name="Comma [0] 2188" xfId="38233" hidden="1"/>
    <cellStyle name="Comma [0] 2189" xfId="8856" hidden="1"/>
    <cellStyle name="Comma [0] 2189" xfId="38244" hidden="1"/>
    <cellStyle name="Comma [0] 219" xfId="4953" hidden="1"/>
    <cellStyle name="Comma [0] 219" xfId="34341" hidden="1"/>
    <cellStyle name="Comma [0] 2190" xfId="8862" hidden="1"/>
    <cellStyle name="Comma [0] 2190" xfId="38250" hidden="1"/>
    <cellStyle name="Comma [0] 2191" xfId="8844" hidden="1"/>
    <cellStyle name="Comma [0] 2191" xfId="38232" hidden="1"/>
    <cellStyle name="Comma [0] 2192" xfId="8854" hidden="1"/>
    <cellStyle name="Comma [0] 2192" xfId="38242" hidden="1"/>
    <cellStyle name="Comma [0] 2193" xfId="8874" hidden="1"/>
    <cellStyle name="Comma [0] 2193" xfId="38262" hidden="1"/>
    <cellStyle name="Comma [0] 2194" xfId="8876" hidden="1"/>
    <cellStyle name="Comma [0] 2194" xfId="38264" hidden="1"/>
    <cellStyle name="Comma [0] 2195" xfId="8827" hidden="1"/>
    <cellStyle name="Comma [0] 2195" xfId="38215" hidden="1"/>
    <cellStyle name="Comma [0] 2196" xfId="7596" hidden="1"/>
    <cellStyle name="Comma [0] 2196" xfId="36984" hidden="1"/>
    <cellStyle name="Comma [0] 2197" xfId="8830" hidden="1"/>
    <cellStyle name="Comma [0] 2197" xfId="38218" hidden="1"/>
    <cellStyle name="Comma [0] 2198" xfId="7564" hidden="1"/>
    <cellStyle name="Comma [0] 2198" xfId="36952" hidden="1"/>
    <cellStyle name="Comma [0] 2199" xfId="7562" hidden="1"/>
    <cellStyle name="Comma [0] 2199" xfId="36950" hidden="1"/>
    <cellStyle name="Comma [0] 22" xfId="149" hidden="1"/>
    <cellStyle name="Comma [0] 22" xfId="314" hidden="1"/>
    <cellStyle name="Comma [0] 22" xfId="230" hidden="1"/>
    <cellStyle name="Comma [0] 22" xfId="51" hidden="1"/>
    <cellStyle name="Comma [0] 22" xfId="497" hidden="1"/>
    <cellStyle name="Comma [0] 22" xfId="662" hidden="1"/>
    <cellStyle name="Comma [0] 22" xfId="578" hidden="1"/>
    <cellStyle name="Comma [0] 22" xfId="399" hidden="1"/>
    <cellStyle name="Comma [0] 22" xfId="835" hidden="1"/>
    <cellStyle name="Comma [0] 22" xfId="1000" hidden="1"/>
    <cellStyle name="Comma [0] 22" xfId="916" hidden="1"/>
    <cellStyle name="Comma [0] 22" xfId="737" hidden="1"/>
    <cellStyle name="Comma [0] 22" xfId="1177" hidden="1"/>
    <cellStyle name="Comma [0] 22" xfId="1342" hidden="1"/>
    <cellStyle name="Comma [0] 22" xfId="1258" hidden="1"/>
    <cellStyle name="Comma [0] 22" xfId="1079" hidden="1"/>
    <cellStyle name="Comma [0] 22" xfId="1505" hidden="1"/>
    <cellStyle name="Comma [0] 22" xfId="1670" hidden="1"/>
    <cellStyle name="Comma [0] 22" xfId="1586" hidden="1"/>
    <cellStyle name="Comma [0] 22" xfId="1407" hidden="1"/>
    <cellStyle name="Comma [0] 22" xfId="1833" hidden="1"/>
    <cellStyle name="Comma [0] 22" xfId="1998" hidden="1"/>
    <cellStyle name="Comma [0] 22" xfId="1914" hidden="1"/>
    <cellStyle name="Comma [0] 22" xfId="1735" hidden="1"/>
    <cellStyle name="Comma [0] 22" xfId="2164" hidden="1"/>
    <cellStyle name="Comma [0] 22" xfId="2328" hidden="1"/>
    <cellStyle name="Comma [0] 22" xfId="2245" hidden="1"/>
    <cellStyle name="Comma [0] 22" xfId="2081" hidden="1"/>
    <cellStyle name="Comma [0] 22" xfId="4467" hidden="1"/>
    <cellStyle name="Comma [0] 22" xfId="33856" hidden="1"/>
    <cellStyle name="Comma [0] 22" xfId="61218" hidden="1"/>
    <cellStyle name="Comma [0] 22" xfId="61300" hidden="1"/>
    <cellStyle name="Comma [0] 22" xfId="61384" hidden="1"/>
    <cellStyle name="Comma [0] 22" xfId="61466" hidden="1"/>
    <cellStyle name="Comma [0] 22" xfId="61549" hidden="1"/>
    <cellStyle name="Comma [0] 22" xfId="61631" hidden="1"/>
    <cellStyle name="Comma [0] 22" xfId="61711" hidden="1"/>
    <cellStyle name="Comma [0] 22" xfId="61793" hidden="1"/>
    <cellStyle name="Comma [0] 22" xfId="61875" hidden="1"/>
    <cellStyle name="Comma [0] 22" xfId="61957" hidden="1"/>
    <cellStyle name="Comma [0] 22" xfId="62041" hidden="1"/>
    <cellStyle name="Comma [0] 22" xfId="62123" hidden="1"/>
    <cellStyle name="Comma [0] 22" xfId="62205" hidden="1"/>
    <cellStyle name="Comma [0] 22" xfId="62287" hidden="1"/>
    <cellStyle name="Comma [0] 22" xfId="62367" hidden="1"/>
    <cellStyle name="Comma [0] 22" xfId="62449" hidden="1"/>
    <cellStyle name="Comma [0] 22" xfId="62524" hidden="1"/>
    <cellStyle name="Comma [0] 22" xfId="62606" hidden="1"/>
    <cellStyle name="Comma [0] 22" xfId="62690" hidden="1"/>
    <cellStyle name="Comma [0] 22" xfId="62772" hidden="1"/>
    <cellStyle name="Comma [0] 22" xfId="62854" hidden="1"/>
    <cellStyle name="Comma [0] 22" xfId="62936" hidden="1"/>
    <cellStyle name="Comma [0] 22" xfId="63016" hidden="1"/>
    <cellStyle name="Comma [0] 22" xfId="63098" hidden="1"/>
    <cellStyle name="Comma [0] 220" xfId="4912" hidden="1"/>
    <cellStyle name="Comma [0] 220" xfId="34300" hidden="1"/>
    <cellStyle name="Comma [0] 2200" xfId="8881" hidden="1"/>
    <cellStyle name="Comma [0] 2200" xfId="38269" hidden="1"/>
    <cellStyle name="Comma [0] 2201" xfId="7860" hidden="1"/>
    <cellStyle name="Comma [0] 2201" xfId="37248" hidden="1"/>
    <cellStyle name="Comma [0] 2202" xfId="7566" hidden="1"/>
    <cellStyle name="Comma [0] 2202" xfId="36954" hidden="1"/>
    <cellStyle name="Comma [0] 2203" xfId="8893" hidden="1"/>
    <cellStyle name="Comma [0] 2203" xfId="38281" hidden="1"/>
    <cellStyle name="Comma [0] 2204" xfId="8895" hidden="1"/>
    <cellStyle name="Comma [0] 2204" xfId="38283" hidden="1"/>
    <cellStyle name="Comma [0] 2205" xfId="8884" hidden="1"/>
    <cellStyle name="Comma [0] 2205" xfId="38272" hidden="1"/>
    <cellStyle name="Comma [0] 2206" xfId="8892" hidden="1"/>
    <cellStyle name="Comma [0] 2206" xfId="38280" hidden="1"/>
    <cellStyle name="Comma [0] 2207" xfId="7567" hidden="1"/>
    <cellStyle name="Comma [0] 2207" xfId="36955" hidden="1"/>
    <cellStyle name="Comma [0] 2208" xfId="8878" hidden="1"/>
    <cellStyle name="Comma [0] 2208" xfId="38266" hidden="1"/>
    <cellStyle name="Comma [0] 2209" xfId="8911" hidden="1"/>
    <cellStyle name="Comma [0] 2209" xfId="38299" hidden="1"/>
    <cellStyle name="Comma [0] 221" xfId="4918" hidden="1"/>
    <cellStyle name="Comma [0] 221" xfId="34306" hidden="1"/>
    <cellStyle name="Comma [0] 2210" xfId="8919" hidden="1"/>
    <cellStyle name="Comma [0] 2210" xfId="38307" hidden="1"/>
    <cellStyle name="Comma [0] 2211" xfId="8828" hidden="1"/>
    <cellStyle name="Comma [0] 2211" xfId="38216" hidden="1"/>
    <cellStyle name="Comma [0] 2212" xfId="8907" hidden="1"/>
    <cellStyle name="Comma [0] 2212" xfId="38295" hidden="1"/>
    <cellStyle name="Comma [0] 2213" xfId="8928" hidden="1"/>
    <cellStyle name="Comma [0] 2213" xfId="38316" hidden="1"/>
    <cellStyle name="Comma [0] 2214" xfId="8930" hidden="1"/>
    <cellStyle name="Comma [0] 2214" xfId="38318" hidden="1"/>
    <cellStyle name="Comma [0] 2215" xfId="8889" hidden="1"/>
    <cellStyle name="Comma [0] 2215" xfId="38277" hidden="1"/>
    <cellStyle name="Comma [0] 2216" xfId="8834" hidden="1"/>
    <cellStyle name="Comma [0] 2216" xfId="38222" hidden="1"/>
    <cellStyle name="Comma [0] 2217" xfId="8887" hidden="1"/>
    <cellStyle name="Comma [0] 2217" xfId="38275" hidden="1"/>
    <cellStyle name="Comma [0] 2218" xfId="8871" hidden="1"/>
    <cellStyle name="Comma [0] 2218" xfId="38259" hidden="1"/>
    <cellStyle name="Comma [0] 2219" xfId="8867" hidden="1"/>
    <cellStyle name="Comma [0] 2219" xfId="38255" hidden="1"/>
    <cellStyle name="Comma [0] 222" xfId="4819" hidden="1"/>
    <cellStyle name="Comma [0] 222" xfId="34207" hidden="1"/>
    <cellStyle name="Comma [0] 2220" xfId="8938" hidden="1"/>
    <cellStyle name="Comma [0] 2220" xfId="38326" hidden="1"/>
    <cellStyle name="Comma [0] 2221" xfId="7554" hidden="1"/>
    <cellStyle name="Comma [0] 2221" xfId="36942" hidden="1"/>
    <cellStyle name="Comma [0] 2222" xfId="7560" hidden="1"/>
    <cellStyle name="Comma [0] 2222" xfId="36948" hidden="1"/>
    <cellStyle name="Comma [0] 2223" xfId="8946" hidden="1"/>
    <cellStyle name="Comma [0] 2223" xfId="38334" hidden="1"/>
    <cellStyle name="Comma [0] 2224" xfId="8948" hidden="1"/>
    <cellStyle name="Comma [0] 2224" xfId="38336" hidden="1"/>
    <cellStyle name="Comma [0] 2225" xfId="8897" hidden="1"/>
    <cellStyle name="Comma [0] 2225" xfId="38285" hidden="1"/>
    <cellStyle name="Comma [0] 2226" xfId="8873" hidden="1"/>
    <cellStyle name="Comma [0] 2226" xfId="38261" hidden="1"/>
    <cellStyle name="Comma [0] 2227" xfId="8908" hidden="1"/>
    <cellStyle name="Comma [0] 2227" xfId="38296" hidden="1"/>
    <cellStyle name="Comma [0] 2228" xfId="8840" hidden="1"/>
    <cellStyle name="Comma [0] 2228" xfId="38228" hidden="1"/>
    <cellStyle name="Comma [0] 2229" xfId="8910" hidden="1"/>
    <cellStyle name="Comma [0] 2229" xfId="38298" hidden="1"/>
    <cellStyle name="Comma [0] 223" xfId="4900" hidden="1"/>
    <cellStyle name="Comma [0] 223" xfId="34288" hidden="1"/>
    <cellStyle name="Comma [0] 2230" xfId="8955" hidden="1"/>
    <cellStyle name="Comma [0] 2230" xfId="38343" hidden="1"/>
    <cellStyle name="Comma [0] 2231" xfId="8898" hidden="1"/>
    <cellStyle name="Comma [0] 2231" xfId="38286" hidden="1"/>
    <cellStyle name="Comma [0] 2232" xfId="8855" hidden="1"/>
    <cellStyle name="Comma [0] 2232" xfId="38243" hidden="1"/>
    <cellStyle name="Comma [0] 2233" xfId="8961" hidden="1"/>
    <cellStyle name="Comma [0] 2233" xfId="38349" hidden="1"/>
    <cellStyle name="Comma [0] 2234" xfId="8963" hidden="1"/>
    <cellStyle name="Comma [0] 2234" xfId="38351" hidden="1"/>
    <cellStyle name="Comma [0] 2235" xfId="8916" hidden="1"/>
    <cellStyle name="Comma [0] 2235" xfId="38304" hidden="1"/>
    <cellStyle name="Comma [0] 2236" xfId="8922" hidden="1"/>
    <cellStyle name="Comma [0] 2236" xfId="38310" hidden="1"/>
    <cellStyle name="Comma [0] 2237" xfId="7555" hidden="1"/>
    <cellStyle name="Comma [0] 2237" xfId="36943" hidden="1"/>
    <cellStyle name="Comma [0] 2238" xfId="8872" hidden="1"/>
    <cellStyle name="Comma [0] 2238" xfId="38260" hidden="1"/>
    <cellStyle name="Comma [0] 2239" xfId="8880" hidden="1"/>
    <cellStyle name="Comma [0] 2239" xfId="38268" hidden="1"/>
    <cellStyle name="Comma [0] 224" xfId="4879" hidden="1"/>
    <cellStyle name="Comma [0] 224" xfId="34267" hidden="1"/>
    <cellStyle name="Comma [0] 2240" xfId="8969" hidden="1"/>
    <cellStyle name="Comma [0] 2240" xfId="38357" hidden="1"/>
    <cellStyle name="Comma [0] 2241" xfId="8883" hidden="1"/>
    <cellStyle name="Comma [0] 2241" xfId="38271" hidden="1"/>
    <cellStyle name="Comma [0] 2242" xfId="8843" hidden="1"/>
    <cellStyle name="Comma [0] 2242" xfId="38231" hidden="1"/>
    <cellStyle name="Comma [0] 2243" xfId="8974" hidden="1"/>
    <cellStyle name="Comma [0] 2243" xfId="38362" hidden="1"/>
    <cellStyle name="Comma [0] 2244" xfId="8976" hidden="1"/>
    <cellStyle name="Comma [0] 2244" xfId="38364" hidden="1"/>
    <cellStyle name="Comma [0] 2245" xfId="8935" hidden="1"/>
    <cellStyle name="Comma [0] 2245" xfId="38323" hidden="1"/>
    <cellStyle name="Comma [0] 2246" xfId="8941" hidden="1"/>
    <cellStyle name="Comma [0] 2246" xfId="38329" hidden="1"/>
    <cellStyle name="Comma [0] 2247" xfId="8842" hidden="1"/>
    <cellStyle name="Comma [0] 2247" xfId="38230" hidden="1"/>
    <cellStyle name="Comma [0] 2248" xfId="8923" hidden="1"/>
    <cellStyle name="Comma [0] 2248" xfId="38311" hidden="1"/>
    <cellStyle name="Comma [0] 2249" xfId="8902" hidden="1"/>
    <cellStyle name="Comma [0] 2249" xfId="38290" hidden="1"/>
    <cellStyle name="Comma [0] 225" xfId="4957" hidden="1"/>
    <cellStyle name="Comma [0] 225" xfId="34345" hidden="1"/>
    <cellStyle name="Comma [0] 2250" xfId="8980" hidden="1"/>
    <cellStyle name="Comma [0] 2250" xfId="38368" hidden="1"/>
    <cellStyle name="Comma [0] 2251" xfId="8921" hidden="1"/>
    <cellStyle name="Comma [0] 2251" xfId="38309" hidden="1"/>
    <cellStyle name="Comma [0] 2252" xfId="8859" hidden="1"/>
    <cellStyle name="Comma [0] 2252" xfId="38247" hidden="1"/>
    <cellStyle name="Comma [0] 2253" xfId="8987" hidden="1"/>
    <cellStyle name="Comma [0] 2253" xfId="38375" hidden="1"/>
    <cellStyle name="Comma [0] 2254" xfId="8989" hidden="1"/>
    <cellStyle name="Comma [0] 2254" xfId="38377" hidden="1"/>
    <cellStyle name="Comma [0] 2255" xfId="8953" hidden="1"/>
    <cellStyle name="Comma [0] 2255" xfId="38341" hidden="1"/>
    <cellStyle name="Comma [0] 2256" xfId="8958" hidden="1"/>
    <cellStyle name="Comma [0] 2256" xfId="38346" hidden="1"/>
    <cellStyle name="Comma [0] 2257" xfId="7569" hidden="1"/>
    <cellStyle name="Comma [0] 2257" xfId="36957" hidden="1"/>
    <cellStyle name="Comma [0] 2258" xfId="8942" hidden="1"/>
    <cellStyle name="Comma [0] 2258" xfId="38330" hidden="1"/>
    <cellStyle name="Comma [0] 2259" xfId="8847" hidden="1"/>
    <cellStyle name="Comma [0] 2259" xfId="38235" hidden="1"/>
    <cellStyle name="Comma [0] 226" xfId="4898" hidden="1"/>
    <cellStyle name="Comma [0] 226" xfId="34286" hidden="1"/>
    <cellStyle name="Comma [0] 2260" xfId="8993" hidden="1"/>
    <cellStyle name="Comma [0] 2260" xfId="38381" hidden="1"/>
    <cellStyle name="Comma [0] 2261" xfId="8940" hidden="1"/>
    <cellStyle name="Comma [0] 2261" xfId="38328" hidden="1"/>
    <cellStyle name="Comma [0] 2262" xfId="8879" hidden="1"/>
    <cellStyle name="Comma [0] 2262" xfId="38267" hidden="1"/>
    <cellStyle name="Comma [0] 2263" xfId="8997" hidden="1"/>
    <cellStyle name="Comma [0] 2263" xfId="38385" hidden="1"/>
    <cellStyle name="Comma [0] 2264" xfId="8999" hidden="1"/>
    <cellStyle name="Comma [0] 2264" xfId="38387" hidden="1"/>
    <cellStyle name="Comma [0] 2265" xfId="8967" hidden="1"/>
    <cellStyle name="Comma [0] 2265" xfId="38355" hidden="1"/>
    <cellStyle name="Comma [0] 2266" xfId="8971" hidden="1"/>
    <cellStyle name="Comma [0] 2266" xfId="38359" hidden="1"/>
    <cellStyle name="Comma [0] 2267" xfId="8861" hidden="1"/>
    <cellStyle name="Comma [0] 2267" xfId="38249" hidden="1"/>
    <cellStyle name="Comma [0] 2268" xfId="8959" hidden="1"/>
    <cellStyle name="Comma [0] 2268" xfId="38347" hidden="1"/>
    <cellStyle name="Comma [0] 2269" xfId="8851" hidden="1"/>
    <cellStyle name="Comma [0] 2269" xfId="38239" hidden="1"/>
    <cellStyle name="Comma [0] 227" xfId="4836" hidden="1"/>
    <cellStyle name="Comma [0] 227" xfId="34224" hidden="1"/>
    <cellStyle name="Comma [0] 2270" xfId="9003" hidden="1"/>
    <cellStyle name="Comma [0] 2270" xfId="38391" hidden="1"/>
    <cellStyle name="Comma [0] 2271" xfId="8957" hidden="1"/>
    <cellStyle name="Comma [0] 2271" xfId="38345" hidden="1"/>
    <cellStyle name="Comma [0] 2272" xfId="8926" hidden="1"/>
    <cellStyle name="Comma [0] 2272" xfId="38314" hidden="1"/>
    <cellStyle name="Comma [0] 2273" xfId="9007" hidden="1"/>
    <cellStyle name="Comma [0] 2273" xfId="38395" hidden="1"/>
    <cellStyle name="Comma [0] 2274" xfId="9009" hidden="1"/>
    <cellStyle name="Comma [0] 2274" xfId="38397" hidden="1"/>
    <cellStyle name="Comma [0] 2275" xfId="8995" hidden="1"/>
    <cellStyle name="Comma [0] 2275" xfId="38383" hidden="1"/>
    <cellStyle name="Comma [0] 2276" xfId="8982" hidden="1"/>
    <cellStyle name="Comma [0] 2276" xfId="38370" hidden="1"/>
    <cellStyle name="Comma [0] 2277" xfId="9006" hidden="1"/>
    <cellStyle name="Comma [0] 2277" xfId="38394" hidden="1"/>
    <cellStyle name="Comma [0] 2278" xfId="8972" hidden="1"/>
    <cellStyle name="Comma [0] 2278" xfId="38360" hidden="1"/>
    <cellStyle name="Comma [0] 2279" xfId="8944" hidden="1"/>
    <cellStyle name="Comma [0] 2279" xfId="38332" hidden="1"/>
    <cellStyle name="Comma [0] 228" xfId="4964" hidden="1"/>
    <cellStyle name="Comma [0] 228" xfId="34352" hidden="1"/>
    <cellStyle name="Comma [0] 2280" xfId="9011" hidden="1"/>
    <cellStyle name="Comma [0] 2280" xfId="38399" hidden="1"/>
    <cellStyle name="Comma [0] 2281" xfId="8968" hidden="1"/>
    <cellStyle name="Comma [0] 2281" xfId="38356" hidden="1"/>
    <cellStyle name="Comma [0] 2282" xfId="9002" hidden="1"/>
    <cellStyle name="Comma [0] 2282" xfId="38390" hidden="1"/>
    <cellStyle name="Comma [0] 2283" xfId="9015" hidden="1"/>
    <cellStyle name="Comma [0] 2283" xfId="38403" hidden="1"/>
    <cellStyle name="Comma [0] 2284" xfId="9017" hidden="1"/>
    <cellStyle name="Comma [0] 2284" xfId="38405" hidden="1"/>
    <cellStyle name="Comma [0] 2285" xfId="8885" hidden="1"/>
    <cellStyle name="Comma [0] 2285" xfId="38273" hidden="1"/>
    <cellStyle name="Comma [0] 2286" xfId="9005" hidden="1"/>
    <cellStyle name="Comma [0] 2286" xfId="38393" hidden="1"/>
    <cellStyle name="Comma [0] 2287" xfId="8945" hidden="1"/>
    <cellStyle name="Comma [0] 2287" xfId="38333" hidden="1"/>
    <cellStyle name="Comma [0] 2288" xfId="8979" hidden="1"/>
    <cellStyle name="Comma [0] 2288" xfId="38367" hidden="1"/>
    <cellStyle name="Comma [0] 2289" xfId="8992" hidden="1"/>
    <cellStyle name="Comma [0] 2289" xfId="38380" hidden="1"/>
    <cellStyle name="Comma [0] 229" xfId="4966" hidden="1"/>
    <cellStyle name="Comma [0] 229" xfId="34354" hidden="1"/>
    <cellStyle name="Comma [0] 2290" xfId="9020" hidden="1"/>
    <cellStyle name="Comma [0] 2290" xfId="38408" hidden="1"/>
    <cellStyle name="Comma [0] 2291" xfId="8983" hidden="1"/>
    <cellStyle name="Comma [0] 2291" xfId="38371" hidden="1"/>
    <cellStyle name="Comma [0] 2292" xfId="8943" hidden="1"/>
    <cellStyle name="Comma [0] 2292" xfId="38331" hidden="1"/>
    <cellStyle name="Comma [0] 2293" xfId="9022" hidden="1"/>
    <cellStyle name="Comma [0] 2293" xfId="38410" hidden="1"/>
    <cellStyle name="Comma [0] 2294" xfId="9024" hidden="1"/>
    <cellStyle name="Comma [0] 2294" xfId="38412" hidden="1"/>
    <cellStyle name="Comma [0] 2295" xfId="9084" hidden="1"/>
    <cellStyle name="Comma [0] 2295" xfId="38472" hidden="1"/>
    <cellStyle name="Comma [0] 2296" xfId="9103" hidden="1"/>
    <cellStyle name="Comma [0] 2296" xfId="38491" hidden="1"/>
    <cellStyle name="Comma [0] 2297" xfId="9110" hidden="1"/>
    <cellStyle name="Comma [0] 2297" xfId="38498" hidden="1"/>
    <cellStyle name="Comma [0] 2298" xfId="9117" hidden="1"/>
    <cellStyle name="Comma [0] 2298" xfId="38505" hidden="1"/>
    <cellStyle name="Comma [0] 2299" xfId="9122" hidden="1"/>
    <cellStyle name="Comma [0] 2299" xfId="38510" hidden="1"/>
    <cellStyle name="Comma [0] 23" xfId="151" hidden="1"/>
    <cellStyle name="Comma [0] 23" xfId="316" hidden="1"/>
    <cellStyle name="Comma [0] 23" xfId="228" hidden="1"/>
    <cellStyle name="Comma [0] 23" xfId="273" hidden="1"/>
    <cellStyle name="Comma [0] 23" xfId="499" hidden="1"/>
    <cellStyle name="Comma [0] 23" xfId="664" hidden="1"/>
    <cellStyle name="Comma [0] 23" xfId="576" hidden="1"/>
    <cellStyle name="Comma [0] 23" xfId="621" hidden="1"/>
    <cellStyle name="Comma [0] 23" xfId="837" hidden="1"/>
    <cellStyle name="Comma [0] 23" xfId="1002" hidden="1"/>
    <cellStyle name="Comma [0] 23" xfId="914" hidden="1"/>
    <cellStyle name="Comma [0] 23" xfId="959" hidden="1"/>
    <cellStyle name="Comma [0] 23" xfId="1179" hidden="1"/>
    <cellStyle name="Comma [0] 23" xfId="1344" hidden="1"/>
    <cellStyle name="Comma [0] 23" xfId="1256" hidden="1"/>
    <cellStyle name="Comma [0] 23" xfId="1301" hidden="1"/>
    <cellStyle name="Comma [0] 23" xfId="1507" hidden="1"/>
    <cellStyle name="Comma [0] 23" xfId="1672" hidden="1"/>
    <cellStyle name="Comma [0] 23" xfId="1584" hidden="1"/>
    <cellStyle name="Comma [0] 23" xfId="1629" hidden="1"/>
    <cellStyle name="Comma [0] 23" xfId="1835" hidden="1"/>
    <cellStyle name="Comma [0] 23" xfId="2000" hidden="1"/>
    <cellStyle name="Comma [0] 23" xfId="1912" hidden="1"/>
    <cellStyle name="Comma [0] 23" xfId="1957" hidden="1"/>
    <cellStyle name="Comma [0] 23" xfId="2166" hidden="1"/>
    <cellStyle name="Comma [0] 23" xfId="2330" hidden="1"/>
    <cellStyle name="Comma [0] 23" xfId="2243" hidden="1"/>
    <cellStyle name="Comma [0] 23" xfId="2079" hidden="1"/>
    <cellStyle name="Comma [0] 23" xfId="4547" hidden="1"/>
    <cellStyle name="Comma [0] 23" xfId="33935" hidden="1"/>
    <cellStyle name="Comma [0] 23" xfId="61220" hidden="1"/>
    <cellStyle name="Comma [0] 23" xfId="61302" hidden="1"/>
    <cellStyle name="Comma [0] 23" xfId="61386" hidden="1"/>
    <cellStyle name="Comma [0] 23" xfId="61468" hidden="1"/>
    <cellStyle name="Comma [0] 23" xfId="61551" hidden="1"/>
    <cellStyle name="Comma [0] 23" xfId="61633" hidden="1"/>
    <cellStyle name="Comma [0] 23" xfId="61713" hidden="1"/>
    <cellStyle name="Comma [0] 23" xfId="61795" hidden="1"/>
    <cellStyle name="Comma [0] 23" xfId="61877" hidden="1"/>
    <cellStyle name="Comma [0] 23" xfId="61959" hidden="1"/>
    <cellStyle name="Comma [0] 23" xfId="62043" hidden="1"/>
    <cellStyle name="Comma [0] 23" xfId="62125" hidden="1"/>
    <cellStyle name="Comma [0] 23" xfId="62207" hidden="1"/>
    <cellStyle name="Comma [0] 23" xfId="62289" hidden="1"/>
    <cellStyle name="Comma [0] 23" xfId="62369" hidden="1"/>
    <cellStyle name="Comma [0] 23" xfId="62451" hidden="1"/>
    <cellStyle name="Comma [0] 23" xfId="62526" hidden="1"/>
    <cellStyle name="Comma [0] 23" xfId="62608" hidden="1"/>
    <cellStyle name="Comma [0] 23" xfId="62692" hidden="1"/>
    <cellStyle name="Comma [0] 23" xfId="62774" hidden="1"/>
    <cellStyle name="Comma [0] 23" xfId="62856" hidden="1"/>
    <cellStyle name="Comma [0] 23" xfId="62938" hidden="1"/>
    <cellStyle name="Comma [0] 23" xfId="63018" hidden="1"/>
    <cellStyle name="Comma [0] 23" xfId="63100" hidden="1"/>
    <cellStyle name="Comma [0] 230" xfId="4930" hidden="1"/>
    <cellStyle name="Comma [0] 230" xfId="34318" hidden="1"/>
    <cellStyle name="Comma [0] 2300" xfId="9109" hidden="1"/>
    <cellStyle name="Comma [0] 2300" xfId="38497" hidden="1"/>
    <cellStyle name="Comma [0] 2301" xfId="9114" hidden="1"/>
    <cellStyle name="Comma [0] 2301" xfId="38502" hidden="1"/>
    <cellStyle name="Comma [0] 2302" xfId="9126" hidden="1"/>
    <cellStyle name="Comma [0] 2302" xfId="38514" hidden="1"/>
    <cellStyle name="Comma [0] 2303" xfId="9128" hidden="1"/>
    <cellStyle name="Comma [0] 2303" xfId="38516" hidden="1"/>
    <cellStyle name="Comma [0] 2304" xfId="9099" hidden="1"/>
    <cellStyle name="Comma [0] 2304" xfId="38487" hidden="1"/>
    <cellStyle name="Comma [0] 2305" xfId="9088" hidden="1"/>
    <cellStyle name="Comma [0] 2305" xfId="38476" hidden="1"/>
    <cellStyle name="Comma [0] 2306" xfId="9139" hidden="1"/>
    <cellStyle name="Comma [0] 2306" xfId="38527" hidden="1"/>
    <cellStyle name="Comma [0] 2307" xfId="9148" hidden="1"/>
    <cellStyle name="Comma [0] 2307" xfId="38536" hidden="1"/>
    <cellStyle name="Comma [0] 2308" xfId="9159" hidden="1"/>
    <cellStyle name="Comma [0] 2308" xfId="38547" hidden="1"/>
    <cellStyle name="Comma [0] 2309" xfId="9165" hidden="1"/>
    <cellStyle name="Comma [0] 2309" xfId="38553" hidden="1"/>
    <cellStyle name="Comma [0] 231" xfId="4935" hidden="1"/>
    <cellStyle name="Comma [0] 231" xfId="34323" hidden="1"/>
    <cellStyle name="Comma [0] 2310" xfId="9147" hidden="1"/>
    <cellStyle name="Comma [0] 2310" xfId="38535" hidden="1"/>
    <cellStyle name="Comma [0] 2311" xfId="9157" hidden="1"/>
    <cellStyle name="Comma [0] 2311" xfId="38545" hidden="1"/>
    <cellStyle name="Comma [0] 2312" xfId="9177" hidden="1"/>
    <cellStyle name="Comma [0] 2312" xfId="38565" hidden="1"/>
    <cellStyle name="Comma [0] 2313" xfId="9179" hidden="1"/>
    <cellStyle name="Comma [0] 2313" xfId="38567" hidden="1"/>
    <cellStyle name="Comma [0] 2314" xfId="9130" hidden="1"/>
    <cellStyle name="Comma [0] 2314" xfId="38518" hidden="1"/>
    <cellStyle name="Comma [0] 2315" xfId="9091" hidden="1"/>
    <cellStyle name="Comma [0] 2315" xfId="38479" hidden="1"/>
    <cellStyle name="Comma [0] 2316" xfId="9133" hidden="1"/>
    <cellStyle name="Comma [0] 2316" xfId="38521" hidden="1"/>
    <cellStyle name="Comma [0] 2317" xfId="9096" hidden="1"/>
    <cellStyle name="Comma [0] 2317" xfId="38484" hidden="1"/>
    <cellStyle name="Comma [0] 2318" xfId="9098" hidden="1"/>
    <cellStyle name="Comma [0] 2318" xfId="38486" hidden="1"/>
    <cellStyle name="Comma [0] 2319" xfId="9184" hidden="1"/>
    <cellStyle name="Comma [0] 2319" xfId="38572" hidden="1"/>
    <cellStyle name="Comma [0] 232" xfId="4389" hidden="1"/>
    <cellStyle name="Comma [0] 232" xfId="33778" hidden="1"/>
    <cellStyle name="Comma [0] 2320" xfId="9087" hidden="1"/>
    <cellStyle name="Comma [0] 2320" xfId="38475" hidden="1"/>
    <cellStyle name="Comma [0] 2321" xfId="9095" hidden="1"/>
    <cellStyle name="Comma [0] 2321" xfId="38483" hidden="1"/>
    <cellStyle name="Comma [0] 2322" xfId="9196" hidden="1"/>
    <cellStyle name="Comma [0] 2322" xfId="38584" hidden="1"/>
    <cellStyle name="Comma [0] 2323" xfId="9198" hidden="1"/>
    <cellStyle name="Comma [0] 2323" xfId="38586" hidden="1"/>
    <cellStyle name="Comma [0] 2324" xfId="9187" hidden="1"/>
    <cellStyle name="Comma [0] 2324" xfId="38575" hidden="1"/>
    <cellStyle name="Comma [0] 2325" xfId="9195" hidden="1"/>
    <cellStyle name="Comma [0] 2325" xfId="38583" hidden="1"/>
    <cellStyle name="Comma [0] 2326" xfId="9093" hidden="1"/>
    <cellStyle name="Comma [0] 2326" xfId="38481" hidden="1"/>
    <cellStyle name="Comma [0] 2327" xfId="9181" hidden="1"/>
    <cellStyle name="Comma [0] 2327" xfId="38569" hidden="1"/>
    <cellStyle name="Comma [0] 2328" xfId="9214" hidden="1"/>
    <cellStyle name="Comma [0] 2328" xfId="38602" hidden="1"/>
    <cellStyle name="Comma [0] 2329" xfId="9222" hidden="1"/>
    <cellStyle name="Comma [0] 2329" xfId="38610" hidden="1"/>
    <cellStyle name="Comma [0] 233" xfId="4919" hidden="1"/>
    <cellStyle name="Comma [0] 233" xfId="34307" hidden="1"/>
    <cellStyle name="Comma [0] 2330" xfId="9131" hidden="1"/>
    <cellStyle name="Comma [0] 2330" xfId="38519" hidden="1"/>
    <cellStyle name="Comma [0] 2331" xfId="9210" hidden="1"/>
    <cellStyle name="Comma [0] 2331" xfId="38598" hidden="1"/>
    <cellStyle name="Comma [0] 2332" xfId="9231" hidden="1"/>
    <cellStyle name="Comma [0] 2332" xfId="38619" hidden="1"/>
    <cellStyle name="Comma [0] 2333" xfId="9233" hidden="1"/>
    <cellStyle name="Comma [0] 2333" xfId="38621" hidden="1"/>
    <cellStyle name="Comma [0] 2334" xfId="9192" hidden="1"/>
    <cellStyle name="Comma [0] 2334" xfId="38580" hidden="1"/>
    <cellStyle name="Comma [0] 2335" xfId="9137" hidden="1"/>
    <cellStyle name="Comma [0] 2335" xfId="38525" hidden="1"/>
    <cellStyle name="Comma [0] 2336" xfId="9190" hidden="1"/>
    <cellStyle name="Comma [0] 2336" xfId="38578" hidden="1"/>
    <cellStyle name="Comma [0] 2337" xfId="9174" hidden="1"/>
    <cellStyle name="Comma [0] 2337" xfId="38562" hidden="1"/>
    <cellStyle name="Comma [0] 2338" xfId="9170" hidden="1"/>
    <cellStyle name="Comma [0] 2338" xfId="38558" hidden="1"/>
    <cellStyle name="Comma [0] 2339" xfId="9241" hidden="1"/>
    <cellStyle name="Comma [0] 2339" xfId="38629" hidden="1"/>
    <cellStyle name="Comma [0] 234" xfId="4824" hidden="1"/>
    <cellStyle name="Comma [0] 234" xfId="34212" hidden="1"/>
    <cellStyle name="Comma [0] 2340" xfId="9107" hidden="1"/>
    <cellStyle name="Comma [0] 2340" xfId="38495" hidden="1"/>
    <cellStyle name="Comma [0] 2341" xfId="9100" hidden="1"/>
    <cellStyle name="Comma [0] 2341" xfId="38488" hidden="1"/>
    <cellStyle name="Comma [0] 2342" xfId="9249" hidden="1"/>
    <cellStyle name="Comma [0] 2342" xfId="38637" hidden="1"/>
    <cellStyle name="Comma [0] 2343" xfId="9251" hidden="1"/>
    <cellStyle name="Comma [0] 2343" xfId="38639" hidden="1"/>
    <cellStyle name="Comma [0] 2344" xfId="9200" hidden="1"/>
    <cellStyle name="Comma [0] 2344" xfId="38588" hidden="1"/>
    <cellStyle name="Comma [0] 2345" xfId="9176" hidden="1"/>
    <cellStyle name="Comma [0] 2345" xfId="38564" hidden="1"/>
    <cellStyle name="Comma [0] 2346" xfId="9211" hidden="1"/>
    <cellStyle name="Comma [0] 2346" xfId="38599" hidden="1"/>
    <cellStyle name="Comma [0] 2347" xfId="9143" hidden="1"/>
    <cellStyle name="Comma [0] 2347" xfId="38531" hidden="1"/>
    <cellStyle name="Comma [0] 2348" xfId="9213" hidden="1"/>
    <cellStyle name="Comma [0] 2348" xfId="38601" hidden="1"/>
    <cellStyle name="Comma [0] 2349" xfId="9258" hidden="1"/>
    <cellStyle name="Comma [0] 2349" xfId="38646" hidden="1"/>
    <cellStyle name="Comma [0] 235" xfId="4970" hidden="1"/>
    <cellStyle name="Comma [0] 235" xfId="34358" hidden="1"/>
    <cellStyle name="Comma [0] 2350" xfId="9201" hidden="1"/>
    <cellStyle name="Comma [0] 2350" xfId="38589" hidden="1"/>
    <cellStyle name="Comma [0] 2351" xfId="9158" hidden="1"/>
    <cellStyle name="Comma [0] 2351" xfId="38546" hidden="1"/>
    <cellStyle name="Comma [0] 2352" xfId="9264" hidden="1"/>
    <cellStyle name="Comma [0] 2352" xfId="38652" hidden="1"/>
    <cellStyle name="Comma [0] 2353" xfId="9266" hidden="1"/>
    <cellStyle name="Comma [0] 2353" xfId="38654" hidden="1"/>
    <cellStyle name="Comma [0] 2354" xfId="9219" hidden="1"/>
    <cellStyle name="Comma [0] 2354" xfId="38607" hidden="1"/>
    <cellStyle name="Comma [0] 2355" xfId="9225" hidden="1"/>
    <cellStyle name="Comma [0] 2355" xfId="38613" hidden="1"/>
    <cellStyle name="Comma [0] 2356" xfId="9106" hidden="1"/>
    <cellStyle name="Comma [0] 2356" xfId="38494" hidden="1"/>
    <cellStyle name="Comma [0] 2357" xfId="9175" hidden="1"/>
    <cellStyle name="Comma [0] 2357" xfId="38563" hidden="1"/>
    <cellStyle name="Comma [0] 2358" xfId="9183" hidden="1"/>
    <cellStyle name="Comma [0] 2358" xfId="38571" hidden="1"/>
    <cellStyle name="Comma [0] 2359" xfId="9272" hidden="1"/>
    <cellStyle name="Comma [0] 2359" xfId="38660" hidden="1"/>
    <cellStyle name="Comma [0] 236" xfId="4917" hidden="1"/>
    <cellStyle name="Comma [0] 236" xfId="34305" hidden="1"/>
    <cellStyle name="Comma [0] 2360" xfId="9186" hidden="1"/>
    <cellStyle name="Comma [0] 2360" xfId="38574" hidden="1"/>
    <cellStyle name="Comma [0] 2361" xfId="9146" hidden="1"/>
    <cellStyle name="Comma [0] 2361" xfId="38534" hidden="1"/>
    <cellStyle name="Comma [0] 2362" xfId="9277" hidden="1"/>
    <cellStyle name="Comma [0] 2362" xfId="38665" hidden="1"/>
    <cellStyle name="Comma [0] 2363" xfId="9279" hidden="1"/>
    <cellStyle name="Comma [0] 2363" xfId="38667" hidden="1"/>
    <cellStyle name="Comma [0] 2364" xfId="9238" hidden="1"/>
    <cellStyle name="Comma [0] 2364" xfId="38626" hidden="1"/>
    <cellStyle name="Comma [0] 2365" xfId="9244" hidden="1"/>
    <cellStyle name="Comma [0] 2365" xfId="38632" hidden="1"/>
    <cellStyle name="Comma [0] 2366" xfId="9145" hidden="1"/>
    <cellStyle name="Comma [0] 2366" xfId="38533" hidden="1"/>
    <cellStyle name="Comma [0] 2367" xfId="9226" hidden="1"/>
    <cellStyle name="Comma [0] 2367" xfId="38614" hidden="1"/>
    <cellStyle name="Comma [0] 2368" xfId="9205" hidden="1"/>
    <cellStyle name="Comma [0] 2368" xfId="38593" hidden="1"/>
    <cellStyle name="Comma [0] 2369" xfId="9283" hidden="1"/>
    <cellStyle name="Comma [0] 2369" xfId="38671" hidden="1"/>
    <cellStyle name="Comma [0] 237" xfId="4856" hidden="1"/>
    <cellStyle name="Comma [0] 237" xfId="34244" hidden="1"/>
    <cellStyle name="Comma [0] 2370" xfId="9224" hidden="1"/>
    <cellStyle name="Comma [0] 2370" xfId="38612" hidden="1"/>
    <cellStyle name="Comma [0] 2371" xfId="9162" hidden="1"/>
    <cellStyle name="Comma [0] 2371" xfId="38550" hidden="1"/>
    <cellStyle name="Comma [0] 2372" xfId="9290" hidden="1"/>
    <cellStyle name="Comma [0] 2372" xfId="38678" hidden="1"/>
    <cellStyle name="Comma [0] 2373" xfId="9292" hidden="1"/>
    <cellStyle name="Comma [0] 2373" xfId="38680" hidden="1"/>
    <cellStyle name="Comma [0] 2374" xfId="9256" hidden="1"/>
    <cellStyle name="Comma [0] 2374" xfId="38644" hidden="1"/>
    <cellStyle name="Comma [0] 2375" xfId="9261" hidden="1"/>
    <cellStyle name="Comma [0] 2375" xfId="38649" hidden="1"/>
    <cellStyle name="Comma [0] 2376" xfId="9090" hidden="1"/>
    <cellStyle name="Comma [0] 2376" xfId="38478" hidden="1"/>
    <cellStyle name="Comma [0] 2377" xfId="9245" hidden="1"/>
    <cellStyle name="Comma [0] 2377" xfId="38633" hidden="1"/>
    <cellStyle name="Comma [0] 2378" xfId="9150" hidden="1"/>
    <cellStyle name="Comma [0] 2378" xfId="38538" hidden="1"/>
    <cellStyle name="Comma [0] 2379" xfId="9296" hidden="1"/>
    <cellStyle name="Comma [0] 2379" xfId="38684" hidden="1"/>
    <cellStyle name="Comma [0] 238" xfId="4974" hidden="1"/>
    <cellStyle name="Comma [0] 238" xfId="34362" hidden="1"/>
    <cellStyle name="Comma [0] 2380" xfId="9243" hidden="1"/>
    <cellStyle name="Comma [0] 2380" xfId="38631" hidden="1"/>
    <cellStyle name="Comma [0] 2381" xfId="9182" hidden="1"/>
    <cellStyle name="Comma [0] 2381" xfId="38570" hidden="1"/>
    <cellStyle name="Comma [0] 2382" xfId="9300" hidden="1"/>
    <cellStyle name="Comma [0] 2382" xfId="38688" hidden="1"/>
    <cellStyle name="Comma [0] 2383" xfId="9302" hidden="1"/>
    <cellStyle name="Comma [0] 2383" xfId="38690" hidden="1"/>
    <cellStyle name="Comma [0] 2384" xfId="9270" hidden="1"/>
    <cellStyle name="Comma [0] 2384" xfId="38658" hidden="1"/>
    <cellStyle name="Comma [0] 2385" xfId="9274" hidden="1"/>
    <cellStyle name="Comma [0] 2385" xfId="38662" hidden="1"/>
    <cellStyle name="Comma [0] 2386" xfId="9164" hidden="1"/>
    <cellStyle name="Comma [0] 2386" xfId="38552" hidden="1"/>
    <cellStyle name="Comma [0] 2387" xfId="9262" hidden="1"/>
    <cellStyle name="Comma [0] 2387" xfId="38650" hidden="1"/>
    <cellStyle name="Comma [0] 2388" xfId="9154" hidden="1"/>
    <cellStyle name="Comma [0] 2388" xfId="38542" hidden="1"/>
    <cellStyle name="Comma [0] 2389" xfId="9306" hidden="1"/>
    <cellStyle name="Comma [0] 2389" xfId="38694" hidden="1"/>
    <cellStyle name="Comma [0] 239" xfId="4976" hidden="1"/>
    <cellStyle name="Comma [0] 239" xfId="34364" hidden="1"/>
    <cellStyle name="Comma [0] 2390" xfId="9260" hidden="1"/>
    <cellStyle name="Comma [0] 2390" xfId="38648" hidden="1"/>
    <cellStyle name="Comma [0] 2391" xfId="9229" hidden="1"/>
    <cellStyle name="Comma [0] 2391" xfId="38617" hidden="1"/>
    <cellStyle name="Comma [0] 2392" xfId="9310" hidden="1"/>
    <cellStyle name="Comma [0] 2392" xfId="38698" hidden="1"/>
    <cellStyle name="Comma [0] 2393" xfId="9312" hidden="1"/>
    <cellStyle name="Comma [0] 2393" xfId="38700" hidden="1"/>
    <cellStyle name="Comma [0] 2394" xfId="9298" hidden="1"/>
    <cellStyle name="Comma [0] 2394" xfId="38686" hidden="1"/>
    <cellStyle name="Comma [0] 2395" xfId="9285" hidden="1"/>
    <cellStyle name="Comma [0] 2395" xfId="38673" hidden="1"/>
    <cellStyle name="Comma [0] 2396" xfId="9309" hidden="1"/>
    <cellStyle name="Comma [0] 2396" xfId="38697" hidden="1"/>
    <cellStyle name="Comma [0] 2397" xfId="9275" hidden="1"/>
    <cellStyle name="Comma [0] 2397" xfId="38663" hidden="1"/>
    <cellStyle name="Comma [0] 2398" xfId="9247" hidden="1"/>
    <cellStyle name="Comma [0] 2398" xfId="38635" hidden="1"/>
    <cellStyle name="Comma [0] 2399" xfId="9314" hidden="1"/>
    <cellStyle name="Comma [0] 2399" xfId="38702" hidden="1"/>
    <cellStyle name="Comma [0] 24" xfId="153" hidden="1"/>
    <cellStyle name="Comma [0] 24" xfId="318" hidden="1"/>
    <cellStyle name="Comma [0] 24" xfId="226" hidden="1"/>
    <cellStyle name="Comma [0] 24" xfId="53" hidden="1"/>
    <cellStyle name="Comma [0] 24" xfId="501" hidden="1"/>
    <cellStyle name="Comma [0] 24" xfId="666" hidden="1"/>
    <cellStyle name="Comma [0] 24" xfId="574" hidden="1"/>
    <cellStyle name="Comma [0] 24" xfId="401" hidden="1"/>
    <cellStyle name="Comma [0] 24" xfId="839" hidden="1"/>
    <cellStyle name="Comma [0] 24" xfId="1004" hidden="1"/>
    <cellStyle name="Comma [0] 24" xfId="912" hidden="1"/>
    <cellStyle name="Comma [0] 24" xfId="739" hidden="1"/>
    <cellStyle name="Comma [0] 24" xfId="1181" hidden="1"/>
    <cellStyle name="Comma [0] 24" xfId="1346" hidden="1"/>
    <cellStyle name="Comma [0] 24" xfId="1254" hidden="1"/>
    <cellStyle name="Comma [0] 24" xfId="1081" hidden="1"/>
    <cellStyle name="Comma [0] 24" xfId="1509" hidden="1"/>
    <cellStyle name="Comma [0] 24" xfId="1674" hidden="1"/>
    <cellStyle name="Comma [0] 24" xfId="1582" hidden="1"/>
    <cellStyle name="Comma [0] 24" xfId="1409" hidden="1"/>
    <cellStyle name="Comma [0] 24" xfId="1837" hidden="1"/>
    <cellStyle name="Comma [0] 24" xfId="2002" hidden="1"/>
    <cellStyle name="Comma [0] 24" xfId="1910" hidden="1"/>
    <cellStyle name="Comma [0] 24" xfId="1737" hidden="1"/>
    <cellStyle name="Comma [0] 24" xfId="2168" hidden="1"/>
    <cellStyle name="Comma [0] 24" xfId="2332" hidden="1"/>
    <cellStyle name="Comma [0] 24" xfId="2241" hidden="1"/>
    <cellStyle name="Comma [0] 24" xfId="2065" hidden="1"/>
    <cellStyle name="Comma [0] 24" xfId="4503" hidden="1"/>
    <cellStyle name="Comma [0] 24" xfId="33892" hidden="1"/>
    <cellStyle name="Comma [0] 24" xfId="61222" hidden="1"/>
    <cellStyle name="Comma [0] 24" xfId="61304" hidden="1"/>
    <cellStyle name="Comma [0] 24" xfId="61388" hidden="1"/>
    <cellStyle name="Comma [0] 24" xfId="61470" hidden="1"/>
    <cellStyle name="Comma [0] 24" xfId="61553" hidden="1"/>
    <cellStyle name="Comma [0] 24" xfId="61635" hidden="1"/>
    <cellStyle name="Comma [0] 24" xfId="61715" hidden="1"/>
    <cellStyle name="Comma [0] 24" xfId="61797" hidden="1"/>
    <cellStyle name="Comma [0] 24" xfId="61879" hidden="1"/>
    <cellStyle name="Comma [0] 24" xfId="61961" hidden="1"/>
    <cellStyle name="Comma [0] 24" xfId="62045" hidden="1"/>
    <cellStyle name="Comma [0] 24" xfId="62127" hidden="1"/>
    <cellStyle name="Comma [0] 24" xfId="62209" hidden="1"/>
    <cellStyle name="Comma [0] 24" xfId="62291" hidden="1"/>
    <cellStyle name="Comma [0] 24" xfId="62371" hidden="1"/>
    <cellStyle name="Comma [0] 24" xfId="62453" hidden="1"/>
    <cellStyle name="Comma [0] 24" xfId="62528" hidden="1"/>
    <cellStyle name="Comma [0] 24" xfId="62610" hidden="1"/>
    <cellStyle name="Comma [0] 24" xfId="62694" hidden="1"/>
    <cellStyle name="Comma [0] 24" xfId="62776" hidden="1"/>
    <cellStyle name="Comma [0] 24" xfId="62858" hidden="1"/>
    <cellStyle name="Comma [0] 24" xfId="62940" hidden="1"/>
    <cellStyle name="Comma [0] 24" xfId="63020" hidden="1"/>
    <cellStyle name="Comma [0] 24" xfId="63102" hidden="1"/>
    <cellStyle name="Comma [0] 240" xfId="4944" hidden="1"/>
    <cellStyle name="Comma [0] 240" xfId="34332" hidden="1"/>
    <cellStyle name="Comma [0] 2400" xfId="9271" hidden="1"/>
    <cellStyle name="Comma [0] 2400" xfId="38659" hidden="1"/>
    <cellStyle name="Comma [0] 2401" xfId="9305" hidden="1"/>
    <cellStyle name="Comma [0] 2401" xfId="38693" hidden="1"/>
    <cellStyle name="Comma [0] 2402" xfId="9318" hidden="1"/>
    <cellStyle name="Comma [0] 2402" xfId="38706" hidden="1"/>
    <cellStyle name="Comma [0] 2403" xfId="9320" hidden="1"/>
    <cellStyle name="Comma [0] 2403" xfId="38708" hidden="1"/>
    <cellStyle name="Comma [0] 2404" xfId="9188" hidden="1"/>
    <cellStyle name="Comma [0] 2404" xfId="38576" hidden="1"/>
    <cellStyle name="Comma [0] 2405" xfId="9308" hidden="1"/>
    <cellStyle name="Comma [0] 2405" xfId="38696" hidden="1"/>
    <cellStyle name="Comma [0] 2406" xfId="9248" hidden="1"/>
    <cellStyle name="Comma [0] 2406" xfId="38636" hidden="1"/>
    <cellStyle name="Comma [0] 2407" xfId="9282" hidden="1"/>
    <cellStyle name="Comma [0] 2407" xfId="38670" hidden="1"/>
    <cellStyle name="Comma [0] 2408" xfId="9295" hidden="1"/>
    <cellStyle name="Comma [0] 2408" xfId="38683" hidden="1"/>
    <cellStyle name="Comma [0] 2409" xfId="9323" hidden="1"/>
    <cellStyle name="Comma [0] 2409" xfId="38711" hidden="1"/>
    <cellStyle name="Comma [0] 241" xfId="4948" hidden="1"/>
    <cellStyle name="Comma [0] 241" xfId="34336" hidden="1"/>
    <cellStyle name="Comma [0] 2410" xfId="9286" hidden="1"/>
    <cellStyle name="Comma [0] 2410" xfId="38674" hidden="1"/>
    <cellStyle name="Comma [0] 2411" xfId="9246" hidden="1"/>
    <cellStyle name="Comma [0] 2411" xfId="38634" hidden="1"/>
    <cellStyle name="Comma [0] 2412" xfId="9326" hidden="1"/>
    <cellStyle name="Comma [0] 2412" xfId="38714" hidden="1"/>
    <cellStyle name="Comma [0] 2413" xfId="9328" hidden="1"/>
    <cellStyle name="Comma [0] 2413" xfId="38716" hidden="1"/>
    <cellStyle name="Comma [0] 2414" xfId="9047" hidden="1"/>
    <cellStyle name="Comma [0] 2414" xfId="38435" hidden="1"/>
    <cellStyle name="Comma [0] 2415" xfId="9029" hidden="1"/>
    <cellStyle name="Comma [0] 2415" xfId="38417" hidden="1"/>
    <cellStyle name="Comma [0] 2416" xfId="9332" hidden="1"/>
    <cellStyle name="Comma [0] 2416" xfId="38720" hidden="1"/>
    <cellStyle name="Comma [0] 2417" xfId="9339" hidden="1"/>
    <cellStyle name="Comma [0] 2417" xfId="38727" hidden="1"/>
    <cellStyle name="Comma [0] 2418" xfId="9341" hidden="1"/>
    <cellStyle name="Comma [0] 2418" xfId="38729" hidden="1"/>
    <cellStyle name="Comma [0] 2419" xfId="9331" hidden="1"/>
    <cellStyle name="Comma [0] 2419" xfId="38719" hidden="1"/>
    <cellStyle name="Comma [0] 242" xfId="4838" hidden="1"/>
    <cellStyle name="Comma [0] 242" xfId="34226" hidden="1"/>
    <cellStyle name="Comma [0] 2420" xfId="9337" hidden="1"/>
    <cellStyle name="Comma [0] 2420" xfId="38725" hidden="1"/>
    <cellStyle name="Comma [0] 2421" xfId="9344" hidden="1"/>
    <cellStyle name="Comma [0] 2421" xfId="38732" hidden="1"/>
    <cellStyle name="Comma [0] 2422" xfId="9346" hidden="1"/>
    <cellStyle name="Comma [0] 2422" xfId="38734" hidden="1"/>
    <cellStyle name="Comma [0] 2423" xfId="9121" hidden="1"/>
    <cellStyle name="Comma [0] 2423" xfId="38509" hidden="1"/>
    <cellStyle name="Comma [0] 2424" xfId="9077" hidden="1"/>
    <cellStyle name="Comma [0] 2424" xfId="38465" hidden="1"/>
    <cellStyle name="Comma [0] 2425" xfId="9357" hidden="1"/>
    <cellStyle name="Comma [0] 2425" xfId="38745" hidden="1"/>
    <cellStyle name="Comma [0] 2426" xfId="9366" hidden="1"/>
    <cellStyle name="Comma [0] 2426" xfId="38754" hidden="1"/>
    <cellStyle name="Comma [0] 2427" xfId="9377" hidden="1"/>
    <cellStyle name="Comma [0] 2427" xfId="38765" hidden="1"/>
    <cellStyle name="Comma [0] 2428" xfId="9383" hidden="1"/>
    <cellStyle name="Comma [0] 2428" xfId="38771" hidden="1"/>
    <cellStyle name="Comma [0] 2429" xfId="9365" hidden="1"/>
    <cellStyle name="Comma [0] 2429" xfId="38753" hidden="1"/>
    <cellStyle name="Comma [0] 243" xfId="4936" hidden="1"/>
    <cellStyle name="Comma [0] 243" xfId="34324" hidden="1"/>
    <cellStyle name="Comma [0] 2430" xfId="9375" hidden="1"/>
    <cellStyle name="Comma [0] 2430" xfId="38763" hidden="1"/>
    <cellStyle name="Comma [0] 2431" xfId="9395" hidden="1"/>
    <cellStyle name="Comma [0] 2431" xfId="38783" hidden="1"/>
    <cellStyle name="Comma [0] 2432" xfId="9397" hidden="1"/>
    <cellStyle name="Comma [0] 2432" xfId="38785" hidden="1"/>
    <cellStyle name="Comma [0] 2433" xfId="9348" hidden="1"/>
    <cellStyle name="Comma [0] 2433" xfId="38736" hidden="1"/>
    <cellStyle name="Comma [0] 2434" xfId="9042" hidden="1"/>
    <cellStyle name="Comma [0] 2434" xfId="38430" hidden="1"/>
    <cellStyle name="Comma [0] 2435" xfId="9351" hidden="1"/>
    <cellStyle name="Comma [0] 2435" xfId="38739" hidden="1"/>
    <cellStyle name="Comma [0] 2436" xfId="9076" hidden="1"/>
    <cellStyle name="Comma [0] 2436" xfId="38464" hidden="1"/>
    <cellStyle name="Comma [0] 2437" xfId="9075" hidden="1"/>
    <cellStyle name="Comma [0] 2437" xfId="38463" hidden="1"/>
    <cellStyle name="Comma [0] 2438" xfId="9402" hidden="1"/>
    <cellStyle name="Comma [0] 2438" xfId="38790" hidden="1"/>
    <cellStyle name="Comma [0] 2439" xfId="9044" hidden="1"/>
    <cellStyle name="Comma [0] 2439" xfId="38432" hidden="1"/>
    <cellStyle name="Comma [0] 244" xfId="4828" hidden="1"/>
    <cellStyle name="Comma [0] 244" xfId="34216" hidden="1"/>
    <cellStyle name="Comma [0] 2440" xfId="9078" hidden="1"/>
    <cellStyle name="Comma [0] 2440" xfId="38466" hidden="1"/>
    <cellStyle name="Comma [0] 2441" xfId="9414" hidden="1"/>
    <cellStyle name="Comma [0] 2441" xfId="38802" hidden="1"/>
    <cellStyle name="Comma [0] 2442" xfId="9416" hidden="1"/>
    <cellStyle name="Comma [0] 2442" xfId="38804" hidden="1"/>
    <cellStyle name="Comma [0] 2443" xfId="9405" hidden="1"/>
    <cellStyle name="Comma [0] 2443" xfId="38793" hidden="1"/>
    <cellStyle name="Comma [0] 2444" xfId="9413" hidden="1"/>
    <cellStyle name="Comma [0] 2444" xfId="38801" hidden="1"/>
    <cellStyle name="Comma [0] 2445" xfId="9040" hidden="1"/>
    <cellStyle name="Comma [0] 2445" xfId="38428" hidden="1"/>
    <cellStyle name="Comma [0] 2446" xfId="9399" hidden="1"/>
    <cellStyle name="Comma [0] 2446" xfId="38787" hidden="1"/>
    <cellStyle name="Comma [0] 2447" xfId="9432" hidden="1"/>
    <cellStyle name="Comma [0] 2447" xfId="38820" hidden="1"/>
    <cellStyle name="Comma [0] 2448" xfId="9440" hidden="1"/>
    <cellStyle name="Comma [0] 2448" xfId="38828" hidden="1"/>
    <cellStyle name="Comma [0] 2449" xfId="9349" hidden="1"/>
    <cellStyle name="Comma [0] 2449" xfId="38737" hidden="1"/>
    <cellStyle name="Comma [0] 245" xfId="4980" hidden="1"/>
    <cellStyle name="Comma [0] 245" xfId="34368" hidden="1"/>
    <cellStyle name="Comma [0] 2450" xfId="9428" hidden="1"/>
    <cellStyle name="Comma [0] 2450" xfId="38816" hidden="1"/>
    <cellStyle name="Comma [0] 2451" xfId="9449" hidden="1"/>
    <cellStyle name="Comma [0] 2451" xfId="38837" hidden="1"/>
    <cellStyle name="Comma [0] 2452" xfId="9451" hidden="1"/>
    <cellStyle name="Comma [0] 2452" xfId="38839" hidden="1"/>
    <cellStyle name="Comma [0] 2453" xfId="9410" hidden="1"/>
    <cellStyle name="Comma [0] 2453" xfId="38798" hidden="1"/>
    <cellStyle name="Comma [0] 2454" xfId="9355" hidden="1"/>
    <cellStyle name="Comma [0] 2454" xfId="38743" hidden="1"/>
    <cellStyle name="Comma [0] 2455" xfId="9408" hidden="1"/>
    <cellStyle name="Comma [0] 2455" xfId="38796" hidden="1"/>
    <cellStyle name="Comma [0] 2456" xfId="9392" hidden="1"/>
    <cellStyle name="Comma [0] 2456" xfId="38780" hidden="1"/>
    <cellStyle name="Comma [0] 2457" xfId="9388" hidden="1"/>
    <cellStyle name="Comma [0] 2457" xfId="38776" hidden="1"/>
    <cellStyle name="Comma [0] 2458" xfId="9459" hidden="1"/>
    <cellStyle name="Comma [0] 2458" xfId="38847" hidden="1"/>
    <cellStyle name="Comma [0] 2459" xfId="9032" hidden="1"/>
    <cellStyle name="Comma [0] 2459" xfId="38420" hidden="1"/>
    <cellStyle name="Comma [0] 246" xfId="4934" hidden="1"/>
    <cellStyle name="Comma [0] 246" xfId="34322" hidden="1"/>
    <cellStyle name="Comma [0] 2460" xfId="9120" hidden="1"/>
    <cellStyle name="Comma [0] 2460" xfId="38508" hidden="1"/>
    <cellStyle name="Comma [0] 2461" xfId="9467" hidden="1"/>
    <cellStyle name="Comma [0] 2461" xfId="38855" hidden="1"/>
    <cellStyle name="Comma [0] 2462" xfId="9469" hidden="1"/>
    <cellStyle name="Comma [0] 2462" xfId="38857" hidden="1"/>
    <cellStyle name="Comma [0] 2463" xfId="9418" hidden="1"/>
    <cellStyle name="Comma [0] 2463" xfId="38806" hidden="1"/>
    <cellStyle name="Comma [0] 2464" xfId="9394" hidden="1"/>
    <cellStyle name="Comma [0] 2464" xfId="38782" hidden="1"/>
    <cellStyle name="Comma [0] 2465" xfId="9429" hidden="1"/>
    <cellStyle name="Comma [0] 2465" xfId="38817" hidden="1"/>
    <cellStyle name="Comma [0] 2466" xfId="9361" hidden="1"/>
    <cellStyle name="Comma [0] 2466" xfId="38749" hidden="1"/>
    <cellStyle name="Comma [0] 2467" xfId="9431" hidden="1"/>
    <cellStyle name="Comma [0] 2467" xfId="38819" hidden="1"/>
    <cellStyle name="Comma [0] 2468" xfId="9476" hidden="1"/>
    <cellStyle name="Comma [0] 2468" xfId="38864" hidden="1"/>
    <cellStyle name="Comma [0] 2469" xfId="9419" hidden="1"/>
    <cellStyle name="Comma [0] 2469" xfId="38807" hidden="1"/>
    <cellStyle name="Comma [0] 247" xfId="4903" hidden="1"/>
    <cellStyle name="Comma [0] 247" xfId="34291" hidden="1"/>
    <cellStyle name="Comma [0] 2470" xfId="9376" hidden="1"/>
    <cellStyle name="Comma [0] 2470" xfId="38764" hidden="1"/>
    <cellStyle name="Comma [0] 2471" xfId="9482" hidden="1"/>
    <cellStyle name="Comma [0] 2471" xfId="38870" hidden="1"/>
    <cellStyle name="Comma [0] 2472" xfId="9484" hidden="1"/>
    <cellStyle name="Comma [0] 2472" xfId="38872" hidden="1"/>
    <cellStyle name="Comma [0] 2473" xfId="9437" hidden="1"/>
    <cellStyle name="Comma [0] 2473" xfId="38825" hidden="1"/>
    <cellStyle name="Comma [0] 2474" xfId="9443" hidden="1"/>
    <cellStyle name="Comma [0] 2474" xfId="38831" hidden="1"/>
    <cellStyle name="Comma [0] 2475" xfId="9069" hidden="1"/>
    <cellStyle name="Comma [0] 2475" xfId="38457" hidden="1"/>
    <cellStyle name="Comma [0] 2476" xfId="9393" hidden="1"/>
    <cellStyle name="Comma [0] 2476" xfId="38781" hidden="1"/>
    <cellStyle name="Comma [0] 2477" xfId="9401" hidden="1"/>
    <cellStyle name="Comma [0] 2477" xfId="38789" hidden="1"/>
    <cellStyle name="Comma [0] 2478" xfId="9490" hidden="1"/>
    <cellStyle name="Comma [0] 2478" xfId="38878" hidden="1"/>
    <cellStyle name="Comma [0] 2479" xfId="9404" hidden="1"/>
    <cellStyle name="Comma [0] 2479" xfId="38792" hidden="1"/>
    <cellStyle name="Comma [0] 248" xfId="4984" hidden="1"/>
    <cellStyle name="Comma [0] 248" xfId="34372" hidden="1"/>
    <cellStyle name="Comma [0] 2480" xfId="9364" hidden="1"/>
    <cellStyle name="Comma [0] 2480" xfId="38752" hidden="1"/>
    <cellStyle name="Comma [0] 2481" xfId="9495" hidden="1"/>
    <cellStyle name="Comma [0] 2481" xfId="38883" hidden="1"/>
    <cellStyle name="Comma [0] 2482" xfId="9497" hidden="1"/>
    <cellStyle name="Comma [0] 2482" xfId="38885" hidden="1"/>
    <cellStyle name="Comma [0] 2483" xfId="9456" hidden="1"/>
    <cellStyle name="Comma [0] 2483" xfId="38844" hidden="1"/>
    <cellStyle name="Comma [0] 2484" xfId="9462" hidden="1"/>
    <cellStyle name="Comma [0] 2484" xfId="38850" hidden="1"/>
    <cellStyle name="Comma [0] 2485" xfId="9363" hidden="1"/>
    <cellStyle name="Comma [0] 2485" xfId="38751" hidden="1"/>
    <cellStyle name="Comma [0] 2486" xfId="9444" hidden="1"/>
    <cellStyle name="Comma [0] 2486" xfId="38832" hidden="1"/>
    <cellStyle name="Comma [0] 2487" xfId="9423" hidden="1"/>
    <cellStyle name="Comma [0] 2487" xfId="38811" hidden="1"/>
    <cellStyle name="Comma [0] 2488" xfId="9501" hidden="1"/>
    <cellStyle name="Comma [0] 2488" xfId="38889" hidden="1"/>
    <cellStyle name="Comma [0] 2489" xfId="9442" hidden="1"/>
    <cellStyle name="Comma [0] 2489" xfId="38830" hidden="1"/>
    <cellStyle name="Comma [0] 249" xfId="4986" hidden="1"/>
    <cellStyle name="Comma [0] 249" xfId="34374" hidden="1"/>
    <cellStyle name="Comma [0] 2490" xfId="9380" hidden="1"/>
    <cellStyle name="Comma [0] 2490" xfId="38768" hidden="1"/>
    <cellStyle name="Comma [0] 2491" xfId="9508" hidden="1"/>
    <cellStyle name="Comma [0] 2491" xfId="38896" hidden="1"/>
    <cellStyle name="Comma [0] 2492" xfId="9510" hidden="1"/>
    <cellStyle name="Comma [0] 2492" xfId="38898" hidden="1"/>
    <cellStyle name="Comma [0] 2493" xfId="9474" hidden="1"/>
    <cellStyle name="Comma [0] 2493" xfId="38862" hidden="1"/>
    <cellStyle name="Comma [0] 2494" xfId="9479" hidden="1"/>
    <cellStyle name="Comma [0] 2494" xfId="38867" hidden="1"/>
    <cellStyle name="Comma [0] 2495" xfId="9043" hidden="1"/>
    <cellStyle name="Comma [0] 2495" xfId="38431" hidden="1"/>
    <cellStyle name="Comma [0] 2496" xfId="9463" hidden="1"/>
    <cellStyle name="Comma [0] 2496" xfId="38851" hidden="1"/>
    <cellStyle name="Comma [0] 2497" xfId="9368" hidden="1"/>
    <cellStyle name="Comma [0] 2497" xfId="38756" hidden="1"/>
    <cellStyle name="Comma [0] 2498" xfId="9514" hidden="1"/>
    <cellStyle name="Comma [0] 2498" xfId="38902" hidden="1"/>
    <cellStyle name="Comma [0] 2499" xfId="9461" hidden="1"/>
    <cellStyle name="Comma [0] 2499" xfId="38849" hidden="1"/>
    <cellStyle name="Comma [0] 25" xfId="155" hidden="1"/>
    <cellStyle name="Comma [0] 25" xfId="320" hidden="1"/>
    <cellStyle name="Comma [0] 25" xfId="224" hidden="1"/>
    <cellStyle name="Comma [0] 25" xfId="50" hidden="1"/>
    <cellStyle name="Comma [0] 25" xfId="503" hidden="1"/>
    <cellStyle name="Comma [0] 25" xfId="668" hidden="1"/>
    <cellStyle name="Comma [0] 25" xfId="572" hidden="1"/>
    <cellStyle name="Comma [0] 25" xfId="398" hidden="1"/>
    <cellStyle name="Comma [0] 25" xfId="841" hidden="1"/>
    <cellStyle name="Comma [0] 25" xfId="1006" hidden="1"/>
    <cellStyle name="Comma [0] 25" xfId="910" hidden="1"/>
    <cellStyle name="Comma [0] 25" xfId="736" hidden="1"/>
    <cellStyle name="Comma [0] 25" xfId="1183" hidden="1"/>
    <cellStyle name="Comma [0] 25" xfId="1348" hidden="1"/>
    <cellStyle name="Comma [0] 25" xfId="1252" hidden="1"/>
    <cellStyle name="Comma [0] 25" xfId="1078" hidden="1"/>
    <cellStyle name="Comma [0] 25" xfId="1511" hidden="1"/>
    <cellStyle name="Comma [0] 25" xfId="1676" hidden="1"/>
    <cellStyle name="Comma [0] 25" xfId="1580" hidden="1"/>
    <cellStyle name="Comma [0] 25" xfId="1406" hidden="1"/>
    <cellStyle name="Comma [0] 25" xfId="1839" hidden="1"/>
    <cellStyle name="Comma [0] 25" xfId="2004" hidden="1"/>
    <cellStyle name="Comma [0] 25" xfId="1908" hidden="1"/>
    <cellStyle name="Comma [0] 25" xfId="1734" hidden="1"/>
    <cellStyle name="Comma [0] 25" xfId="2170" hidden="1"/>
    <cellStyle name="Comma [0] 25" xfId="2334" hidden="1"/>
    <cellStyle name="Comma [0] 25" xfId="2239" hidden="1"/>
    <cellStyle name="Comma [0] 25" xfId="2064" hidden="1"/>
    <cellStyle name="Comma [0] 25" xfId="4527" hidden="1"/>
    <cellStyle name="Comma [0] 25" xfId="33915" hidden="1"/>
    <cellStyle name="Comma [0] 25" xfId="61224" hidden="1"/>
    <cellStyle name="Comma [0] 25" xfId="61306" hidden="1"/>
    <cellStyle name="Comma [0] 25" xfId="61390" hidden="1"/>
    <cellStyle name="Comma [0] 25" xfId="61472" hidden="1"/>
    <cellStyle name="Comma [0] 25" xfId="61555" hidden="1"/>
    <cellStyle name="Comma [0] 25" xfId="61637" hidden="1"/>
    <cellStyle name="Comma [0] 25" xfId="61717" hidden="1"/>
    <cellStyle name="Comma [0] 25" xfId="61799" hidden="1"/>
    <cellStyle name="Comma [0] 25" xfId="61881" hidden="1"/>
    <cellStyle name="Comma [0] 25" xfId="61963" hidden="1"/>
    <cellStyle name="Comma [0] 25" xfId="62047" hidden="1"/>
    <cellStyle name="Comma [0] 25" xfId="62129" hidden="1"/>
    <cellStyle name="Comma [0] 25" xfId="62211" hidden="1"/>
    <cellStyle name="Comma [0] 25" xfId="62293" hidden="1"/>
    <cellStyle name="Comma [0] 25" xfId="62373" hidden="1"/>
    <cellStyle name="Comma [0] 25" xfId="62455" hidden="1"/>
    <cellStyle name="Comma [0] 25" xfId="62530" hidden="1"/>
    <cellStyle name="Comma [0] 25" xfId="62612" hidden="1"/>
    <cellStyle name="Comma [0] 25" xfId="62696" hidden="1"/>
    <cellStyle name="Comma [0] 25" xfId="62778" hidden="1"/>
    <cellStyle name="Comma [0] 25" xfId="62860" hidden="1"/>
    <cellStyle name="Comma [0] 25" xfId="62942" hidden="1"/>
    <cellStyle name="Comma [0] 25" xfId="63022" hidden="1"/>
    <cellStyle name="Comma [0] 25" xfId="63104" hidden="1"/>
    <cellStyle name="Comma [0] 250" xfId="4972" hidden="1"/>
    <cellStyle name="Comma [0] 250" xfId="34360" hidden="1"/>
    <cellStyle name="Comma [0] 2500" xfId="9400" hidden="1"/>
    <cellStyle name="Comma [0] 2500" xfId="38788" hidden="1"/>
    <cellStyle name="Comma [0] 2501" xfId="9518" hidden="1"/>
    <cellStyle name="Comma [0] 2501" xfId="38906" hidden="1"/>
    <cellStyle name="Comma [0] 2502" xfId="9520" hidden="1"/>
    <cellStyle name="Comma [0] 2502" xfId="38908" hidden="1"/>
    <cellStyle name="Comma [0] 2503" xfId="9488" hidden="1"/>
    <cellStyle name="Comma [0] 2503" xfId="38876" hidden="1"/>
    <cellStyle name="Comma [0] 2504" xfId="9492" hidden="1"/>
    <cellStyle name="Comma [0] 2504" xfId="38880" hidden="1"/>
    <cellStyle name="Comma [0] 2505" xfId="9382" hidden="1"/>
    <cellStyle name="Comma [0] 2505" xfId="38770" hidden="1"/>
    <cellStyle name="Comma [0] 2506" xfId="9480" hidden="1"/>
    <cellStyle name="Comma [0] 2506" xfId="38868" hidden="1"/>
    <cellStyle name="Comma [0] 2507" xfId="9372" hidden="1"/>
    <cellStyle name="Comma [0] 2507" xfId="38760" hidden="1"/>
    <cellStyle name="Comma [0] 2508" xfId="9524" hidden="1"/>
    <cellStyle name="Comma [0] 2508" xfId="38912" hidden="1"/>
    <cellStyle name="Comma [0] 2509" xfId="9478" hidden="1"/>
    <cellStyle name="Comma [0] 2509" xfId="38866" hidden="1"/>
    <cellStyle name="Comma [0] 251" xfId="4959" hidden="1"/>
    <cellStyle name="Comma [0] 251" xfId="34347" hidden="1"/>
    <cellStyle name="Comma [0] 2510" xfId="9447" hidden="1"/>
    <cellStyle name="Comma [0] 2510" xfId="38835" hidden="1"/>
    <cellStyle name="Comma [0] 2511" xfId="9528" hidden="1"/>
    <cellStyle name="Comma [0] 2511" xfId="38916" hidden="1"/>
    <cellStyle name="Comma [0] 2512" xfId="9530" hidden="1"/>
    <cellStyle name="Comma [0] 2512" xfId="38918" hidden="1"/>
    <cellStyle name="Comma [0] 2513" xfId="9516" hidden="1"/>
    <cellStyle name="Comma [0] 2513" xfId="38904" hidden="1"/>
    <cellStyle name="Comma [0] 2514" xfId="9503" hidden="1"/>
    <cellStyle name="Comma [0] 2514" xfId="38891" hidden="1"/>
    <cellStyle name="Comma [0] 2515" xfId="9527" hidden="1"/>
    <cellStyle name="Comma [0] 2515" xfId="38915" hidden="1"/>
    <cellStyle name="Comma [0] 2516" xfId="9493" hidden="1"/>
    <cellStyle name="Comma [0] 2516" xfId="38881" hidden="1"/>
    <cellStyle name="Comma [0] 2517" xfId="9465" hidden="1"/>
    <cellStyle name="Comma [0] 2517" xfId="38853" hidden="1"/>
    <cellStyle name="Comma [0] 2518" xfId="9532" hidden="1"/>
    <cellStyle name="Comma [0] 2518" xfId="38920" hidden="1"/>
    <cellStyle name="Comma [0] 2519" xfId="9489" hidden="1"/>
    <cellStyle name="Comma [0] 2519" xfId="38877" hidden="1"/>
    <cellStyle name="Comma [0] 252" xfId="4983" hidden="1"/>
    <cellStyle name="Comma [0] 252" xfId="34371" hidden="1"/>
    <cellStyle name="Comma [0] 2520" xfId="9523" hidden="1"/>
    <cellStyle name="Comma [0] 2520" xfId="38911" hidden="1"/>
    <cellStyle name="Comma [0] 2521" xfId="9536" hidden="1"/>
    <cellStyle name="Comma [0] 2521" xfId="38924" hidden="1"/>
    <cellStyle name="Comma [0] 2522" xfId="9538" hidden="1"/>
    <cellStyle name="Comma [0] 2522" xfId="38926" hidden="1"/>
    <cellStyle name="Comma [0] 2523" xfId="9406" hidden="1"/>
    <cellStyle name="Comma [0] 2523" xfId="38794" hidden="1"/>
    <cellStyle name="Comma [0] 2524" xfId="9526" hidden="1"/>
    <cellStyle name="Comma [0] 2524" xfId="38914" hidden="1"/>
    <cellStyle name="Comma [0] 2525" xfId="9466" hidden="1"/>
    <cellStyle name="Comma [0] 2525" xfId="38854" hidden="1"/>
    <cellStyle name="Comma [0] 2526" xfId="9500" hidden="1"/>
    <cellStyle name="Comma [0] 2526" xfId="38888" hidden="1"/>
    <cellStyle name="Comma [0] 2527" xfId="9513" hidden="1"/>
    <cellStyle name="Comma [0] 2527" xfId="38901" hidden="1"/>
    <cellStyle name="Comma [0] 2528" xfId="9541" hidden="1"/>
    <cellStyle name="Comma [0] 2528" xfId="38929" hidden="1"/>
    <cellStyle name="Comma [0] 2529" xfId="9504" hidden="1"/>
    <cellStyle name="Comma [0] 2529" xfId="38892" hidden="1"/>
    <cellStyle name="Comma [0] 253" xfId="4949" hidden="1"/>
    <cellStyle name="Comma [0] 253" xfId="34337" hidden="1"/>
    <cellStyle name="Comma [0] 2530" xfId="9464" hidden="1"/>
    <cellStyle name="Comma [0] 2530" xfId="38852" hidden="1"/>
    <cellStyle name="Comma [0] 2531" xfId="9543" hidden="1"/>
    <cellStyle name="Comma [0] 2531" xfId="38931" hidden="1"/>
    <cellStyle name="Comma [0] 2532" xfId="9545" hidden="1"/>
    <cellStyle name="Comma [0] 2532" xfId="38933" hidden="1"/>
    <cellStyle name="Comma [0] 2533" xfId="9057" hidden="1"/>
    <cellStyle name="Comma [0] 2533" xfId="38445" hidden="1"/>
    <cellStyle name="Comma [0] 2534" xfId="9054" hidden="1"/>
    <cellStyle name="Comma [0] 2534" xfId="38442" hidden="1"/>
    <cellStyle name="Comma [0] 2535" xfId="9551" hidden="1"/>
    <cellStyle name="Comma [0] 2535" xfId="38939" hidden="1"/>
    <cellStyle name="Comma [0] 2536" xfId="9557" hidden="1"/>
    <cellStyle name="Comma [0] 2536" xfId="38945" hidden="1"/>
    <cellStyle name="Comma [0] 2537" xfId="9559" hidden="1"/>
    <cellStyle name="Comma [0] 2537" xfId="38947" hidden="1"/>
    <cellStyle name="Comma [0] 2538" xfId="9550" hidden="1"/>
    <cellStyle name="Comma [0] 2538" xfId="38938" hidden="1"/>
    <cellStyle name="Comma [0] 2539" xfId="9555" hidden="1"/>
    <cellStyle name="Comma [0] 2539" xfId="38943" hidden="1"/>
    <cellStyle name="Comma [0] 254" xfId="4921" hidden="1"/>
    <cellStyle name="Comma [0] 254" xfId="34309" hidden="1"/>
    <cellStyle name="Comma [0] 2540" xfId="9561" hidden="1"/>
    <cellStyle name="Comma [0] 2540" xfId="38949" hidden="1"/>
    <cellStyle name="Comma [0] 2541" xfId="9563" hidden="1"/>
    <cellStyle name="Comma [0] 2541" xfId="38951" hidden="1"/>
    <cellStyle name="Comma [0] 2542" xfId="9080" hidden="1"/>
    <cellStyle name="Comma [0] 2542" xfId="38468" hidden="1"/>
    <cellStyle name="Comma [0] 2543" xfId="9082" hidden="1"/>
    <cellStyle name="Comma [0] 2543" xfId="38470" hidden="1"/>
    <cellStyle name="Comma [0] 2544" xfId="9574" hidden="1"/>
    <cellStyle name="Comma [0] 2544" xfId="38962" hidden="1"/>
    <cellStyle name="Comma [0] 2545" xfId="9583" hidden="1"/>
    <cellStyle name="Comma [0] 2545" xfId="38971" hidden="1"/>
    <cellStyle name="Comma [0] 2546" xfId="9594" hidden="1"/>
    <cellStyle name="Comma [0] 2546" xfId="38982" hidden="1"/>
    <cellStyle name="Comma [0] 2547" xfId="9600" hidden="1"/>
    <cellStyle name="Comma [0] 2547" xfId="38988" hidden="1"/>
    <cellStyle name="Comma [0] 2548" xfId="9582" hidden="1"/>
    <cellStyle name="Comma [0] 2548" xfId="38970" hidden="1"/>
    <cellStyle name="Comma [0] 2549" xfId="9592" hidden="1"/>
    <cellStyle name="Comma [0] 2549" xfId="38980" hidden="1"/>
    <cellStyle name="Comma [0] 255" xfId="4988" hidden="1"/>
    <cellStyle name="Comma [0] 255" xfId="34376" hidden="1"/>
    <cellStyle name="Comma [0] 2550" xfId="9612" hidden="1"/>
    <cellStyle name="Comma [0] 2550" xfId="39000" hidden="1"/>
    <cellStyle name="Comma [0] 2551" xfId="9614" hidden="1"/>
    <cellStyle name="Comma [0] 2551" xfId="39002" hidden="1"/>
    <cellStyle name="Comma [0] 2552" xfId="9565" hidden="1"/>
    <cellStyle name="Comma [0] 2552" xfId="38953" hidden="1"/>
    <cellStyle name="Comma [0] 2553" xfId="9062" hidden="1"/>
    <cellStyle name="Comma [0] 2553" xfId="38450" hidden="1"/>
    <cellStyle name="Comma [0] 2554" xfId="9568" hidden="1"/>
    <cellStyle name="Comma [0] 2554" xfId="38956" hidden="1"/>
    <cellStyle name="Comma [0] 2555" xfId="9067" hidden="1"/>
    <cellStyle name="Comma [0] 2555" xfId="38455" hidden="1"/>
    <cellStyle name="Comma [0] 2556" xfId="9051" hidden="1"/>
    <cellStyle name="Comma [0] 2556" xfId="38439" hidden="1"/>
    <cellStyle name="Comma [0] 2557" xfId="9619" hidden="1"/>
    <cellStyle name="Comma [0] 2557" xfId="39007" hidden="1"/>
    <cellStyle name="Comma [0] 2558" xfId="9060" hidden="1"/>
    <cellStyle name="Comma [0] 2558" xfId="38448" hidden="1"/>
    <cellStyle name="Comma [0] 2559" xfId="9081" hidden="1"/>
    <cellStyle name="Comma [0] 2559" xfId="38469" hidden="1"/>
    <cellStyle name="Comma [0] 256" xfId="4945" hidden="1"/>
    <cellStyle name="Comma [0] 256" xfId="34333" hidden="1"/>
    <cellStyle name="Comma [0] 2560" xfId="9631" hidden="1"/>
    <cellStyle name="Comma [0] 2560" xfId="39019" hidden="1"/>
    <cellStyle name="Comma [0] 2561" xfId="9633" hidden="1"/>
    <cellStyle name="Comma [0] 2561" xfId="39021" hidden="1"/>
    <cellStyle name="Comma [0] 2562" xfId="9622" hidden="1"/>
    <cellStyle name="Comma [0] 2562" xfId="39010" hidden="1"/>
    <cellStyle name="Comma [0] 2563" xfId="9630" hidden="1"/>
    <cellStyle name="Comma [0] 2563" xfId="39018" hidden="1"/>
    <cellStyle name="Comma [0] 2564" xfId="9064" hidden="1"/>
    <cellStyle name="Comma [0] 2564" xfId="38452" hidden="1"/>
    <cellStyle name="Comma [0] 2565" xfId="9616" hidden="1"/>
    <cellStyle name="Comma [0] 2565" xfId="39004" hidden="1"/>
    <cellStyle name="Comma [0] 2566" xfId="9649" hidden="1"/>
    <cellStyle name="Comma [0] 2566" xfId="39037" hidden="1"/>
    <cellStyle name="Comma [0] 2567" xfId="9657" hidden="1"/>
    <cellStyle name="Comma [0] 2567" xfId="39045" hidden="1"/>
    <cellStyle name="Comma [0] 2568" xfId="9566" hidden="1"/>
    <cellStyle name="Comma [0] 2568" xfId="38954" hidden="1"/>
    <cellStyle name="Comma [0] 2569" xfId="9645" hidden="1"/>
    <cellStyle name="Comma [0] 2569" xfId="39033" hidden="1"/>
    <cellStyle name="Comma [0] 257" xfId="4979" hidden="1"/>
    <cellStyle name="Comma [0] 257" xfId="34367" hidden="1"/>
    <cellStyle name="Comma [0] 2570" xfId="9666" hidden="1"/>
    <cellStyle name="Comma [0] 2570" xfId="39054" hidden="1"/>
    <cellStyle name="Comma [0] 2571" xfId="9668" hidden="1"/>
    <cellStyle name="Comma [0] 2571" xfId="39056" hidden="1"/>
    <cellStyle name="Comma [0] 2572" xfId="9627" hidden="1"/>
    <cellStyle name="Comma [0] 2572" xfId="39015" hidden="1"/>
    <cellStyle name="Comma [0] 2573" xfId="9572" hidden="1"/>
    <cellStyle name="Comma [0] 2573" xfId="38960" hidden="1"/>
    <cellStyle name="Comma [0] 2574" xfId="9625" hidden="1"/>
    <cellStyle name="Comma [0] 2574" xfId="39013" hidden="1"/>
    <cellStyle name="Comma [0] 2575" xfId="9609" hidden="1"/>
    <cellStyle name="Comma [0] 2575" xfId="38997" hidden="1"/>
    <cellStyle name="Comma [0] 2576" xfId="9605" hidden="1"/>
    <cellStyle name="Comma [0] 2576" xfId="38993" hidden="1"/>
    <cellStyle name="Comma [0] 2577" xfId="9676" hidden="1"/>
    <cellStyle name="Comma [0] 2577" xfId="39064" hidden="1"/>
    <cellStyle name="Comma [0] 2578" xfId="9548" hidden="1"/>
    <cellStyle name="Comma [0] 2578" xfId="38936" hidden="1"/>
    <cellStyle name="Comma [0] 2579" xfId="9030" hidden="1"/>
    <cellStyle name="Comma [0] 2579" xfId="38418" hidden="1"/>
    <cellStyle name="Comma [0] 258" xfId="4992" hidden="1"/>
    <cellStyle name="Comma [0] 258" xfId="34380" hidden="1"/>
    <cellStyle name="Comma [0] 2580" xfId="9684" hidden="1"/>
    <cellStyle name="Comma [0] 2580" xfId="39072" hidden="1"/>
    <cellStyle name="Comma [0] 2581" xfId="9686" hidden="1"/>
    <cellStyle name="Comma [0] 2581" xfId="39074" hidden="1"/>
    <cellStyle name="Comma [0] 2582" xfId="9635" hidden="1"/>
    <cellStyle name="Comma [0] 2582" xfId="39023" hidden="1"/>
    <cellStyle name="Comma [0] 2583" xfId="9611" hidden="1"/>
    <cellStyle name="Comma [0] 2583" xfId="38999" hidden="1"/>
    <cellStyle name="Comma [0] 2584" xfId="9646" hidden="1"/>
    <cellStyle name="Comma [0] 2584" xfId="39034" hidden="1"/>
    <cellStyle name="Comma [0] 2585" xfId="9578" hidden="1"/>
    <cellStyle name="Comma [0] 2585" xfId="38966" hidden="1"/>
    <cellStyle name="Comma [0] 2586" xfId="9648" hidden="1"/>
    <cellStyle name="Comma [0] 2586" xfId="39036" hidden="1"/>
    <cellStyle name="Comma [0] 2587" xfId="9693" hidden="1"/>
    <cellStyle name="Comma [0] 2587" xfId="39081" hidden="1"/>
    <cellStyle name="Comma [0] 2588" xfId="9636" hidden="1"/>
    <cellStyle name="Comma [0] 2588" xfId="39024" hidden="1"/>
    <cellStyle name="Comma [0] 2589" xfId="9593" hidden="1"/>
    <cellStyle name="Comma [0] 2589" xfId="38981" hidden="1"/>
    <cellStyle name="Comma [0] 259" xfId="4994" hidden="1"/>
    <cellStyle name="Comma [0] 259" xfId="34382" hidden="1"/>
    <cellStyle name="Comma [0] 2590" xfId="9699" hidden="1"/>
    <cellStyle name="Comma [0] 2590" xfId="39087" hidden="1"/>
    <cellStyle name="Comma [0] 2591" xfId="9701" hidden="1"/>
    <cellStyle name="Comma [0] 2591" xfId="39089" hidden="1"/>
    <cellStyle name="Comma [0] 2592" xfId="9654" hidden="1"/>
    <cellStyle name="Comma [0] 2592" xfId="39042" hidden="1"/>
    <cellStyle name="Comma [0] 2593" xfId="9660" hidden="1"/>
    <cellStyle name="Comma [0] 2593" xfId="39048" hidden="1"/>
    <cellStyle name="Comma [0] 2594" xfId="9547" hidden="1"/>
    <cellStyle name="Comma [0] 2594" xfId="38935" hidden="1"/>
    <cellStyle name="Comma [0] 2595" xfId="9610" hidden="1"/>
    <cellStyle name="Comma [0] 2595" xfId="38998" hidden="1"/>
    <cellStyle name="Comma [0] 2596" xfId="9618" hidden="1"/>
    <cellStyle name="Comma [0] 2596" xfId="39006" hidden="1"/>
    <cellStyle name="Comma [0] 2597" xfId="9707" hidden="1"/>
    <cellStyle name="Comma [0] 2597" xfId="39095" hidden="1"/>
    <cellStyle name="Comma [0] 2598" xfId="9621" hidden="1"/>
    <cellStyle name="Comma [0] 2598" xfId="39009" hidden="1"/>
    <cellStyle name="Comma [0] 2599" xfId="9581" hidden="1"/>
    <cellStyle name="Comma [0] 2599" xfId="38969" hidden="1"/>
    <cellStyle name="Comma [0] 26" xfId="157" hidden="1"/>
    <cellStyle name="Comma [0] 26" xfId="322" hidden="1"/>
    <cellStyle name="Comma [0] 26" xfId="222" hidden="1"/>
    <cellStyle name="Comma [0] 26" xfId="56" hidden="1"/>
    <cellStyle name="Comma [0] 26" xfId="505" hidden="1"/>
    <cellStyle name="Comma [0] 26" xfId="670" hidden="1"/>
    <cellStyle name="Comma [0] 26" xfId="570" hidden="1"/>
    <cellStyle name="Comma [0] 26" xfId="404" hidden="1"/>
    <cellStyle name="Comma [0] 26" xfId="843" hidden="1"/>
    <cellStyle name="Comma [0] 26" xfId="1008" hidden="1"/>
    <cellStyle name="Comma [0] 26" xfId="908" hidden="1"/>
    <cellStyle name="Comma [0] 26" xfId="742" hidden="1"/>
    <cellStyle name="Comma [0] 26" xfId="1185" hidden="1"/>
    <cellStyle name="Comma [0] 26" xfId="1350" hidden="1"/>
    <cellStyle name="Comma [0] 26" xfId="1250" hidden="1"/>
    <cellStyle name="Comma [0] 26" xfId="1084" hidden="1"/>
    <cellStyle name="Comma [0] 26" xfId="1513" hidden="1"/>
    <cellStyle name="Comma [0] 26" xfId="1678" hidden="1"/>
    <cellStyle name="Comma [0] 26" xfId="1578" hidden="1"/>
    <cellStyle name="Comma [0] 26" xfId="1412" hidden="1"/>
    <cellStyle name="Comma [0] 26" xfId="1841" hidden="1"/>
    <cellStyle name="Comma [0] 26" xfId="2006" hidden="1"/>
    <cellStyle name="Comma [0] 26" xfId="1906" hidden="1"/>
    <cellStyle name="Comma [0] 26" xfId="1740" hidden="1"/>
    <cellStyle name="Comma [0] 26" xfId="2172" hidden="1"/>
    <cellStyle name="Comma [0] 26" xfId="2336" hidden="1"/>
    <cellStyle name="Comma [0] 26" xfId="2237" hidden="1"/>
    <cellStyle name="Comma [0] 26" xfId="2067" hidden="1"/>
    <cellStyle name="Comma [0] 26" xfId="4537" hidden="1"/>
    <cellStyle name="Comma [0] 26" xfId="33925" hidden="1"/>
    <cellStyle name="Comma [0] 26" xfId="61226" hidden="1"/>
    <cellStyle name="Comma [0] 26" xfId="61308" hidden="1"/>
    <cellStyle name="Comma [0] 26" xfId="61392" hidden="1"/>
    <cellStyle name="Comma [0] 26" xfId="61474" hidden="1"/>
    <cellStyle name="Comma [0] 26" xfId="61557" hidden="1"/>
    <cellStyle name="Comma [0] 26" xfId="61639" hidden="1"/>
    <cellStyle name="Comma [0] 26" xfId="61719" hidden="1"/>
    <cellStyle name="Comma [0] 26" xfId="61801" hidden="1"/>
    <cellStyle name="Comma [0] 26" xfId="61883" hidden="1"/>
    <cellStyle name="Comma [0] 26" xfId="61965" hidden="1"/>
    <cellStyle name="Comma [0] 26" xfId="62049" hidden="1"/>
    <cellStyle name="Comma [0] 26" xfId="62131" hidden="1"/>
    <cellStyle name="Comma [0] 26" xfId="62213" hidden="1"/>
    <cellStyle name="Comma [0] 26" xfId="62295" hidden="1"/>
    <cellStyle name="Comma [0] 26" xfId="62375" hidden="1"/>
    <cellStyle name="Comma [0] 26" xfId="62457" hidden="1"/>
    <cellStyle name="Comma [0] 26" xfId="62532" hidden="1"/>
    <cellStyle name="Comma [0] 26" xfId="62614" hidden="1"/>
    <cellStyle name="Comma [0] 26" xfId="62698" hidden="1"/>
    <cellStyle name="Comma [0] 26" xfId="62780" hidden="1"/>
    <cellStyle name="Comma [0] 26" xfId="62862" hidden="1"/>
    <cellStyle name="Comma [0] 26" xfId="62944" hidden="1"/>
    <cellStyle name="Comma [0] 26" xfId="63024" hidden="1"/>
    <cellStyle name="Comma [0] 26" xfId="63106" hidden="1"/>
    <cellStyle name="Comma [0] 260" xfId="4862" hidden="1"/>
    <cellStyle name="Comma [0] 260" xfId="34250" hidden="1"/>
    <cellStyle name="Comma [0] 2600" xfId="9712" hidden="1"/>
    <cellStyle name="Comma [0] 2600" xfId="39100" hidden="1"/>
    <cellStyle name="Comma [0] 2601" xfId="9714" hidden="1"/>
    <cellStyle name="Comma [0] 2601" xfId="39102" hidden="1"/>
    <cellStyle name="Comma [0] 2602" xfId="9673" hidden="1"/>
    <cellStyle name="Comma [0] 2602" xfId="39061" hidden="1"/>
    <cellStyle name="Comma [0] 2603" xfId="9679" hidden="1"/>
    <cellStyle name="Comma [0] 2603" xfId="39067" hidden="1"/>
    <cellStyle name="Comma [0] 2604" xfId="9580" hidden="1"/>
    <cellStyle name="Comma [0] 2604" xfId="38968" hidden="1"/>
    <cellStyle name="Comma [0] 2605" xfId="9661" hidden="1"/>
    <cellStyle name="Comma [0] 2605" xfId="39049" hidden="1"/>
    <cellStyle name="Comma [0] 2606" xfId="9640" hidden="1"/>
    <cellStyle name="Comma [0] 2606" xfId="39028" hidden="1"/>
    <cellStyle name="Comma [0] 2607" xfId="9718" hidden="1"/>
    <cellStyle name="Comma [0] 2607" xfId="39106" hidden="1"/>
    <cellStyle name="Comma [0] 2608" xfId="9659" hidden="1"/>
    <cellStyle name="Comma [0] 2608" xfId="39047" hidden="1"/>
    <cellStyle name="Comma [0] 2609" xfId="9597" hidden="1"/>
    <cellStyle name="Comma [0] 2609" xfId="38985" hidden="1"/>
    <cellStyle name="Comma [0] 261" xfId="4982" hidden="1"/>
    <cellStyle name="Comma [0] 261" xfId="34370" hidden="1"/>
    <cellStyle name="Comma [0] 2610" xfId="9725" hidden="1"/>
    <cellStyle name="Comma [0] 2610" xfId="39113" hidden="1"/>
    <cellStyle name="Comma [0] 2611" xfId="9727" hidden="1"/>
    <cellStyle name="Comma [0] 2611" xfId="39115" hidden="1"/>
    <cellStyle name="Comma [0] 2612" xfId="9691" hidden="1"/>
    <cellStyle name="Comma [0] 2612" xfId="39079" hidden="1"/>
    <cellStyle name="Comma [0] 2613" xfId="9696" hidden="1"/>
    <cellStyle name="Comma [0] 2613" xfId="39084" hidden="1"/>
    <cellStyle name="Comma [0] 2614" xfId="9061" hidden="1"/>
    <cellStyle name="Comma [0] 2614" xfId="38449" hidden="1"/>
    <cellStyle name="Comma [0] 2615" xfId="9680" hidden="1"/>
    <cellStyle name="Comma [0] 2615" xfId="39068" hidden="1"/>
    <cellStyle name="Comma [0] 2616" xfId="9585" hidden="1"/>
    <cellStyle name="Comma [0] 2616" xfId="38973" hidden="1"/>
    <cellStyle name="Comma [0] 2617" xfId="9731" hidden="1"/>
    <cellStyle name="Comma [0] 2617" xfId="39119" hidden="1"/>
    <cellStyle name="Comma [0] 2618" xfId="9678" hidden="1"/>
    <cellStyle name="Comma [0] 2618" xfId="39066" hidden="1"/>
    <cellStyle name="Comma [0] 2619" xfId="9617" hidden="1"/>
    <cellStyle name="Comma [0] 2619" xfId="39005" hidden="1"/>
    <cellStyle name="Comma [0] 262" xfId="4922" hidden="1"/>
    <cellStyle name="Comma [0] 262" xfId="34310" hidden="1"/>
    <cellStyle name="Comma [0] 2620" xfId="9735" hidden="1"/>
    <cellStyle name="Comma [0] 2620" xfId="39123" hidden="1"/>
    <cellStyle name="Comma [0] 2621" xfId="9737" hidden="1"/>
    <cellStyle name="Comma [0] 2621" xfId="39125" hidden="1"/>
    <cellStyle name="Comma [0] 2622" xfId="9705" hidden="1"/>
    <cellStyle name="Comma [0] 2622" xfId="39093" hidden="1"/>
    <cellStyle name="Comma [0] 2623" xfId="9709" hidden="1"/>
    <cellStyle name="Comma [0] 2623" xfId="39097" hidden="1"/>
    <cellStyle name="Comma [0] 2624" xfId="9599" hidden="1"/>
    <cellStyle name="Comma [0] 2624" xfId="38987" hidden="1"/>
    <cellStyle name="Comma [0] 2625" xfId="9697" hidden="1"/>
    <cellStyle name="Comma [0] 2625" xfId="39085" hidden="1"/>
    <cellStyle name="Comma [0] 2626" xfId="9589" hidden="1"/>
    <cellStyle name="Comma [0] 2626" xfId="38977" hidden="1"/>
    <cellStyle name="Comma [0] 2627" xfId="9741" hidden="1"/>
    <cellStyle name="Comma [0] 2627" xfId="39129" hidden="1"/>
    <cellStyle name="Comma [0] 2628" xfId="9695" hidden="1"/>
    <cellStyle name="Comma [0] 2628" xfId="39083" hidden="1"/>
    <cellStyle name="Comma [0] 2629" xfId="9664" hidden="1"/>
    <cellStyle name="Comma [0] 2629" xfId="39052" hidden="1"/>
    <cellStyle name="Comma [0] 263" xfId="4956" hidden="1"/>
    <cellStyle name="Comma [0] 263" xfId="34344" hidden="1"/>
    <cellStyle name="Comma [0] 2630" xfId="9745" hidden="1"/>
    <cellStyle name="Comma [0] 2630" xfId="39133" hidden="1"/>
    <cellStyle name="Comma [0] 2631" xfId="9747" hidden="1"/>
    <cellStyle name="Comma [0] 2631" xfId="39135" hidden="1"/>
    <cellStyle name="Comma [0] 2632" xfId="9733" hidden="1"/>
    <cellStyle name="Comma [0] 2632" xfId="39121" hidden="1"/>
    <cellStyle name="Comma [0] 2633" xfId="9720" hidden="1"/>
    <cellStyle name="Comma [0] 2633" xfId="39108" hidden="1"/>
    <cellStyle name="Comma [0] 2634" xfId="9744" hidden="1"/>
    <cellStyle name="Comma [0] 2634" xfId="39132" hidden="1"/>
    <cellStyle name="Comma [0] 2635" xfId="9710" hidden="1"/>
    <cellStyle name="Comma [0] 2635" xfId="39098" hidden="1"/>
    <cellStyle name="Comma [0] 2636" xfId="9682" hidden="1"/>
    <cellStyle name="Comma [0] 2636" xfId="39070" hidden="1"/>
    <cellStyle name="Comma [0] 2637" xfId="9749" hidden="1"/>
    <cellStyle name="Comma [0] 2637" xfId="39137" hidden="1"/>
    <cellStyle name="Comma [0] 2638" xfId="9706" hidden="1"/>
    <cellStyle name="Comma [0] 2638" xfId="39094" hidden="1"/>
    <cellStyle name="Comma [0] 2639" xfId="9740" hidden="1"/>
    <cellStyle name="Comma [0] 2639" xfId="39128" hidden="1"/>
    <cellStyle name="Comma [0] 264" xfId="4969" hidden="1"/>
    <cellStyle name="Comma [0] 264" xfId="34357" hidden="1"/>
    <cellStyle name="Comma [0] 2640" xfId="9753" hidden="1"/>
    <cellStyle name="Comma [0] 2640" xfId="39141" hidden="1"/>
    <cellStyle name="Comma [0] 2641" xfId="9755" hidden="1"/>
    <cellStyle name="Comma [0] 2641" xfId="39143" hidden="1"/>
    <cellStyle name="Comma [0] 2642" xfId="9623" hidden="1"/>
    <cellStyle name="Comma [0] 2642" xfId="39011" hidden="1"/>
    <cellStyle name="Comma [0] 2643" xfId="9743" hidden="1"/>
    <cellStyle name="Comma [0] 2643" xfId="39131" hidden="1"/>
    <cellStyle name="Comma [0] 2644" xfId="9683" hidden="1"/>
    <cellStyle name="Comma [0] 2644" xfId="39071" hidden="1"/>
    <cellStyle name="Comma [0] 2645" xfId="9717" hidden="1"/>
    <cellStyle name="Comma [0] 2645" xfId="39105" hidden="1"/>
    <cellStyle name="Comma [0] 2646" xfId="9730" hidden="1"/>
    <cellStyle name="Comma [0] 2646" xfId="39118" hidden="1"/>
    <cellStyle name="Comma [0] 2647" xfId="9758" hidden="1"/>
    <cellStyle name="Comma [0] 2647" xfId="39146" hidden="1"/>
    <cellStyle name="Comma [0] 2648" xfId="9721" hidden="1"/>
    <cellStyle name="Comma [0] 2648" xfId="39109" hidden="1"/>
    <cellStyle name="Comma [0] 2649" xfId="9681" hidden="1"/>
    <cellStyle name="Comma [0] 2649" xfId="39069" hidden="1"/>
    <cellStyle name="Comma [0] 265" xfId="4997" hidden="1"/>
    <cellStyle name="Comma [0] 265" xfId="34385" hidden="1"/>
    <cellStyle name="Comma [0] 2650" xfId="9760" hidden="1"/>
    <cellStyle name="Comma [0] 2650" xfId="39148" hidden="1"/>
    <cellStyle name="Comma [0] 2651" xfId="9762" hidden="1"/>
    <cellStyle name="Comma [0] 2651" xfId="39150" hidden="1"/>
    <cellStyle name="Comma [0] 2652" xfId="9115" hidden="1"/>
    <cellStyle name="Comma [0] 2652" xfId="38503" hidden="1"/>
    <cellStyle name="Comma [0] 2653" xfId="9071" hidden="1"/>
    <cellStyle name="Comma [0] 2653" xfId="38459" hidden="1"/>
    <cellStyle name="Comma [0] 2654" xfId="9768" hidden="1"/>
    <cellStyle name="Comma [0] 2654" xfId="39156" hidden="1"/>
    <cellStyle name="Comma [0] 2655" xfId="9774" hidden="1"/>
    <cellStyle name="Comma [0] 2655" xfId="39162" hidden="1"/>
    <cellStyle name="Comma [0] 2656" xfId="9776" hidden="1"/>
    <cellStyle name="Comma [0] 2656" xfId="39164" hidden="1"/>
    <cellStyle name="Comma [0] 2657" xfId="9767" hidden="1"/>
    <cellStyle name="Comma [0] 2657" xfId="39155" hidden="1"/>
    <cellStyle name="Comma [0] 2658" xfId="9772" hidden="1"/>
    <cellStyle name="Comma [0] 2658" xfId="39160" hidden="1"/>
    <cellStyle name="Comma [0] 2659" xfId="9778" hidden="1"/>
    <cellStyle name="Comma [0] 2659" xfId="39166" hidden="1"/>
    <cellStyle name="Comma [0] 266" xfId="4960" hidden="1"/>
    <cellStyle name="Comma [0] 266" xfId="34348" hidden="1"/>
    <cellStyle name="Comma [0] 2660" xfId="9780" hidden="1"/>
    <cellStyle name="Comma [0] 2660" xfId="39168" hidden="1"/>
    <cellStyle name="Comma [0] 2661" xfId="9072" hidden="1"/>
    <cellStyle name="Comma [0] 2661" xfId="38460" hidden="1"/>
    <cellStyle name="Comma [0] 2662" xfId="9050" hidden="1"/>
    <cellStyle name="Comma [0] 2662" xfId="38438" hidden="1"/>
    <cellStyle name="Comma [0] 2663" xfId="9791" hidden="1"/>
    <cellStyle name="Comma [0] 2663" xfId="39179" hidden="1"/>
    <cellStyle name="Comma [0] 2664" xfId="9800" hidden="1"/>
    <cellStyle name="Comma [0] 2664" xfId="39188" hidden="1"/>
    <cellStyle name="Comma [0] 2665" xfId="9811" hidden="1"/>
    <cellStyle name="Comma [0] 2665" xfId="39199" hidden="1"/>
    <cellStyle name="Comma [0] 2666" xfId="9817" hidden="1"/>
    <cellStyle name="Comma [0] 2666" xfId="39205" hidden="1"/>
    <cellStyle name="Comma [0] 2667" xfId="9799" hidden="1"/>
    <cellStyle name="Comma [0] 2667" xfId="39187" hidden="1"/>
    <cellStyle name="Comma [0] 2668" xfId="9809" hidden="1"/>
    <cellStyle name="Comma [0] 2668" xfId="39197" hidden="1"/>
    <cellStyle name="Comma [0] 2669" xfId="9829" hidden="1"/>
    <cellStyle name="Comma [0] 2669" xfId="39217" hidden="1"/>
    <cellStyle name="Comma [0] 267" xfId="4920" hidden="1"/>
    <cellStyle name="Comma [0] 267" xfId="34308" hidden="1"/>
    <cellStyle name="Comma [0] 2670" xfId="9831" hidden="1"/>
    <cellStyle name="Comma [0] 2670" xfId="39219" hidden="1"/>
    <cellStyle name="Comma [0] 2671" xfId="9782" hidden="1"/>
    <cellStyle name="Comma [0] 2671" xfId="39170" hidden="1"/>
    <cellStyle name="Comma [0] 2672" xfId="9038" hidden="1"/>
    <cellStyle name="Comma [0] 2672" xfId="38426" hidden="1"/>
    <cellStyle name="Comma [0] 2673" xfId="9785" hidden="1"/>
    <cellStyle name="Comma [0] 2673" xfId="39173" hidden="1"/>
    <cellStyle name="Comma [0] 2674" xfId="9049" hidden="1"/>
    <cellStyle name="Comma [0] 2674" xfId="38437" hidden="1"/>
    <cellStyle name="Comma [0] 2675" xfId="9048" hidden="1"/>
    <cellStyle name="Comma [0] 2675" xfId="38436" hidden="1"/>
    <cellStyle name="Comma [0] 2676" xfId="9836" hidden="1"/>
    <cellStyle name="Comma [0] 2676" xfId="39224" hidden="1"/>
    <cellStyle name="Comma [0] 2677" xfId="9124" hidden="1"/>
    <cellStyle name="Comma [0] 2677" xfId="38512" hidden="1"/>
    <cellStyle name="Comma [0] 2678" xfId="9325" hidden="1"/>
    <cellStyle name="Comma [0] 2678" xfId="38713" hidden="1"/>
    <cellStyle name="Comma [0] 2679" xfId="9848" hidden="1"/>
    <cellStyle name="Comma [0] 2679" xfId="39236" hidden="1"/>
    <cellStyle name="Comma [0] 268" xfId="4999" hidden="1"/>
    <cellStyle name="Comma [0] 268" xfId="34387" hidden="1"/>
    <cellStyle name="Comma [0] 2680" xfId="9850" hidden="1"/>
    <cellStyle name="Comma [0] 2680" xfId="39238" hidden="1"/>
    <cellStyle name="Comma [0] 2681" xfId="9839" hidden="1"/>
    <cellStyle name="Comma [0] 2681" xfId="39227" hidden="1"/>
    <cellStyle name="Comma [0] 2682" xfId="9847" hidden="1"/>
    <cellStyle name="Comma [0] 2682" xfId="39235" hidden="1"/>
    <cellStyle name="Comma [0] 2683" xfId="9334" hidden="1"/>
    <cellStyle name="Comma [0] 2683" xfId="38722" hidden="1"/>
    <cellStyle name="Comma [0] 2684" xfId="9833" hidden="1"/>
    <cellStyle name="Comma [0] 2684" xfId="39221" hidden="1"/>
    <cellStyle name="Comma [0] 2685" xfId="9866" hidden="1"/>
    <cellStyle name="Comma [0] 2685" xfId="39254" hidden="1"/>
    <cellStyle name="Comma [0] 2686" xfId="9874" hidden="1"/>
    <cellStyle name="Comma [0] 2686" xfId="39262" hidden="1"/>
    <cellStyle name="Comma [0] 2687" xfId="9783" hidden="1"/>
    <cellStyle name="Comma [0] 2687" xfId="39171" hidden="1"/>
    <cellStyle name="Comma [0] 2688" xfId="9862" hidden="1"/>
    <cellStyle name="Comma [0] 2688" xfId="39250" hidden="1"/>
    <cellStyle name="Comma [0] 2689" xfId="9883" hidden="1"/>
    <cellStyle name="Comma [0] 2689" xfId="39271" hidden="1"/>
    <cellStyle name="Comma [0] 269" xfId="5001" hidden="1"/>
    <cellStyle name="Comma [0] 269" xfId="34389" hidden="1"/>
    <cellStyle name="Comma [0] 2690" xfId="9885" hidden="1"/>
    <cellStyle name="Comma [0] 2690" xfId="39273" hidden="1"/>
    <cellStyle name="Comma [0] 2691" xfId="9844" hidden="1"/>
    <cellStyle name="Comma [0] 2691" xfId="39232" hidden="1"/>
    <cellStyle name="Comma [0] 2692" xfId="9789" hidden="1"/>
    <cellStyle name="Comma [0] 2692" xfId="39177" hidden="1"/>
    <cellStyle name="Comma [0] 2693" xfId="9842" hidden="1"/>
    <cellStyle name="Comma [0] 2693" xfId="39230" hidden="1"/>
    <cellStyle name="Comma [0] 2694" xfId="9826" hidden="1"/>
    <cellStyle name="Comma [0] 2694" xfId="39214" hidden="1"/>
    <cellStyle name="Comma [0] 2695" xfId="9822" hidden="1"/>
    <cellStyle name="Comma [0] 2695" xfId="39210" hidden="1"/>
    <cellStyle name="Comma [0] 2696" xfId="9893" hidden="1"/>
    <cellStyle name="Comma [0] 2696" xfId="39281" hidden="1"/>
    <cellStyle name="Comma [0] 2697" xfId="9765" hidden="1"/>
    <cellStyle name="Comma [0] 2697" xfId="39153" hidden="1"/>
    <cellStyle name="Comma [0] 2698" xfId="9073" hidden="1"/>
    <cellStyle name="Comma [0] 2698" xfId="38461" hidden="1"/>
    <cellStyle name="Comma [0] 2699" xfId="9901" hidden="1"/>
    <cellStyle name="Comma [0] 2699" xfId="39289" hidden="1"/>
    <cellStyle name="Comma [0] 27" xfId="159" hidden="1"/>
    <cellStyle name="Comma [0] 27" xfId="324" hidden="1"/>
    <cellStyle name="Comma [0] 27" xfId="220" hidden="1"/>
    <cellStyle name="Comma [0] 27" xfId="63" hidden="1"/>
    <cellStyle name="Comma [0] 27" xfId="507" hidden="1"/>
    <cellStyle name="Comma [0] 27" xfId="672" hidden="1"/>
    <cellStyle name="Comma [0] 27" xfId="568" hidden="1"/>
    <cellStyle name="Comma [0] 27" xfId="411" hidden="1"/>
    <cellStyle name="Comma [0] 27" xfId="845" hidden="1"/>
    <cellStyle name="Comma [0] 27" xfId="1010" hidden="1"/>
    <cellStyle name="Comma [0] 27" xfId="906" hidden="1"/>
    <cellStyle name="Comma [0] 27" xfId="749" hidden="1"/>
    <cellStyle name="Comma [0] 27" xfId="1187" hidden="1"/>
    <cellStyle name="Comma [0] 27" xfId="1352" hidden="1"/>
    <cellStyle name="Comma [0] 27" xfId="1248" hidden="1"/>
    <cellStyle name="Comma [0] 27" xfId="1091" hidden="1"/>
    <cellStyle name="Comma [0] 27" xfId="1515" hidden="1"/>
    <cellStyle name="Comma [0] 27" xfId="1680" hidden="1"/>
    <cellStyle name="Comma [0] 27" xfId="1576" hidden="1"/>
    <cellStyle name="Comma [0] 27" xfId="1419" hidden="1"/>
    <cellStyle name="Comma [0] 27" xfId="1843" hidden="1"/>
    <cellStyle name="Comma [0] 27" xfId="2008" hidden="1"/>
    <cellStyle name="Comma [0] 27" xfId="1904" hidden="1"/>
    <cellStyle name="Comma [0] 27" xfId="1747" hidden="1"/>
    <cellStyle name="Comma [0] 27" xfId="2174" hidden="1"/>
    <cellStyle name="Comma [0] 27" xfId="2338" hidden="1"/>
    <cellStyle name="Comma [0] 27" xfId="2235" hidden="1"/>
    <cellStyle name="Comma [0] 27" xfId="2066" hidden="1"/>
    <cellStyle name="Comma [0] 27" xfId="4562" hidden="1"/>
    <cellStyle name="Comma [0] 27" xfId="33950" hidden="1"/>
    <cellStyle name="Comma [0] 27" xfId="61228" hidden="1"/>
    <cellStyle name="Comma [0] 27" xfId="61310" hidden="1"/>
    <cellStyle name="Comma [0] 27" xfId="61394" hidden="1"/>
    <cellStyle name="Comma [0] 27" xfId="61476" hidden="1"/>
    <cellStyle name="Comma [0] 27" xfId="61559" hidden="1"/>
    <cellStyle name="Comma [0] 27" xfId="61641" hidden="1"/>
    <cellStyle name="Comma [0] 27" xfId="61721" hidden="1"/>
    <cellStyle name="Comma [0] 27" xfId="61803" hidden="1"/>
    <cellStyle name="Comma [0] 27" xfId="61885" hidden="1"/>
    <cellStyle name="Comma [0] 27" xfId="61967" hidden="1"/>
    <cellStyle name="Comma [0] 27" xfId="62051" hidden="1"/>
    <cellStyle name="Comma [0] 27" xfId="62133" hidden="1"/>
    <cellStyle name="Comma [0] 27" xfId="62215" hidden="1"/>
    <cellStyle name="Comma [0] 27" xfId="62297" hidden="1"/>
    <cellStyle name="Comma [0] 27" xfId="62377" hidden="1"/>
    <cellStyle name="Comma [0] 27" xfId="62459" hidden="1"/>
    <cellStyle name="Comma [0] 27" xfId="62534" hidden="1"/>
    <cellStyle name="Comma [0] 27" xfId="62616" hidden="1"/>
    <cellStyle name="Comma [0] 27" xfId="62700" hidden="1"/>
    <cellStyle name="Comma [0] 27" xfId="62782" hidden="1"/>
    <cellStyle name="Comma [0] 27" xfId="62864" hidden="1"/>
    <cellStyle name="Comma [0] 27" xfId="62946" hidden="1"/>
    <cellStyle name="Comma [0] 27" xfId="63026" hidden="1"/>
    <cellStyle name="Comma [0] 27" xfId="63108" hidden="1"/>
    <cellStyle name="Comma [0] 270" xfId="4426" hidden="1"/>
    <cellStyle name="Comma [0] 270" xfId="33815" hidden="1"/>
    <cellStyle name="Comma [0] 2700" xfId="9903" hidden="1"/>
    <cellStyle name="Comma [0] 2700" xfId="39291" hidden="1"/>
    <cellStyle name="Comma [0] 2701" xfId="9852" hidden="1"/>
    <cellStyle name="Comma [0] 2701" xfId="39240" hidden="1"/>
    <cellStyle name="Comma [0] 2702" xfId="9828" hidden="1"/>
    <cellStyle name="Comma [0] 2702" xfId="39216" hidden="1"/>
    <cellStyle name="Comma [0] 2703" xfId="9863" hidden="1"/>
    <cellStyle name="Comma [0] 2703" xfId="39251" hidden="1"/>
    <cellStyle name="Comma [0] 2704" xfId="9795" hidden="1"/>
    <cellStyle name="Comma [0] 2704" xfId="39183" hidden="1"/>
    <cellStyle name="Comma [0] 2705" xfId="9865" hidden="1"/>
    <cellStyle name="Comma [0] 2705" xfId="39253" hidden="1"/>
    <cellStyle name="Comma [0] 2706" xfId="9910" hidden="1"/>
    <cellStyle name="Comma [0] 2706" xfId="39298" hidden="1"/>
    <cellStyle name="Comma [0] 2707" xfId="9853" hidden="1"/>
    <cellStyle name="Comma [0] 2707" xfId="39241" hidden="1"/>
    <cellStyle name="Comma [0] 2708" xfId="9810" hidden="1"/>
    <cellStyle name="Comma [0] 2708" xfId="39198" hidden="1"/>
    <cellStyle name="Comma [0] 2709" xfId="9916" hidden="1"/>
    <cellStyle name="Comma [0] 2709" xfId="39304" hidden="1"/>
    <cellStyle name="Comma [0] 271" xfId="4399" hidden="1"/>
    <cellStyle name="Comma [0] 271" xfId="33788" hidden="1"/>
    <cellStyle name="Comma [0] 2710" xfId="9918" hidden="1"/>
    <cellStyle name="Comma [0] 2710" xfId="39306" hidden="1"/>
    <cellStyle name="Comma [0] 2711" xfId="9871" hidden="1"/>
    <cellStyle name="Comma [0] 2711" xfId="39259" hidden="1"/>
    <cellStyle name="Comma [0] 2712" xfId="9877" hidden="1"/>
    <cellStyle name="Comma [0] 2712" xfId="39265" hidden="1"/>
    <cellStyle name="Comma [0] 2713" xfId="9764" hidden="1"/>
    <cellStyle name="Comma [0] 2713" xfId="39152" hidden="1"/>
    <cellStyle name="Comma [0] 2714" xfId="9827" hidden="1"/>
    <cellStyle name="Comma [0] 2714" xfId="39215" hidden="1"/>
    <cellStyle name="Comma [0] 2715" xfId="9835" hidden="1"/>
    <cellStyle name="Comma [0] 2715" xfId="39223" hidden="1"/>
    <cellStyle name="Comma [0] 2716" xfId="9924" hidden="1"/>
    <cellStyle name="Comma [0] 2716" xfId="39312" hidden="1"/>
    <cellStyle name="Comma [0] 2717" xfId="9838" hidden="1"/>
    <cellStyle name="Comma [0] 2717" xfId="39226" hidden="1"/>
    <cellStyle name="Comma [0] 2718" xfId="9798" hidden="1"/>
    <cellStyle name="Comma [0] 2718" xfId="39186" hidden="1"/>
    <cellStyle name="Comma [0] 2719" xfId="9929" hidden="1"/>
    <cellStyle name="Comma [0] 2719" xfId="39317" hidden="1"/>
    <cellStyle name="Comma [0] 272" xfId="5007" hidden="1"/>
    <cellStyle name="Comma [0] 272" xfId="34395" hidden="1"/>
    <cellStyle name="Comma [0] 2720" xfId="9931" hidden="1"/>
    <cellStyle name="Comma [0] 2720" xfId="39319" hidden="1"/>
    <cellStyle name="Comma [0] 2721" xfId="9890" hidden="1"/>
    <cellStyle name="Comma [0] 2721" xfId="39278" hidden="1"/>
    <cellStyle name="Comma [0] 2722" xfId="9896" hidden="1"/>
    <cellStyle name="Comma [0] 2722" xfId="39284" hidden="1"/>
    <cellStyle name="Comma [0] 2723" xfId="9797" hidden="1"/>
    <cellStyle name="Comma [0] 2723" xfId="39185" hidden="1"/>
    <cellStyle name="Comma [0] 2724" xfId="9878" hidden="1"/>
    <cellStyle name="Comma [0] 2724" xfId="39266" hidden="1"/>
    <cellStyle name="Comma [0] 2725" xfId="9857" hidden="1"/>
    <cellStyle name="Comma [0] 2725" xfId="39245" hidden="1"/>
    <cellStyle name="Comma [0] 2726" xfId="9935" hidden="1"/>
    <cellStyle name="Comma [0] 2726" xfId="39323" hidden="1"/>
    <cellStyle name="Comma [0] 2727" xfId="9876" hidden="1"/>
    <cellStyle name="Comma [0] 2727" xfId="39264" hidden="1"/>
    <cellStyle name="Comma [0] 2728" xfId="9814" hidden="1"/>
    <cellStyle name="Comma [0] 2728" xfId="39202" hidden="1"/>
    <cellStyle name="Comma [0] 2729" xfId="9942" hidden="1"/>
    <cellStyle name="Comma [0] 2729" xfId="39330" hidden="1"/>
    <cellStyle name="Comma [0] 273" xfId="5013" hidden="1"/>
    <cellStyle name="Comma [0] 273" xfId="34401" hidden="1"/>
    <cellStyle name="Comma [0] 2730" xfId="9944" hidden="1"/>
    <cellStyle name="Comma [0] 2730" xfId="39332" hidden="1"/>
    <cellStyle name="Comma [0] 2731" xfId="9908" hidden="1"/>
    <cellStyle name="Comma [0] 2731" xfId="39296" hidden="1"/>
    <cellStyle name="Comma [0] 2732" xfId="9913" hidden="1"/>
    <cellStyle name="Comma [0] 2732" xfId="39301" hidden="1"/>
    <cellStyle name="Comma [0] 2733" xfId="9343" hidden="1"/>
    <cellStyle name="Comma [0] 2733" xfId="38731" hidden="1"/>
    <cellStyle name="Comma [0] 2734" xfId="9897" hidden="1"/>
    <cellStyle name="Comma [0] 2734" xfId="39285" hidden="1"/>
    <cellStyle name="Comma [0] 2735" xfId="9802" hidden="1"/>
    <cellStyle name="Comma [0] 2735" xfId="39190" hidden="1"/>
    <cellStyle name="Comma [0] 2736" xfId="9948" hidden="1"/>
    <cellStyle name="Comma [0] 2736" xfId="39336" hidden="1"/>
    <cellStyle name="Comma [0] 2737" xfId="9895" hidden="1"/>
    <cellStyle name="Comma [0] 2737" xfId="39283" hidden="1"/>
    <cellStyle name="Comma [0] 2738" xfId="9834" hidden="1"/>
    <cellStyle name="Comma [0] 2738" xfId="39222" hidden="1"/>
    <cellStyle name="Comma [0] 2739" xfId="9952" hidden="1"/>
    <cellStyle name="Comma [0] 2739" xfId="39340" hidden="1"/>
    <cellStyle name="Comma [0] 274" xfId="5015" hidden="1"/>
    <cellStyle name="Comma [0] 274" xfId="34403" hidden="1"/>
    <cellStyle name="Comma [0] 2740" xfId="9954" hidden="1"/>
    <cellStyle name="Comma [0] 2740" xfId="39342" hidden="1"/>
    <cellStyle name="Comma [0] 2741" xfId="9922" hidden="1"/>
    <cellStyle name="Comma [0] 2741" xfId="39310" hidden="1"/>
    <cellStyle name="Comma [0] 2742" xfId="9926" hidden="1"/>
    <cellStyle name="Comma [0] 2742" xfId="39314" hidden="1"/>
    <cellStyle name="Comma [0] 2743" xfId="9816" hidden="1"/>
    <cellStyle name="Comma [0] 2743" xfId="39204" hidden="1"/>
    <cellStyle name="Comma [0] 2744" xfId="9914" hidden="1"/>
    <cellStyle name="Comma [0] 2744" xfId="39302" hidden="1"/>
    <cellStyle name="Comma [0] 2745" xfId="9806" hidden="1"/>
    <cellStyle name="Comma [0] 2745" xfId="39194" hidden="1"/>
    <cellStyle name="Comma [0] 2746" xfId="9958" hidden="1"/>
    <cellStyle name="Comma [0] 2746" xfId="39346" hidden="1"/>
    <cellStyle name="Comma [0] 2747" xfId="9912" hidden="1"/>
    <cellStyle name="Comma [0] 2747" xfId="39300" hidden="1"/>
    <cellStyle name="Comma [0] 2748" xfId="9881" hidden="1"/>
    <cellStyle name="Comma [0] 2748" xfId="39269" hidden="1"/>
    <cellStyle name="Comma [0] 2749" xfId="9962" hidden="1"/>
    <cellStyle name="Comma [0] 2749" xfId="39350" hidden="1"/>
    <cellStyle name="Comma [0] 275" xfId="5006" hidden="1"/>
    <cellStyle name="Comma [0] 275" xfId="34394" hidden="1"/>
    <cellStyle name="Comma [0] 2750" xfId="9964" hidden="1"/>
    <cellStyle name="Comma [0] 2750" xfId="39352" hidden="1"/>
    <cellStyle name="Comma [0] 2751" xfId="9950" hidden="1"/>
    <cellStyle name="Comma [0] 2751" xfId="39338" hidden="1"/>
    <cellStyle name="Comma [0] 2752" xfId="9937" hidden="1"/>
    <cellStyle name="Comma [0] 2752" xfId="39325" hidden="1"/>
    <cellStyle name="Comma [0] 2753" xfId="9961" hidden="1"/>
    <cellStyle name="Comma [0] 2753" xfId="39349" hidden="1"/>
    <cellStyle name="Comma [0] 2754" xfId="9927" hidden="1"/>
    <cellStyle name="Comma [0] 2754" xfId="39315" hidden="1"/>
    <cellStyle name="Comma [0] 2755" xfId="9899" hidden="1"/>
    <cellStyle name="Comma [0] 2755" xfId="39287" hidden="1"/>
    <cellStyle name="Comma [0] 2756" xfId="9966" hidden="1"/>
    <cellStyle name="Comma [0] 2756" xfId="39354" hidden="1"/>
    <cellStyle name="Comma [0] 2757" xfId="9923" hidden="1"/>
    <cellStyle name="Comma [0] 2757" xfId="39311" hidden="1"/>
    <cellStyle name="Comma [0] 2758" xfId="9957" hidden="1"/>
    <cellStyle name="Comma [0] 2758" xfId="39345" hidden="1"/>
    <cellStyle name="Comma [0] 2759" xfId="9970" hidden="1"/>
    <cellStyle name="Comma [0] 2759" xfId="39358" hidden="1"/>
    <cellStyle name="Comma [0] 276" xfId="5011" hidden="1"/>
    <cellStyle name="Comma [0] 276" xfId="34399" hidden="1"/>
    <cellStyle name="Comma [0] 2760" xfId="9972" hidden="1"/>
    <cellStyle name="Comma [0] 2760" xfId="39360" hidden="1"/>
    <cellStyle name="Comma [0] 2761" xfId="9840" hidden="1"/>
    <cellStyle name="Comma [0] 2761" xfId="39228" hidden="1"/>
    <cellStyle name="Comma [0] 2762" xfId="9960" hidden="1"/>
    <cellStyle name="Comma [0] 2762" xfId="39348" hidden="1"/>
    <cellStyle name="Comma [0] 2763" xfId="9900" hidden="1"/>
    <cellStyle name="Comma [0] 2763" xfId="39288" hidden="1"/>
    <cellStyle name="Comma [0] 2764" xfId="9934" hidden="1"/>
    <cellStyle name="Comma [0] 2764" xfId="39322" hidden="1"/>
    <cellStyle name="Comma [0] 2765" xfId="9947" hidden="1"/>
    <cellStyle name="Comma [0] 2765" xfId="39335" hidden="1"/>
    <cellStyle name="Comma [0] 2766" xfId="9975" hidden="1"/>
    <cellStyle name="Comma [0] 2766" xfId="39363" hidden="1"/>
    <cellStyle name="Comma [0] 2767" xfId="9938" hidden="1"/>
    <cellStyle name="Comma [0] 2767" xfId="39326" hidden="1"/>
    <cellStyle name="Comma [0] 2768" xfId="9898" hidden="1"/>
    <cellStyle name="Comma [0] 2768" xfId="39286" hidden="1"/>
    <cellStyle name="Comma [0] 2769" xfId="9977" hidden="1"/>
    <cellStyle name="Comma [0] 2769" xfId="39365" hidden="1"/>
    <cellStyle name="Comma [0] 277" xfId="5017" hidden="1"/>
    <cellStyle name="Comma [0] 277" xfId="34405" hidden="1"/>
    <cellStyle name="Comma [0] 2770" xfId="9979" hidden="1"/>
    <cellStyle name="Comma [0] 2770" xfId="39367" hidden="1"/>
    <cellStyle name="Comma [0] 2771" xfId="7579" hidden="1"/>
    <cellStyle name="Comma [0] 2771" xfId="36967" hidden="1"/>
    <cellStyle name="Comma [0] 2772" xfId="7598" hidden="1"/>
    <cellStyle name="Comma [0] 2772" xfId="36986" hidden="1"/>
    <cellStyle name="Comma [0] 2773" xfId="7604" hidden="1"/>
    <cellStyle name="Comma [0] 2773" xfId="36992" hidden="1"/>
    <cellStyle name="Comma [0] 2774" xfId="9984" hidden="1"/>
    <cellStyle name="Comma [0] 2774" xfId="39372" hidden="1"/>
    <cellStyle name="Comma [0] 2775" xfId="9987" hidden="1"/>
    <cellStyle name="Comma [0] 2775" xfId="39375" hidden="1"/>
    <cellStyle name="Comma [0] 2776" xfId="7597" hidden="1"/>
    <cellStyle name="Comma [0] 2776" xfId="36985" hidden="1"/>
    <cellStyle name="Comma [0] 2777" xfId="9982" hidden="1"/>
    <cellStyle name="Comma [0] 2777" xfId="39370" hidden="1"/>
    <cellStyle name="Comma [0] 2778" xfId="9989" hidden="1"/>
    <cellStyle name="Comma [0] 2778" xfId="39377" hidden="1"/>
    <cellStyle name="Comma [0] 2779" xfId="9991" hidden="1"/>
    <cellStyle name="Comma [0] 2779" xfId="39379" hidden="1"/>
    <cellStyle name="Comma [0] 278" xfId="5019" hidden="1"/>
    <cellStyle name="Comma [0] 278" xfId="34407" hidden="1"/>
    <cellStyle name="Comma [0] 2780" xfId="7588" hidden="1"/>
    <cellStyle name="Comma [0] 2780" xfId="36976" hidden="1"/>
    <cellStyle name="Comma [0] 2781" xfId="9026" hidden="1"/>
    <cellStyle name="Comma [0] 2781" xfId="38414" hidden="1"/>
    <cellStyle name="Comma [0] 2782" xfId="10002" hidden="1"/>
    <cellStyle name="Comma [0] 2782" xfId="39390" hidden="1"/>
    <cellStyle name="Comma [0] 2783" xfId="10011" hidden="1"/>
    <cellStyle name="Comma [0] 2783" xfId="39399" hidden="1"/>
    <cellStyle name="Comma [0] 2784" xfId="10022" hidden="1"/>
    <cellStyle name="Comma [0] 2784" xfId="39410" hidden="1"/>
    <cellStyle name="Comma [0] 2785" xfId="10028" hidden="1"/>
    <cellStyle name="Comma [0] 2785" xfId="39416" hidden="1"/>
    <cellStyle name="Comma [0] 2786" xfId="10010" hidden="1"/>
    <cellStyle name="Comma [0] 2786" xfId="39398" hidden="1"/>
    <cellStyle name="Comma [0] 2787" xfId="10020" hidden="1"/>
    <cellStyle name="Comma [0] 2787" xfId="39408" hidden="1"/>
    <cellStyle name="Comma [0] 2788" xfId="10040" hidden="1"/>
    <cellStyle name="Comma [0] 2788" xfId="39428" hidden="1"/>
    <cellStyle name="Comma [0] 2789" xfId="10042" hidden="1"/>
    <cellStyle name="Comma [0] 2789" xfId="39430" hidden="1"/>
    <cellStyle name="Comma [0] 279" xfId="4400" hidden="1"/>
    <cellStyle name="Comma [0] 279" xfId="33789" hidden="1"/>
    <cellStyle name="Comma [0] 2790" xfId="9993" hidden="1"/>
    <cellStyle name="Comma [0] 2790" xfId="39381" hidden="1"/>
    <cellStyle name="Comma [0] 2791" xfId="7640" hidden="1"/>
    <cellStyle name="Comma [0] 2791" xfId="37028" hidden="1"/>
    <cellStyle name="Comma [0] 2792" xfId="9996" hidden="1"/>
    <cellStyle name="Comma [0] 2792" xfId="39384" hidden="1"/>
    <cellStyle name="Comma [0] 2793" xfId="7585" hidden="1"/>
    <cellStyle name="Comma [0] 2793" xfId="36973" hidden="1"/>
    <cellStyle name="Comma [0] 2794" xfId="7587" hidden="1"/>
    <cellStyle name="Comma [0] 2794" xfId="36975" hidden="1"/>
    <cellStyle name="Comma [0] 2795" xfId="10047" hidden="1"/>
    <cellStyle name="Comma [0] 2795" xfId="39435" hidden="1"/>
    <cellStyle name="Comma [0] 2796" xfId="9028" hidden="1"/>
    <cellStyle name="Comma [0] 2796" xfId="38416" hidden="1"/>
    <cellStyle name="Comma [0] 2797" xfId="7859" hidden="1"/>
    <cellStyle name="Comma [0] 2797" xfId="37247" hidden="1"/>
    <cellStyle name="Comma [0] 2798" xfId="10059" hidden="1"/>
    <cellStyle name="Comma [0] 2798" xfId="39447" hidden="1"/>
    <cellStyle name="Comma [0] 2799" xfId="10061" hidden="1"/>
    <cellStyle name="Comma [0] 2799" xfId="39449" hidden="1"/>
    <cellStyle name="Comma [0] 28" xfId="161" hidden="1"/>
    <cellStyle name="Comma [0] 28" xfId="326" hidden="1"/>
    <cellStyle name="Comma [0] 28" xfId="218" hidden="1"/>
    <cellStyle name="Comma [0] 28" xfId="355" hidden="1"/>
    <cellStyle name="Comma [0] 28" xfId="509" hidden="1"/>
    <cellStyle name="Comma [0] 28" xfId="674" hidden="1"/>
    <cellStyle name="Comma [0] 28" xfId="566" hidden="1"/>
    <cellStyle name="Comma [0] 28" xfId="703" hidden="1"/>
    <cellStyle name="Comma [0] 28" xfId="847" hidden="1"/>
    <cellStyle name="Comma [0] 28" xfId="1012" hidden="1"/>
    <cellStyle name="Comma [0] 28" xfId="904" hidden="1"/>
    <cellStyle name="Comma [0] 28" xfId="1041" hidden="1"/>
    <cellStyle name="Comma [0] 28" xfId="1189" hidden="1"/>
    <cellStyle name="Comma [0] 28" xfId="1354" hidden="1"/>
    <cellStyle name="Comma [0] 28" xfId="1246" hidden="1"/>
    <cellStyle name="Comma [0] 28" xfId="1383" hidden="1"/>
    <cellStyle name="Comma [0] 28" xfId="1517" hidden="1"/>
    <cellStyle name="Comma [0] 28" xfId="1682" hidden="1"/>
    <cellStyle name="Comma [0] 28" xfId="1574" hidden="1"/>
    <cellStyle name="Comma [0] 28" xfId="1711" hidden="1"/>
    <cellStyle name="Comma [0] 28" xfId="1845" hidden="1"/>
    <cellStyle name="Comma [0] 28" xfId="2010" hidden="1"/>
    <cellStyle name="Comma [0] 28" xfId="1902" hidden="1"/>
    <cellStyle name="Comma [0] 28" xfId="2039" hidden="1"/>
    <cellStyle name="Comma [0] 28" xfId="2176" hidden="1"/>
    <cellStyle name="Comma [0] 28" xfId="2340" hidden="1"/>
    <cellStyle name="Comma [0] 28" xfId="2233" hidden="1"/>
    <cellStyle name="Comma [0] 28" xfId="2075" hidden="1"/>
    <cellStyle name="Comma [0] 28" xfId="4530" hidden="1"/>
    <cellStyle name="Comma [0] 28" xfId="33918" hidden="1"/>
    <cellStyle name="Comma [0] 28" xfId="61230" hidden="1"/>
    <cellStyle name="Comma [0] 28" xfId="61312" hidden="1"/>
    <cellStyle name="Comma [0] 28" xfId="61396" hidden="1"/>
    <cellStyle name="Comma [0] 28" xfId="61478" hidden="1"/>
    <cellStyle name="Comma [0] 28" xfId="61561" hidden="1"/>
    <cellStyle name="Comma [0] 28" xfId="61643" hidden="1"/>
    <cellStyle name="Comma [0] 28" xfId="61723" hidden="1"/>
    <cellStyle name="Comma [0] 28" xfId="61805" hidden="1"/>
    <cellStyle name="Comma [0] 28" xfId="61887" hidden="1"/>
    <cellStyle name="Comma [0] 28" xfId="61969" hidden="1"/>
    <cellStyle name="Comma [0] 28" xfId="62053" hidden="1"/>
    <cellStyle name="Comma [0] 28" xfId="62135" hidden="1"/>
    <cellStyle name="Comma [0] 28" xfId="62217" hidden="1"/>
    <cellStyle name="Comma [0] 28" xfId="62299" hidden="1"/>
    <cellStyle name="Comma [0] 28" xfId="62379" hidden="1"/>
    <cellStyle name="Comma [0] 28" xfId="62461" hidden="1"/>
    <cellStyle name="Comma [0] 28" xfId="62536" hidden="1"/>
    <cellStyle name="Comma [0] 28" xfId="62618" hidden="1"/>
    <cellStyle name="Comma [0] 28" xfId="62702" hidden="1"/>
    <cellStyle name="Comma [0] 28" xfId="62784" hidden="1"/>
    <cellStyle name="Comma [0] 28" xfId="62866" hidden="1"/>
    <cellStyle name="Comma [0] 28" xfId="62948" hidden="1"/>
    <cellStyle name="Comma [0] 28" xfId="63028" hidden="1"/>
    <cellStyle name="Comma [0] 28" xfId="63110" hidden="1"/>
    <cellStyle name="Comma [0] 280" xfId="4378" hidden="1"/>
    <cellStyle name="Comma [0] 280" xfId="33767" hidden="1"/>
    <cellStyle name="Comma [0] 2800" xfId="10050" hidden="1"/>
    <cellStyle name="Comma [0] 2800" xfId="39438" hidden="1"/>
    <cellStyle name="Comma [0] 2801" xfId="10058" hidden="1"/>
    <cellStyle name="Comma [0] 2801" xfId="39446" hidden="1"/>
    <cellStyle name="Comma [0] 2802" xfId="7583" hidden="1"/>
    <cellStyle name="Comma [0] 2802" xfId="36971" hidden="1"/>
    <cellStyle name="Comma [0] 2803" xfId="10044" hidden="1"/>
    <cellStyle name="Comma [0] 2803" xfId="39432" hidden="1"/>
    <cellStyle name="Comma [0] 2804" xfId="10077" hidden="1"/>
    <cellStyle name="Comma [0] 2804" xfId="39465" hidden="1"/>
    <cellStyle name="Comma [0] 2805" xfId="10085" hidden="1"/>
    <cellStyle name="Comma [0] 2805" xfId="39473" hidden="1"/>
    <cellStyle name="Comma [0] 2806" xfId="9994" hidden="1"/>
    <cellStyle name="Comma [0] 2806" xfId="39382" hidden="1"/>
    <cellStyle name="Comma [0] 2807" xfId="10073" hidden="1"/>
    <cellStyle name="Comma [0] 2807" xfId="39461" hidden="1"/>
    <cellStyle name="Comma [0] 2808" xfId="10094" hidden="1"/>
    <cellStyle name="Comma [0] 2808" xfId="39482" hidden="1"/>
    <cellStyle name="Comma [0] 2809" xfId="10096" hidden="1"/>
    <cellStyle name="Comma [0] 2809" xfId="39484" hidden="1"/>
    <cellStyle name="Comma [0] 281" xfId="5030" hidden="1"/>
    <cellStyle name="Comma [0] 281" xfId="34418" hidden="1"/>
    <cellStyle name="Comma [0] 2810" xfId="10055" hidden="1"/>
    <cellStyle name="Comma [0] 2810" xfId="39443" hidden="1"/>
    <cellStyle name="Comma [0] 2811" xfId="10000" hidden="1"/>
    <cellStyle name="Comma [0] 2811" xfId="39388" hidden="1"/>
    <cellStyle name="Comma [0] 2812" xfId="10053" hidden="1"/>
    <cellStyle name="Comma [0] 2812" xfId="39441" hidden="1"/>
    <cellStyle name="Comma [0] 2813" xfId="10037" hidden="1"/>
    <cellStyle name="Comma [0] 2813" xfId="39425" hidden="1"/>
    <cellStyle name="Comma [0] 2814" xfId="10033" hidden="1"/>
    <cellStyle name="Comma [0] 2814" xfId="39421" hidden="1"/>
    <cellStyle name="Comma [0] 2815" xfId="10104" hidden="1"/>
    <cellStyle name="Comma [0] 2815" xfId="39492" hidden="1"/>
    <cellStyle name="Comma [0] 2816" xfId="7594" hidden="1"/>
    <cellStyle name="Comma [0] 2816" xfId="36982" hidden="1"/>
    <cellStyle name="Comma [0] 2817" xfId="7600" hidden="1"/>
    <cellStyle name="Comma [0] 2817" xfId="36988" hidden="1"/>
    <cellStyle name="Comma [0] 2818" xfId="10112" hidden="1"/>
    <cellStyle name="Comma [0] 2818" xfId="39500" hidden="1"/>
    <cellStyle name="Comma [0] 2819" xfId="10114" hidden="1"/>
    <cellStyle name="Comma [0] 2819" xfId="39502" hidden="1"/>
    <cellStyle name="Comma [0] 282" xfId="5039" hidden="1"/>
    <cellStyle name="Comma [0] 282" xfId="34427" hidden="1"/>
    <cellStyle name="Comma [0] 2820" xfId="10063" hidden="1"/>
    <cellStyle name="Comma [0] 2820" xfId="39451" hidden="1"/>
    <cellStyle name="Comma [0] 2821" xfId="10039" hidden="1"/>
    <cellStyle name="Comma [0] 2821" xfId="39427" hidden="1"/>
    <cellStyle name="Comma [0] 2822" xfId="10074" hidden="1"/>
    <cellStyle name="Comma [0] 2822" xfId="39462" hidden="1"/>
    <cellStyle name="Comma [0] 2823" xfId="10006" hidden="1"/>
    <cellStyle name="Comma [0] 2823" xfId="39394" hidden="1"/>
    <cellStyle name="Comma [0] 2824" xfId="10076" hidden="1"/>
    <cellStyle name="Comma [0] 2824" xfId="39464" hidden="1"/>
    <cellStyle name="Comma [0] 2825" xfId="10121" hidden="1"/>
    <cellStyle name="Comma [0] 2825" xfId="39509" hidden="1"/>
    <cellStyle name="Comma [0] 2826" xfId="10064" hidden="1"/>
    <cellStyle name="Comma [0] 2826" xfId="39452" hidden="1"/>
    <cellStyle name="Comma [0] 2827" xfId="10021" hidden="1"/>
    <cellStyle name="Comma [0] 2827" xfId="39409" hidden="1"/>
    <cellStyle name="Comma [0] 2828" xfId="10127" hidden="1"/>
    <cellStyle name="Comma [0] 2828" xfId="39515" hidden="1"/>
    <cellStyle name="Comma [0] 2829" xfId="10129" hidden="1"/>
    <cellStyle name="Comma [0] 2829" xfId="39517" hidden="1"/>
    <cellStyle name="Comma [0] 283" xfId="5050" hidden="1"/>
    <cellStyle name="Comma [0] 283" xfId="34438" hidden="1"/>
    <cellStyle name="Comma [0] 2830" xfId="10082" hidden="1"/>
    <cellStyle name="Comma [0] 2830" xfId="39470" hidden="1"/>
    <cellStyle name="Comma [0] 2831" xfId="10088" hidden="1"/>
    <cellStyle name="Comma [0] 2831" xfId="39476" hidden="1"/>
    <cellStyle name="Comma [0] 2832" xfId="7590" hidden="1"/>
    <cellStyle name="Comma [0] 2832" xfId="36978" hidden="1"/>
    <cellStyle name="Comma [0] 2833" xfId="10038" hidden="1"/>
    <cellStyle name="Comma [0] 2833" xfId="39426" hidden="1"/>
    <cellStyle name="Comma [0] 2834" xfId="10046" hidden="1"/>
    <cellStyle name="Comma [0] 2834" xfId="39434" hidden="1"/>
    <cellStyle name="Comma [0] 2835" xfId="10135" hidden="1"/>
    <cellStyle name="Comma [0] 2835" xfId="39523" hidden="1"/>
    <cellStyle name="Comma [0] 2836" xfId="10049" hidden="1"/>
    <cellStyle name="Comma [0] 2836" xfId="39437" hidden="1"/>
    <cellStyle name="Comma [0] 2837" xfId="10009" hidden="1"/>
    <cellStyle name="Comma [0] 2837" xfId="39397" hidden="1"/>
    <cellStyle name="Comma [0] 2838" xfId="10140" hidden="1"/>
    <cellStyle name="Comma [0] 2838" xfId="39528" hidden="1"/>
    <cellStyle name="Comma [0] 2839" xfId="10142" hidden="1"/>
    <cellStyle name="Comma [0] 2839" xfId="39530" hidden="1"/>
    <cellStyle name="Comma [0] 284" xfId="5056" hidden="1"/>
    <cellStyle name="Comma [0] 284" xfId="34444" hidden="1"/>
    <cellStyle name="Comma [0] 2840" xfId="10101" hidden="1"/>
    <cellStyle name="Comma [0] 2840" xfId="39489" hidden="1"/>
    <cellStyle name="Comma [0] 2841" xfId="10107" hidden="1"/>
    <cellStyle name="Comma [0] 2841" xfId="39495" hidden="1"/>
    <cellStyle name="Comma [0] 2842" xfId="10008" hidden="1"/>
    <cellStyle name="Comma [0] 2842" xfId="39396" hidden="1"/>
    <cellStyle name="Comma [0] 2843" xfId="10089" hidden="1"/>
    <cellStyle name="Comma [0] 2843" xfId="39477" hidden="1"/>
    <cellStyle name="Comma [0] 2844" xfId="10068" hidden="1"/>
    <cellStyle name="Comma [0] 2844" xfId="39456" hidden="1"/>
    <cellStyle name="Comma [0] 2845" xfId="10146" hidden="1"/>
    <cellStyle name="Comma [0] 2845" xfId="39534" hidden="1"/>
    <cellStyle name="Comma [0] 2846" xfId="10087" hidden="1"/>
    <cellStyle name="Comma [0] 2846" xfId="39475" hidden="1"/>
    <cellStyle name="Comma [0] 2847" xfId="10025" hidden="1"/>
    <cellStyle name="Comma [0] 2847" xfId="39413" hidden="1"/>
    <cellStyle name="Comma [0] 2848" xfId="10153" hidden="1"/>
    <cellStyle name="Comma [0] 2848" xfId="39541" hidden="1"/>
    <cellStyle name="Comma [0] 2849" xfId="10155" hidden="1"/>
    <cellStyle name="Comma [0] 2849" xfId="39543" hidden="1"/>
    <cellStyle name="Comma [0] 285" xfId="5038" hidden="1"/>
    <cellStyle name="Comma [0] 285" xfId="34426" hidden="1"/>
    <cellStyle name="Comma [0] 2850" xfId="10119" hidden="1"/>
    <cellStyle name="Comma [0] 2850" xfId="39507" hidden="1"/>
    <cellStyle name="Comma [0] 2851" xfId="10124" hidden="1"/>
    <cellStyle name="Comma [0] 2851" xfId="39512" hidden="1"/>
    <cellStyle name="Comma [0] 2852" xfId="7581" hidden="1"/>
    <cellStyle name="Comma [0] 2852" xfId="36969" hidden="1"/>
    <cellStyle name="Comma [0] 2853" xfId="10108" hidden="1"/>
    <cellStyle name="Comma [0] 2853" xfId="39496" hidden="1"/>
    <cellStyle name="Comma [0] 2854" xfId="10013" hidden="1"/>
    <cellStyle name="Comma [0] 2854" xfId="39401" hidden="1"/>
    <cellStyle name="Comma [0] 2855" xfId="10159" hidden="1"/>
    <cellStyle name="Comma [0] 2855" xfId="39547" hidden="1"/>
    <cellStyle name="Comma [0] 2856" xfId="10106" hidden="1"/>
    <cellStyle name="Comma [0] 2856" xfId="39494" hidden="1"/>
    <cellStyle name="Comma [0] 2857" xfId="10045" hidden="1"/>
    <cellStyle name="Comma [0] 2857" xfId="39433" hidden="1"/>
    <cellStyle name="Comma [0] 2858" xfId="10163" hidden="1"/>
    <cellStyle name="Comma [0] 2858" xfId="39551" hidden="1"/>
    <cellStyle name="Comma [0] 2859" xfId="10165" hidden="1"/>
    <cellStyle name="Comma [0] 2859" xfId="39553" hidden="1"/>
    <cellStyle name="Comma [0] 286" xfId="5048" hidden="1"/>
    <cellStyle name="Comma [0] 286" xfId="34436" hidden="1"/>
    <cellStyle name="Comma [0] 2860" xfId="10133" hidden="1"/>
    <cellStyle name="Comma [0] 2860" xfId="39521" hidden="1"/>
    <cellStyle name="Comma [0] 2861" xfId="10137" hidden="1"/>
    <cellStyle name="Comma [0] 2861" xfId="39525" hidden="1"/>
    <cellStyle name="Comma [0] 2862" xfId="10027" hidden="1"/>
    <cellStyle name="Comma [0] 2862" xfId="39415" hidden="1"/>
    <cellStyle name="Comma [0] 2863" xfId="10125" hidden="1"/>
    <cellStyle name="Comma [0] 2863" xfId="39513" hidden="1"/>
    <cellStyle name="Comma [0] 2864" xfId="10017" hidden="1"/>
    <cellStyle name="Comma [0] 2864" xfId="39405" hidden="1"/>
    <cellStyle name="Comma [0] 2865" xfId="10169" hidden="1"/>
    <cellStyle name="Comma [0] 2865" xfId="39557" hidden="1"/>
    <cellStyle name="Comma [0] 2866" xfId="10123" hidden="1"/>
    <cellStyle name="Comma [0] 2866" xfId="39511" hidden="1"/>
    <cellStyle name="Comma [0] 2867" xfId="10092" hidden="1"/>
    <cellStyle name="Comma [0] 2867" xfId="39480" hidden="1"/>
    <cellStyle name="Comma [0] 2868" xfId="10173" hidden="1"/>
    <cellStyle name="Comma [0] 2868" xfId="39561" hidden="1"/>
    <cellStyle name="Comma [0] 2869" xfId="10175" hidden="1"/>
    <cellStyle name="Comma [0] 2869" xfId="39563" hidden="1"/>
    <cellStyle name="Comma [0] 287" xfId="5068" hidden="1"/>
    <cellStyle name="Comma [0] 287" xfId="34456" hidden="1"/>
    <cellStyle name="Comma [0] 2870" xfId="10161" hidden="1"/>
    <cellStyle name="Comma [0] 2870" xfId="39549" hidden="1"/>
    <cellStyle name="Comma [0] 2871" xfId="10148" hidden="1"/>
    <cellStyle name="Comma [0] 2871" xfId="39536" hidden="1"/>
    <cellStyle name="Comma [0] 2872" xfId="10172" hidden="1"/>
    <cellStyle name="Comma [0] 2872" xfId="39560" hidden="1"/>
    <cellStyle name="Comma [0] 2873" xfId="10138" hidden="1"/>
    <cellStyle name="Comma [0] 2873" xfId="39526" hidden="1"/>
    <cellStyle name="Comma [0] 2874" xfId="10110" hidden="1"/>
    <cellStyle name="Comma [0] 2874" xfId="39498" hidden="1"/>
    <cellStyle name="Comma [0] 2875" xfId="10177" hidden="1"/>
    <cellStyle name="Comma [0] 2875" xfId="39565" hidden="1"/>
    <cellStyle name="Comma [0] 2876" xfId="10134" hidden="1"/>
    <cellStyle name="Comma [0] 2876" xfId="39522" hidden="1"/>
    <cellStyle name="Comma [0] 2877" xfId="10168" hidden="1"/>
    <cellStyle name="Comma [0] 2877" xfId="39556" hidden="1"/>
    <cellStyle name="Comma [0] 2878" xfId="10181" hidden="1"/>
    <cellStyle name="Comma [0] 2878" xfId="39569" hidden="1"/>
    <cellStyle name="Comma [0] 2879" xfId="10183" hidden="1"/>
    <cellStyle name="Comma [0] 2879" xfId="39571" hidden="1"/>
    <cellStyle name="Comma [0] 288" xfId="5070" hidden="1"/>
    <cellStyle name="Comma [0] 288" xfId="34458" hidden="1"/>
    <cellStyle name="Comma [0] 2880" xfId="10051" hidden="1"/>
    <cellStyle name="Comma [0] 2880" xfId="39439" hidden="1"/>
    <cellStyle name="Comma [0] 2881" xfId="10171" hidden="1"/>
    <cellStyle name="Comma [0] 2881" xfId="39559" hidden="1"/>
    <cellStyle name="Comma [0] 2882" xfId="10111" hidden="1"/>
    <cellStyle name="Comma [0] 2882" xfId="39499" hidden="1"/>
    <cellStyle name="Comma [0] 2883" xfId="10145" hidden="1"/>
    <cellStyle name="Comma [0] 2883" xfId="39533" hidden="1"/>
    <cellStyle name="Comma [0] 2884" xfId="10158" hidden="1"/>
    <cellStyle name="Comma [0] 2884" xfId="39546" hidden="1"/>
    <cellStyle name="Comma [0] 2885" xfId="10186" hidden="1"/>
    <cellStyle name="Comma [0] 2885" xfId="39574" hidden="1"/>
    <cellStyle name="Comma [0] 2886" xfId="10149" hidden="1"/>
    <cellStyle name="Comma [0] 2886" xfId="39537" hidden="1"/>
    <cellStyle name="Comma [0] 2887" xfId="10109" hidden="1"/>
    <cellStyle name="Comma [0] 2887" xfId="39497" hidden="1"/>
    <cellStyle name="Comma [0] 2888" xfId="10188" hidden="1"/>
    <cellStyle name="Comma [0] 2888" xfId="39576" hidden="1"/>
    <cellStyle name="Comma [0] 2889" xfId="10190" hidden="1"/>
    <cellStyle name="Comma [0] 2889" xfId="39578" hidden="1"/>
    <cellStyle name="Comma [0] 289" xfId="5021" hidden="1"/>
    <cellStyle name="Comma [0] 289" xfId="34409" hidden="1"/>
    <cellStyle name="Comma [0] 2890" xfId="10249" hidden="1"/>
    <cellStyle name="Comma [0] 2890" xfId="39637" hidden="1"/>
    <cellStyle name="Comma [0] 2891" xfId="10268" hidden="1"/>
    <cellStyle name="Comma [0] 2891" xfId="39656" hidden="1"/>
    <cellStyle name="Comma [0] 2892" xfId="10275" hidden="1"/>
    <cellStyle name="Comma [0] 2892" xfId="39663" hidden="1"/>
    <cellStyle name="Comma [0] 2893" xfId="10282" hidden="1"/>
    <cellStyle name="Comma [0] 2893" xfId="39670" hidden="1"/>
    <cellStyle name="Comma [0] 2894" xfId="10287" hidden="1"/>
    <cellStyle name="Comma [0] 2894" xfId="39675" hidden="1"/>
    <cellStyle name="Comma [0] 2895" xfId="10274" hidden="1"/>
    <cellStyle name="Comma [0] 2895" xfId="39662" hidden="1"/>
    <cellStyle name="Comma [0] 2896" xfId="10279" hidden="1"/>
    <cellStyle name="Comma [0] 2896" xfId="39667" hidden="1"/>
    <cellStyle name="Comma [0] 2897" xfId="10291" hidden="1"/>
    <cellStyle name="Comma [0] 2897" xfId="39679" hidden="1"/>
    <cellStyle name="Comma [0] 2898" xfId="10293" hidden="1"/>
    <cellStyle name="Comma [0] 2898" xfId="39681" hidden="1"/>
    <cellStyle name="Comma [0] 2899" xfId="10264" hidden="1"/>
    <cellStyle name="Comma [0] 2899" xfId="39652" hidden="1"/>
    <cellStyle name="Comma [0] 29" xfId="163" hidden="1"/>
    <cellStyle name="Comma [0] 29" xfId="328" hidden="1"/>
    <cellStyle name="Comma [0] 29" xfId="216" hidden="1"/>
    <cellStyle name="Comma [0] 29" xfId="59" hidden="1"/>
    <cellStyle name="Comma [0] 29" xfId="511" hidden="1"/>
    <cellStyle name="Comma [0] 29" xfId="676" hidden="1"/>
    <cellStyle name="Comma [0] 29" xfId="564" hidden="1"/>
    <cellStyle name="Comma [0] 29" xfId="407" hidden="1"/>
    <cellStyle name="Comma [0] 29" xfId="849" hidden="1"/>
    <cellStyle name="Comma [0] 29" xfId="1014" hidden="1"/>
    <cellStyle name="Comma [0] 29" xfId="902" hidden="1"/>
    <cellStyle name="Comma [0] 29" xfId="745" hidden="1"/>
    <cellStyle name="Comma [0] 29" xfId="1191" hidden="1"/>
    <cellStyle name="Comma [0] 29" xfId="1356" hidden="1"/>
    <cellStyle name="Comma [0] 29" xfId="1244" hidden="1"/>
    <cellStyle name="Comma [0] 29" xfId="1087" hidden="1"/>
    <cellStyle name="Comma [0] 29" xfId="1519" hidden="1"/>
    <cellStyle name="Comma [0] 29" xfId="1684" hidden="1"/>
    <cellStyle name="Comma [0] 29" xfId="1572" hidden="1"/>
    <cellStyle name="Comma [0] 29" xfId="1415" hidden="1"/>
    <cellStyle name="Comma [0] 29" xfId="1847" hidden="1"/>
    <cellStyle name="Comma [0] 29" xfId="2012" hidden="1"/>
    <cellStyle name="Comma [0] 29" xfId="1900" hidden="1"/>
    <cellStyle name="Comma [0] 29" xfId="1743" hidden="1"/>
    <cellStyle name="Comma [0] 29" xfId="2178" hidden="1"/>
    <cellStyle name="Comma [0] 29" xfId="2342" hidden="1"/>
    <cellStyle name="Comma [0] 29" xfId="2231" hidden="1"/>
    <cellStyle name="Comma [0] 29" xfId="2063" hidden="1"/>
    <cellStyle name="Comma [0] 29" xfId="4501" hidden="1"/>
    <cellStyle name="Comma [0] 29" xfId="33890" hidden="1"/>
    <cellStyle name="Comma [0] 29" xfId="61232" hidden="1"/>
    <cellStyle name="Comma [0] 29" xfId="61314" hidden="1"/>
    <cellStyle name="Comma [0] 29" xfId="61398" hidden="1"/>
    <cellStyle name="Comma [0] 29" xfId="61480" hidden="1"/>
    <cellStyle name="Comma [0] 29" xfId="61563" hidden="1"/>
    <cellStyle name="Comma [0] 29" xfId="61645" hidden="1"/>
    <cellStyle name="Comma [0] 29" xfId="61725" hidden="1"/>
    <cellStyle name="Comma [0] 29" xfId="61807" hidden="1"/>
    <cellStyle name="Comma [0] 29" xfId="61889" hidden="1"/>
    <cellStyle name="Comma [0] 29" xfId="61971" hidden="1"/>
    <cellStyle name="Comma [0] 29" xfId="62055" hidden="1"/>
    <cellStyle name="Comma [0] 29" xfId="62137" hidden="1"/>
    <cellStyle name="Comma [0] 29" xfId="62219" hidden="1"/>
    <cellStyle name="Comma [0] 29" xfId="62301" hidden="1"/>
    <cellStyle name="Comma [0] 29" xfId="62381" hidden="1"/>
    <cellStyle name="Comma [0] 29" xfId="62463" hidden="1"/>
    <cellStyle name="Comma [0] 29" xfId="62538" hidden="1"/>
    <cellStyle name="Comma [0] 29" xfId="62620" hidden="1"/>
    <cellStyle name="Comma [0] 29" xfId="62704" hidden="1"/>
    <cellStyle name="Comma [0] 29" xfId="62786" hidden="1"/>
    <cellStyle name="Comma [0] 29" xfId="62868" hidden="1"/>
    <cellStyle name="Comma [0] 29" xfId="62950" hidden="1"/>
    <cellStyle name="Comma [0] 29" xfId="63030" hidden="1"/>
    <cellStyle name="Comma [0] 29" xfId="63112" hidden="1"/>
    <cellStyle name="Comma [0] 290" xfId="4366" hidden="1"/>
    <cellStyle name="Comma [0] 290" xfId="33755" hidden="1"/>
    <cellStyle name="Comma [0] 2900" xfId="10253" hidden="1"/>
    <cellStyle name="Comma [0] 2900" xfId="39641" hidden="1"/>
    <cellStyle name="Comma [0] 2901" xfId="10304" hidden="1"/>
    <cellStyle name="Comma [0] 2901" xfId="39692" hidden="1"/>
    <cellStyle name="Comma [0] 2902" xfId="10313" hidden="1"/>
    <cellStyle name="Comma [0] 2902" xfId="39701" hidden="1"/>
    <cellStyle name="Comma [0] 2903" xfId="10324" hidden="1"/>
    <cellStyle name="Comma [0] 2903" xfId="39712" hidden="1"/>
    <cellStyle name="Comma [0] 2904" xfId="10330" hidden="1"/>
    <cellStyle name="Comma [0] 2904" xfId="39718" hidden="1"/>
    <cellStyle name="Comma [0] 2905" xfId="10312" hidden="1"/>
    <cellStyle name="Comma [0] 2905" xfId="39700" hidden="1"/>
    <cellStyle name="Comma [0] 2906" xfId="10322" hidden="1"/>
    <cellStyle name="Comma [0] 2906" xfId="39710" hidden="1"/>
    <cellStyle name="Comma [0] 2907" xfId="10342" hidden="1"/>
    <cellStyle name="Comma [0] 2907" xfId="39730" hidden="1"/>
    <cellStyle name="Comma [0] 2908" xfId="10344" hidden="1"/>
    <cellStyle name="Comma [0] 2908" xfId="39732" hidden="1"/>
    <cellStyle name="Comma [0] 2909" xfId="10295" hidden="1"/>
    <cellStyle name="Comma [0] 2909" xfId="39683" hidden="1"/>
    <cellStyle name="Comma [0] 291" xfId="5024" hidden="1"/>
    <cellStyle name="Comma [0] 291" xfId="34412" hidden="1"/>
    <cellStyle name="Comma [0] 2910" xfId="10256" hidden="1"/>
    <cellStyle name="Comma [0] 2910" xfId="39644" hidden="1"/>
    <cellStyle name="Comma [0] 2911" xfId="10298" hidden="1"/>
    <cellStyle name="Comma [0] 2911" xfId="39686" hidden="1"/>
    <cellStyle name="Comma [0] 2912" xfId="10261" hidden="1"/>
    <cellStyle name="Comma [0] 2912" xfId="39649" hidden="1"/>
    <cellStyle name="Comma [0] 2913" xfId="10263" hidden="1"/>
    <cellStyle name="Comma [0] 2913" xfId="39651" hidden="1"/>
    <cellStyle name="Comma [0] 2914" xfId="10349" hidden="1"/>
    <cellStyle name="Comma [0] 2914" xfId="39737" hidden="1"/>
    <cellStyle name="Comma [0] 2915" xfId="10252" hidden="1"/>
    <cellStyle name="Comma [0] 2915" xfId="39640" hidden="1"/>
    <cellStyle name="Comma [0] 2916" xfId="10260" hidden="1"/>
    <cellStyle name="Comma [0] 2916" xfId="39648" hidden="1"/>
    <cellStyle name="Comma [0] 2917" xfId="10361" hidden="1"/>
    <cellStyle name="Comma [0] 2917" xfId="39749" hidden="1"/>
    <cellStyle name="Comma [0] 2918" xfId="10363" hidden="1"/>
    <cellStyle name="Comma [0] 2918" xfId="39751" hidden="1"/>
    <cellStyle name="Comma [0] 2919" xfId="10352" hidden="1"/>
    <cellStyle name="Comma [0] 2919" xfId="39740" hidden="1"/>
    <cellStyle name="Comma [0] 292" xfId="4377" hidden="1"/>
    <cellStyle name="Comma [0] 292" xfId="33766" hidden="1"/>
    <cellStyle name="Comma [0] 2920" xfId="10360" hidden="1"/>
    <cellStyle name="Comma [0] 2920" xfId="39748" hidden="1"/>
    <cellStyle name="Comma [0] 2921" xfId="10258" hidden="1"/>
    <cellStyle name="Comma [0] 2921" xfId="39646" hidden="1"/>
    <cellStyle name="Comma [0] 2922" xfId="10346" hidden="1"/>
    <cellStyle name="Comma [0] 2922" xfId="39734" hidden="1"/>
    <cellStyle name="Comma [0] 2923" xfId="10379" hidden="1"/>
    <cellStyle name="Comma [0] 2923" xfId="39767" hidden="1"/>
    <cellStyle name="Comma [0] 2924" xfId="10387" hidden="1"/>
    <cellStyle name="Comma [0] 2924" xfId="39775" hidden="1"/>
    <cellStyle name="Comma [0] 2925" xfId="10296" hidden="1"/>
    <cellStyle name="Comma [0] 2925" xfId="39684" hidden="1"/>
    <cellStyle name="Comma [0] 2926" xfId="10375" hidden="1"/>
    <cellStyle name="Comma [0] 2926" xfId="39763" hidden="1"/>
    <cellStyle name="Comma [0] 2927" xfId="10396" hidden="1"/>
    <cellStyle name="Comma [0] 2927" xfId="39784" hidden="1"/>
    <cellStyle name="Comma [0] 2928" xfId="10398" hidden="1"/>
    <cellStyle name="Comma [0] 2928" xfId="39786" hidden="1"/>
    <cellStyle name="Comma [0] 2929" xfId="10357" hidden="1"/>
    <cellStyle name="Comma [0] 2929" xfId="39745" hidden="1"/>
    <cellStyle name="Comma [0] 293" xfId="4376" hidden="1"/>
    <cellStyle name="Comma [0] 293" xfId="33765" hidden="1"/>
    <cellStyle name="Comma [0] 2930" xfId="10302" hidden="1"/>
    <cellStyle name="Comma [0] 2930" xfId="39690" hidden="1"/>
    <cellStyle name="Comma [0] 2931" xfId="10355" hidden="1"/>
    <cellStyle name="Comma [0] 2931" xfId="39743" hidden="1"/>
    <cellStyle name="Comma [0] 2932" xfId="10339" hidden="1"/>
    <cellStyle name="Comma [0] 2932" xfId="39727" hidden="1"/>
    <cellStyle name="Comma [0] 2933" xfId="10335" hidden="1"/>
    <cellStyle name="Comma [0] 2933" xfId="39723" hidden="1"/>
    <cellStyle name="Comma [0] 2934" xfId="10406" hidden="1"/>
    <cellStyle name="Comma [0] 2934" xfId="39794" hidden="1"/>
    <cellStyle name="Comma [0] 2935" xfId="10272" hidden="1"/>
    <cellStyle name="Comma [0] 2935" xfId="39660" hidden="1"/>
    <cellStyle name="Comma [0] 2936" xfId="10265" hidden="1"/>
    <cellStyle name="Comma [0] 2936" xfId="39653" hidden="1"/>
    <cellStyle name="Comma [0] 2937" xfId="10414" hidden="1"/>
    <cellStyle name="Comma [0] 2937" xfId="39802" hidden="1"/>
    <cellStyle name="Comma [0] 2938" xfId="10416" hidden="1"/>
    <cellStyle name="Comma [0] 2938" xfId="39804" hidden="1"/>
    <cellStyle name="Comma [0] 2939" xfId="10365" hidden="1"/>
    <cellStyle name="Comma [0] 2939" xfId="39753" hidden="1"/>
    <cellStyle name="Comma [0] 294" xfId="5075" hidden="1"/>
    <cellStyle name="Comma [0] 294" xfId="34463" hidden="1"/>
    <cellStyle name="Comma [0] 2940" xfId="10341" hidden="1"/>
    <cellStyle name="Comma [0] 2940" xfId="39729" hidden="1"/>
    <cellStyle name="Comma [0] 2941" xfId="10376" hidden="1"/>
    <cellStyle name="Comma [0] 2941" xfId="39764" hidden="1"/>
    <cellStyle name="Comma [0] 2942" xfId="10308" hidden="1"/>
    <cellStyle name="Comma [0] 2942" xfId="39696" hidden="1"/>
    <cellStyle name="Comma [0] 2943" xfId="10378" hidden="1"/>
    <cellStyle name="Comma [0] 2943" xfId="39766" hidden="1"/>
    <cellStyle name="Comma [0] 2944" xfId="10423" hidden="1"/>
    <cellStyle name="Comma [0] 2944" xfId="39811" hidden="1"/>
    <cellStyle name="Comma [0] 2945" xfId="10366" hidden="1"/>
    <cellStyle name="Comma [0] 2945" xfId="39754" hidden="1"/>
    <cellStyle name="Comma [0] 2946" xfId="10323" hidden="1"/>
    <cellStyle name="Comma [0] 2946" xfId="39711" hidden="1"/>
    <cellStyle name="Comma [0] 2947" xfId="10429" hidden="1"/>
    <cellStyle name="Comma [0] 2947" xfId="39817" hidden="1"/>
    <cellStyle name="Comma [0] 2948" xfId="10431" hidden="1"/>
    <cellStyle name="Comma [0] 2948" xfId="39819" hidden="1"/>
    <cellStyle name="Comma [0] 2949" xfId="10384" hidden="1"/>
    <cellStyle name="Comma [0] 2949" xfId="39772" hidden="1"/>
    <cellStyle name="Comma [0] 295" xfId="4433" hidden="1"/>
    <cellStyle name="Comma [0] 295" xfId="33822" hidden="1"/>
    <cellStyle name="Comma [0] 2950" xfId="10390" hidden="1"/>
    <cellStyle name="Comma [0] 2950" xfId="39778" hidden="1"/>
    <cellStyle name="Comma [0] 2951" xfId="10271" hidden="1"/>
    <cellStyle name="Comma [0] 2951" xfId="39659" hidden="1"/>
    <cellStyle name="Comma [0] 2952" xfId="10340" hidden="1"/>
    <cellStyle name="Comma [0] 2952" xfId="39728" hidden="1"/>
    <cellStyle name="Comma [0] 2953" xfId="10348" hidden="1"/>
    <cellStyle name="Comma [0] 2953" xfId="39736" hidden="1"/>
    <cellStyle name="Comma [0] 2954" xfId="10437" hidden="1"/>
    <cellStyle name="Comma [0] 2954" xfId="39825" hidden="1"/>
    <cellStyle name="Comma [0] 2955" xfId="10351" hidden="1"/>
    <cellStyle name="Comma [0] 2955" xfId="39739" hidden="1"/>
    <cellStyle name="Comma [0] 2956" xfId="10311" hidden="1"/>
    <cellStyle name="Comma [0] 2956" xfId="39699" hidden="1"/>
    <cellStyle name="Comma [0] 2957" xfId="10442" hidden="1"/>
    <cellStyle name="Comma [0] 2957" xfId="39830" hidden="1"/>
    <cellStyle name="Comma [0] 2958" xfId="10444" hidden="1"/>
    <cellStyle name="Comma [0] 2958" xfId="39832" hidden="1"/>
    <cellStyle name="Comma [0] 2959" xfId="10403" hidden="1"/>
    <cellStyle name="Comma [0] 2959" xfId="39791" hidden="1"/>
    <cellStyle name="Comma [0] 296" xfId="4564" hidden="1"/>
    <cellStyle name="Comma [0] 296" xfId="33952" hidden="1"/>
    <cellStyle name="Comma [0] 2960" xfId="10409" hidden="1"/>
    <cellStyle name="Comma [0] 2960" xfId="39797" hidden="1"/>
    <cellStyle name="Comma [0] 2961" xfId="10310" hidden="1"/>
    <cellStyle name="Comma [0] 2961" xfId="39698" hidden="1"/>
    <cellStyle name="Comma [0] 2962" xfId="10391" hidden="1"/>
    <cellStyle name="Comma [0] 2962" xfId="39779" hidden="1"/>
    <cellStyle name="Comma [0] 2963" xfId="10370" hidden="1"/>
    <cellStyle name="Comma [0] 2963" xfId="39758" hidden="1"/>
    <cellStyle name="Comma [0] 2964" xfId="10448" hidden="1"/>
    <cellStyle name="Comma [0] 2964" xfId="39836" hidden="1"/>
    <cellStyle name="Comma [0] 2965" xfId="10389" hidden="1"/>
    <cellStyle name="Comma [0] 2965" xfId="39777" hidden="1"/>
    <cellStyle name="Comma [0] 2966" xfId="10327" hidden="1"/>
    <cellStyle name="Comma [0] 2966" xfId="39715" hidden="1"/>
    <cellStyle name="Comma [0] 2967" xfId="10455" hidden="1"/>
    <cellStyle name="Comma [0] 2967" xfId="39843" hidden="1"/>
    <cellStyle name="Comma [0] 2968" xfId="10457" hidden="1"/>
    <cellStyle name="Comma [0] 2968" xfId="39845" hidden="1"/>
    <cellStyle name="Comma [0] 2969" xfId="10421" hidden="1"/>
    <cellStyle name="Comma [0] 2969" xfId="39809" hidden="1"/>
    <cellStyle name="Comma [0] 297" xfId="5087" hidden="1"/>
    <cellStyle name="Comma [0] 297" xfId="34475" hidden="1"/>
    <cellStyle name="Comma [0] 2970" xfId="10426" hidden="1"/>
    <cellStyle name="Comma [0] 2970" xfId="39814" hidden="1"/>
    <cellStyle name="Comma [0] 2971" xfId="10255" hidden="1"/>
    <cellStyle name="Comma [0] 2971" xfId="39643" hidden="1"/>
    <cellStyle name="Comma [0] 2972" xfId="10410" hidden="1"/>
    <cellStyle name="Comma [0] 2972" xfId="39798" hidden="1"/>
    <cellStyle name="Comma [0] 2973" xfId="10315" hidden="1"/>
    <cellStyle name="Comma [0] 2973" xfId="39703" hidden="1"/>
    <cellStyle name="Comma [0] 2974" xfId="10461" hidden="1"/>
    <cellStyle name="Comma [0] 2974" xfId="39849" hidden="1"/>
    <cellStyle name="Comma [0] 2975" xfId="10408" hidden="1"/>
    <cellStyle name="Comma [0] 2975" xfId="39796" hidden="1"/>
    <cellStyle name="Comma [0] 2976" xfId="10347" hidden="1"/>
    <cellStyle name="Comma [0] 2976" xfId="39735" hidden="1"/>
    <cellStyle name="Comma [0] 2977" xfId="10465" hidden="1"/>
    <cellStyle name="Comma [0] 2977" xfId="39853" hidden="1"/>
    <cellStyle name="Comma [0] 2978" xfId="10467" hidden="1"/>
    <cellStyle name="Comma [0] 2978" xfId="39855" hidden="1"/>
    <cellStyle name="Comma [0] 2979" xfId="10435" hidden="1"/>
    <cellStyle name="Comma [0] 2979" xfId="39823" hidden="1"/>
    <cellStyle name="Comma [0] 298" xfId="5089" hidden="1"/>
    <cellStyle name="Comma [0] 298" xfId="34477" hidden="1"/>
    <cellStyle name="Comma [0] 2980" xfId="10439" hidden="1"/>
    <cellStyle name="Comma [0] 2980" xfId="39827" hidden="1"/>
    <cellStyle name="Comma [0] 2981" xfId="10329" hidden="1"/>
    <cellStyle name="Comma [0] 2981" xfId="39717" hidden="1"/>
    <cellStyle name="Comma [0] 2982" xfId="10427" hidden="1"/>
    <cellStyle name="Comma [0] 2982" xfId="39815" hidden="1"/>
    <cellStyle name="Comma [0] 2983" xfId="10319" hidden="1"/>
    <cellStyle name="Comma [0] 2983" xfId="39707" hidden="1"/>
    <cellStyle name="Comma [0] 2984" xfId="10471" hidden="1"/>
    <cellStyle name="Comma [0] 2984" xfId="39859" hidden="1"/>
    <cellStyle name="Comma [0] 2985" xfId="10425" hidden="1"/>
    <cellStyle name="Comma [0] 2985" xfId="39813" hidden="1"/>
    <cellStyle name="Comma [0] 2986" xfId="10394" hidden="1"/>
    <cellStyle name="Comma [0] 2986" xfId="39782" hidden="1"/>
    <cellStyle name="Comma [0] 2987" xfId="10475" hidden="1"/>
    <cellStyle name="Comma [0] 2987" xfId="39863" hidden="1"/>
    <cellStyle name="Comma [0] 2988" xfId="10477" hidden="1"/>
    <cellStyle name="Comma [0] 2988" xfId="39865" hidden="1"/>
    <cellStyle name="Comma [0] 2989" xfId="10463" hidden="1"/>
    <cellStyle name="Comma [0] 2989" xfId="39851" hidden="1"/>
    <cellStyle name="Comma [0] 299" xfId="5078" hidden="1"/>
    <cellStyle name="Comma [0] 299" xfId="34466" hidden="1"/>
    <cellStyle name="Comma [0] 2990" xfId="10450" hidden="1"/>
    <cellStyle name="Comma [0] 2990" xfId="39838" hidden="1"/>
    <cellStyle name="Comma [0] 2991" xfId="10474" hidden="1"/>
    <cellStyle name="Comma [0] 2991" xfId="39862" hidden="1"/>
    <cellStyle name="Comma [0] 2992" xfId="10440" hidden="1"/>
    <cellStyle name="Comma [0] 2992" xfId="39828" hidden="1"/>
    <cellStyle name="Comma [0] 2993" xfId="10412" hidden="1"/>
    <cellStyle name="Comma [0] 2993" xfId="39800" hidden="1"/>
    <cellStyle name="Comma [0] 2994" xfId="10479" hidden="1"/>
    <cellStyle name="Comma [0] 2994" xfId="39867" hidden="1"/>
    <cellStyle name="Comma [0] 2995" xfId="10436" hidden="1"/>
    <cellStyle name="Comma [0] 2995" xfId="39824" hidden="1"/>
    <cellStyle name="Comma [0] 2996" xfId="10470" hidden="1"/>
    <cellStyle name="Comma [0] 2996" xfId="39858" hidden="1"/>
    <cellStyle name="Comma [0] 2997" xfId="10483" hidden="1"/>
    <cellStyle name="Comma [0] 2997" xfId="39871" hidden="1"/>
    <cellStyle name="Comma [0] 2998" xfId="10485" hidden="1"/>
    <cellStyle name="Comma [0] 2998" xfId="39873" hidden="1"/>
    <cellStyle name="Comma [0] 2999" xfId="10353" hidden="1"/>
    <cellStyle name="Comma [0] 2999" xfId="39741" hidden="1"/>
    <cellStyle name="Comma [0] 3" xfId="111" hidden="1"/>
    <cellStyle name="Comma [0] 3" xfId="276" hidden="1"/>
    <cellStyle name="Comma [0] 3" xfId="268" hidden="1"/>
    <cellStyle name="Comma [0] 3" xfId="104" hidden="1"/>
    <cellStyle name="Comma [0] 3" xfId="459" hidden="1"/>
    <cellStyle name="Comma [0] 3" xfId="624" hidden="1"/>
    <cellStyle name="Comma [0] 3" xfId="616" hidden="1"/>
    <cellStyle name="Comma [0] 3" xfId="452" hidden="1"/>
    <cellStyle name="Comma [0] 3" xfId="797" hidden="1"/>
    <cellStyle name="Comma [0] 3" xfId="962" hidden="1"/>
    <cellStyle name="Comma [0] 3" xfId="954" hidden="1"/>
    <cellStyle name="Comma [0] 3" xfId="790" hidden="1"/>
    <cellStyle name="Comma [0] 3" xfId="1139" hidden="1"/>
    <cellStyle name="Comma [0] 3" xfId="1304" hidden="1"/>
    <cellStyle name="Comma [0] 3" xfId="1296" hidden="1"/>
    <cellStyle name="Comma [0] 3" xfId="1132" hidden="1"/>
    <cellStyle name="Comma [0] 3" xfId="1467" hidden="1"/>
    <cellStyle name="Comma [0] 3" xfId="1632" hidden="1"/>
    <cellStyle name="Comma [0] 3" xfId="1624" hidden="1"/>
    <cellStyle name="Comma [0] 3" xfId="1460" hidden="1"/>
    <cellStyle name="Comma [0] 3" xfId="1795" hidden="1"/>
    <cellStyle name="Comma [0] 3" xfId="1960" hidden="1"/>
    <cellStyle name="Comma [0] 3" xfId="1952" hidden="1"/>
    <cellStyle name="Comma [0] 3" xfId="1788" hidden="1"/>
    <cellStyle name="Comma [0] 3" xfId="2126" hidden="1"/>
    <cellStyle name="Comma [0] 3" xfId="2290" hidden="1"/>
    <cellStyle name="Comma [0] 3" xfId="2283" hidden="1"/>
    <cellStyle name="Comma [0] 3" xfId="2119" hidden="1"/>
    <cellStyle name="Comma [0] 3" xfId="4521" hidden="1"/>
    <cellStyle name="Comma [0] 3" xfId="33909" hidden="1"/>
    <cellStyle name="Comma [0] 3" xfId="61180" hidden="1"/>
    <cellStyle name="Comma [0] 3" xfId="61262" hidden="1"/>
    <cellStyle name="Comma [0] 3" xfId="61346" hidden="1"/>
    <cellStyle name="Comma [0] 3" xfId="61428" hidden="1"/>
    <cellStyle name="Comma [0] 3" xfId="61511" hidden="1"/>
    <cellStyle name="Comma [0] 3" xfId="61593" hidden="1"/>
    <cellStyle name="Comma [0] 3" xfId="61673" hidden="1"/>
    <cellStyle name="Comma [0] 3" xfId="61755" hidden="1"/>
    <cellStyle name="Comma [0] 3" xfId="61837" hidden="1"/>
    <cellStyle name="Comma [0] 3" xfId="61919" hidden="1"/>
    <cellStyle name="Comma [0] 3" xfId="62003" hidden="1"/>
    <cellStyle name="Comma [0] 3" xfId="62085" hidden="1"/>
    <cellStyle name="Comma [0] 3" xfId="62167" hidden="1"/>
    <cellStyle name="Comma [0] 3" xfId="62249" hidden="1"/>
    <cellStyle name="Comma [0] 3" xfId="62329" hidden="1"/>
    <cellStyle name="Comma [0] 3" xfId="62411" hidden="1"/>
    <cellStyle name="Comma [0] 3" xfId="61174" hidden="1"/>
    <cellStyle name="Comma [0] 3" xfId="62568" hidden="1"/>
    <cellStyle name="Comma [0] 3" xfId="62652" hidden="1"/>
    <cellStyle name="Comma [0] 3" xfId="62734" hidden="1"/>
    <cellStyle name="Comma [0] 3" xfId="62816" hidden="1"/>
    <cellStyle name="Comma [0] 3" xfId="62898" hidden="1"/>
    <cellStyle name="Comma [0] 3" xfId="62978" hidden="1"/>
    <cellStyle name="Comma [0] 3" xfId="63060" hidden="1"/>
    <cellStyle name="Comma [0] 30" xfId="165" hidden="1"/>
    <cellStyle name="Comma [0] 30" xfId="330" hidden="1"/>
    <cellStyle name="Comma [0] 30" xfId="214" hidden="1"/>
    <cellStyle name="Comma [0] 30" xfId="62" hidden="1"/>
    <cellStyle name="Comma [0] 30" xfId="513" hidden="1"/>
    <cellStyle name="Comma [0] 30" xfId="678" hidden="1"/>
    <cellStyle name="Comma [0] 30" xfId="562" hidden="1"/>
    <cellStyle name="Comma [0] 30" xfId="410" hidden="1"/>
    <cellStyle name="Comma [0] 30" xfId="851" hidden="1"/>
    <cellStyle name="Comma [0] 30" xfId="1016" hidden="1"/>
    <cellStyle name="Comma [0] 30" xfId="900" hidden="1"/>
    <cellStyle name="Comma [0] 30" xfId="748" hidden="1"/>
    <cellStyle name="Comma [0] 30" xfId="1193" hidden="1"/>
    <cellStyle name="Comma [0] 30" xfId="1358" hidden="1"/>
    <cellStyle name="Comma [0] 30" xfId="1242" hidden="1"/>
    <cellStyle name="Comma [0] 30" xfId="1090" hidden="1"/>
    <cellStyle name="Comma [0] 30" xfId="1521" hidden="1"/>
    <cellStyle name="Comma [0] 30" xfId="1686" hidden="1"/>
    <cellStyle name="Comma [0] 30" xfId="1570" hidden="1"/>
    <cellStyle name="Comma [0] 30" xfId="1418" hidden="1"/>
    <cellStyle name="Comma [0] 30" xfId="1849" hidden="1"/>
    <cellStyle name="Comma [0] 30" xfId="2014" hidden="1"/>
    <cellStyle name="Comma [0] 30" xfId="1898" hidden="1"/>
    <cellStyle name="Comma [0] 30" xfId="1746" hidden="1"/>
    <cellStyle name="Comma [0] 30" xfId="2180" hidden="1"/>
    <cellStyle name="Comma [0] 30" xfId="2344" hidden="1"/>
    <cellStyle name="Comma [0] 30" xfId="2229" hidden="1"/>
    <cellStyle name="Comma [0] 30" xfId="2071" hidden="1"/>
    <cellStyle name="Comma [0] 30" xfId="4565" hidden="1"/>
    <cellStyle name="Comma [0] 30" xfId="33953" hidden="1"/>
    <cellStyle name="Comma [0] 30" xfId="61234" hidden="1"/>
    <cellStyle name="Comma [0] 30" xfId="61316" hidden="1"/>
    <cellStyle name="Comma [0] 30" xfId="61400" hidden="1"/>
    <cellStyle name="Comma [0] 30" xfId="61482" hidden="1"/>
    <cellStyle name="Comma [0] 30" xfId="61565" hidden="1"/>
    <cellStyle name="Comma [0] 30" xfId="61647" hidden="1"/>
    <cellStyle name="Comma [0] 30" xfId="61727" hidden="1"/>
    <cellStyle name="Comma [0] 30" xfId="61809" hidden="1"/>
    <cellStyle name="Comma [0] 30" xfId="61891" hidden="1"/>
    <cellStyle name="Comma [0] 30" xfId="61973" hidden="1"/>
    <cellStyle name="Comma [0] 30" xfId="62057" hidden="1"/>
    <cellStyle name="Comma [0] 30" xfId="62139" hidden="1"/>
    <cellStyle name="Comma [0] 30" xfId="62221" hidden="1"/>
    <cellStyle name="Comma [0] 30" xfId="62303" hidden="1"/>
    <cellStyle name="Comma [0] 30" xfId="62383" hidden="1"/>
    <cellStyle name="Comma [0] 30" xfId="62465" hidden="1"/>
    <cellStyle name="Comma [0] 30" xfId="62540" hidden="1"/>
    <cellStyle name="Comma [0] 30" xfId="62622" hidden="1"/>
    <cellStyle name="Comma [0] 30" xfId="62706" hidden="1"/>
    <cellStyle name="Comma [0] 30" xfId="62788" hidden="1"/>
    <cellStyle name="Comma [0] 30" xfId="62870" hidden="1"/>
    <cellStyle name="Comma [0] 30" xfId="62952" hidden="1"/>
    <cellStyle name="Comma [0] 30" xfId="63032" hidden="1"/>
    <cellStyle name="Comma [0] 30" xfId="63114" hidden="1"/>
    <cellStyle name="Comma [0] 300" xfId="5086" hidden="1"/>
    <cellStyle name="Comma [0] 300" xfId="34474" hidden="1"/>
    <cellStyle name="Comma [0] 3000" xfId="10473" hidden="1"/>
    <cellStyle name="Comma [0] 3000" xfId="39861" hidden="1"/>
    <cellStyle name="Comma [0] 3001" xfId="10413" hidden="1"/>
    <cellStyle name="Comma [0] 3001" xfId="39801" hidden="1"/>
    <cellStyle name="Comma [0] 3002" xfId="10447" hidden="1"/>
    <cellStyle name="Comma [0] 3002" xfId="39835" hidden="1"/>
    <cellStyle name="Comma [0] 3003" xfId="10460" hidden="1"/>
    <cellStyle name="Comma [0] 3003" xfId="39848" hidden="1"/>
    <cellStyle name="Comma [0] 3004" xfId="10488" hidden="1"/>
    <cellStyle name="Comma [0] 3004" xfId="39876" hidden="1"/>
    <cellStyle name="Comma [0] 3005" xfId="10451" hidden="1"/>
    <cellStyle name="Comma [0] 3005" xfId="39839" hidden="1"/>
    <cellStyle name="Comma [0] 3006" xfId="10411" hidden="1"/>
    <cellStyle name="Comma [0] 3006" xfId="39799" hidden="1"/>
    <cellStyle name="Comma [0] 3007" xfId="10491" hidden="1"/>
    <cellStyle name="Comma [0] 3007" xfId="39879" hidden="1"/>
    <cellStyle name="Comma [0] 3008" xfId="10493" hidden="1"/>
    <cellStyle name="Comma [0] 3008" xfId="39881" hidden="1"/>
    <cellStyle name="Comma [0] 3009" xfId="10212" hidden="1"/>
    <cellStyle name="Comma [0] 3009" xfId="39600" hidden="1"/>
    <cellStyle name="Comma [0] 301" xfId="4573" hidden="1"/>
    <cellStyle name="Comma [0] 301" xfId="33961" hidden="1"/>
    <cellStyle name="Comma [0] 3010" xfId="10194" hidden="1"/>
    <cellStyle name="Comma [0] 3010" xfId="39582" hidden="1"/>
    <cellStyle name="Comma [0] 3011" xfId="10497" hidden="1"/>
    <cellStyle name="Comma [0] 3011" xfId="39885" hidden="1"/>
    <cellStyle name="Comma [0] 3012" xfId="10504" hidden="1"/>
    <cellStyle name="Comma [0] 3012" xfId="39892" hidden="1"/>
    <cellStyle name="Comma [0] 3013" xfId="10506" hidden="1"/>
    <cellStyle name="Comma [0] 3013" xfId="39894" hidden="1"/>
    <cellStyle name="Comma [0] 3014" xfId="10496" hidden="1"/>
    <cellStyle name="Comma [0] 3014" xfId="39884" hidden="1"/>
    <cellStyle name="Comma [0] 3015" xfId="10502" hidden="1"/>
    <cellStyle name="Comma [0] 3015" xfId="39890" hidden="1"/>
    <cellStyle name="Comma [0] 3016" xfId="10509" hidden="1"/>
    <cellStyle name="Comma [0] 3016" xfId="39897" hidden="1"/>
    <cellStyle name="Comma [0] 3017" xfId="10511" hidden="1"/>
    <cellStyle name="Comma [0] 3017" xfId="39899" hidden="1"/>
    <cellStyle name="Comma [0] 3018" xfId="10286" hidden="1"/>
    <cellStyle name="Comma [0] 3018" xfId="39674" hidden="1"/>
    <cellStyle name="Comma [0] 3019" xfId="10242" hidden="1"/>
    <cellStyle name="Comma [0] 3019" xfId="39630" hidden="1"/>
    <cellStyle name="Comma [0] 302" xfId="5072" hidden="1"/>
    <cellStyle name="Comma [0] 302" xfId="34460" hidden="1"/>
    <cellStyle name="Comma [0] 3020" xfId="10522" hidden="1"/>
    <cellStyle name="Comma [0] 3020" xfId="39910" hidden="1"/>
    <cellStyle name="Comma [0] 3021" xfId="10531" hidden="1"/>
    <cellStyle name="Comma [0] 3021" xfId="39919" hidden="1"/>
    <cellStyle name="Comma [0] 3022" xfId="10542" hidden="1"/>
    <cellStyle name="Comma [0] 3022" xfId="39930" hidden="1"/>
    <cellStyle name="Comma [0] 3023" xfId="10548" hidden="1"/>
    <cellStyle name="Comma [0] 3023" xfId="39936" hidden="1"/>
    <cellStyle name="Comma [0] 3024" xfId="10530" hidden="1"/>
    <cellStyle name="Comma [0] 3024" xfId="39918" hidden="1"/>
    <cellStyle name="Comma [0] 3025" xfId="10540" hidden="1"/>
    <cellStyle name="Comma [0] 3025" xfId="39928" hidden="1"/>
    <cellStyle name="Comma [0] 3026" xfId="10560" hidden="1"/>
    <cellStyle name="Comma [0] 3026" xfId="39948" hidden="1"/>
    <cellStyle name="Comma [0] 3027" xfId="10562" hidden="1"/>
    <cellStyle name="Comma [0] 3027" xfId="39950" hidden="1"/>
    <cellStyle name="Comma [0] 3028" xfId="10513" hidden="1"/>
    <cellStyle name="Comma [0] 3028" xfId="39901" hidden="1"/>
    <cellStyle name="Comma [0] 3029" xfId="10207" hidden="1"/>
    <cellStyle name="Comma [0] 3029" xfId="39595" hidden="1"/>
    <cellStyle name="Comma [0] 303" xfId="5105" hidden="1"/>
    <cellStyle name="Comma [0] 303" xfId="34493" hidden="1"/>
    <cellStyle name="Comma [0] 3030" xfId="10516" hidden="1"/>
    <cellStyle name="Comma [0] 3030" xfId="39904" hidden="1"/>
    <cellStyle name="Comma [0] 3031" xfId="10241" hidden="1"/>
    <cellStyle name="Comma [0] 3031" xfId="39629" hidden="1"/>
    <cellStyle name="Comma [0] 3032" xfId="10240" hidden="1"/>
    <cellStyle name="Comma [0] 3032" xfId="39628" hidden="1"/>
    <cellStyle name="Comma [0] 3033" xfId="10567" hidden="1"/>
    <cellStyle name="Comma [0] 3033" xfId="39955" hidden="1"/>
    <cellStyle name="Comma [0] 3034" xfId="10209" hidden="1"/>
    <cellStyle name="Comma [0] 3034" xfId="39597" hidden="1"/>
    <cellStyle name="Comma [0] 3035" xfId="10243" hidden="1"/>
    <cellStyle name="Comma [0] 3035" xfId="39631" hidden="1"/>
    <cellStyle name="Comma [0] 3036" xfId="10579" hidden="1"/>
    <cellStyle name="Comma [0] 3036" xfId="39967" hidden="1"/>
    <cellStyle name="Comma [0] 3037" xfId="10581" hidden="1"/>
    <cellStyle name="Comma [0] 3037" xfId="39969" hidden="1"/>
    <cellStyle name="Comma [0] 3038" xfId="10570" hidden="1"/>
    <cellStyle name="Comma [0] 3038" xfId="39958" hidden="1"/>
    <cellStyle name="Comma [0] 3039" xfId="10578" hidden="1"/>
    <cellStyle name="Comma [0] 3039" xfId="39966" hidden="1"/>
    <cellStyle name="Comma [0] 304" xfId="5113" hidden="1"/>
    <cellStyle name="Comma [0] 304" xfId="34501" hidden="1"/>
    <cellStyle name="Comma [0] 3040" xfId="10205" hidden="1"/>
    <cellStyle name="Comma [0] 3040" xfId="39593" hidden="1"/>
    <cellStyle name="Comma [0] 3041" xfId="10564" hidden="1"/>
    <cellStyle name="Comma [0] 3041" xfId="39952" hidden="1"/>
    <cellStyle name="Comma [0] 3042" xfId="10597" hidden="1"/>
    <cellStyle name="Comma [0] 3042" xfId="39985" hidden="1"/>
    <cellStyle name="Comma [0] 3043" xfId="10605" hidden="1"/>
    <cellStyle name="Comma [0] 3043" xfId="39993" hidden="1"/>
    <cellStyle name="Comma [0] 3044" xfId="10514" hidden="1"/>
    <cellStyle name="Comma [0] 3044" xfId="39902" hidden="1"/>
    <cellStyle name="Comma [0] 3045" xfId="10593" hidden="1"/>
    <cellStyle name="Comma [0] 3045" xfId="39981" hidden="1"/>
    <cellStyle name="Comma [0] 3046" xfId="10614" hidden="1"/>
    <cellStyle name="Comma [0] 3046" xfId="40002" hidden="1"/>
    <cellStyle name="Comma [0] 3047" xfId="10616" hidden="1"/>
    <cellStyle name="Comma [0] 3047" xfId="40004" hidden="1"/>
    <cellStyle name="Comma [0] 3048" xfId="10575" hidden="1"/>
    <cellStyle name="Comma [0] 3048" xfId="39963" hidden="1"/>
    <cellStyle name="Comma [0] 3049" xfId="10520" hidden="1"/>
    <cellStyle name="Comma [0] 3049" xfId="39908" hidden="1"/>
    <cellStyle name="Comma [0] 305" xfId="5022" hidden="1"/>
    <cellStyle name="Comma [0] 305" xfId="34410" hidden="1"/>
    <cellStyle name="Comma [0] 3050" xfId="10573" hidden="1"/>
    <cellStyle name="Comma [0] 3050" xfId="39961" hidden="1"/>
    <cellStyle name="Comma [0] 3051" xfId="10557" hidden="1"/>
    <cellStyle name="Comma [0] 3051" xfId="39945" hidden="1"/>
    <cellStyle name="Comma [0] 3052" xfId="10553" hidden="1"/>
    <cellStyle name="Comma [0] 3052" xfId="39941" hidden="1"/>
    <cellStyle name="Comma [0] 3053" xfId="10624" hidden="1"/>
    <cellStyle name="Comma [0] 3053" xfId="40012" hidden="1"/>
    <cellStyle name="Comma [0] 3054" xfId="10197" hidden="1"/>
    <cellStyle name="Comma [0] 3054" xfId="39585" hidden="1"/>
    <cellStyle name="Comma [0] 3055" xfId="10285" hidden="1"/>
    <cellStyle name="Comma [0] 3055" xfId="39673" hidden="1"/>
    <cellStyle name="Comma [0] 3056" xfId="10632" hidden="1"/>
    <cellStyle name="Comma [0] 3056" xfId="40020" hidden="1"/>
    <cellStyle name="Comma [0] 3057" xfId="10634" hidden="1"/>
    <cellStyle name="Comma [0] 3057" xfId="40022" hidden="1"/>
    <cellStyle name="Comma [0] 3058" xfId="10583" hidden="1"/>
    <cellStyle name="Comma [0] 3058" xfId="39971" hidden="1"/>
    <cellStyle name="Comma [0] 3059" xfId="10559" hidden="1"/>
    <cellStyle name="Comma [0] 3059" xfId="39947" hidden="1"/>
    <cellStyle name="Comma [0] 306" xfId="5101" hidden="1"/>
    <cellStyle name="Comma [0] 306" xfId="34489" hidden="1"/>
    <cellStyle name="Comma [0] 3060" xfId="10594" hidden="1"/>
    <cellStyle name="Comma [0] 3060" xfId="39982" hidden="1"/>
    <cellStyle name="Comma [0] 3061" xfId="10526" hidden="1"/>
    <cellStyle name="Comma [0] 3061" xfId="39914" hidden="1"/>
    <cellStyle name="Comma [0] 3062" xfId="10596" hidden="1"/>
    <cellStyle name="Comma [0] 3062" xfId="39984" hidden="1"/>
    <cellStyle name="Comma [0] 3063" xfId="10641" hidden="1"/>
    <cellStyle name="Comma [0] 3063" xfId="40029" hidden="1"/>
    <cellStyle name="Comma [0] 3064" xfId="10584" hidden="1"/>
    <cellStyle name="Comma [0] 3064" xfId="39972" hidden="1"/>
    <cellStyle name="Comma [0] 3065" xfId="10541" hidden="1"/>
    <cellStyle name="Comma [0] 3065" xfId="39929" hidden="1"/>
    <cellStyle name="Comma [0] 3066" xfId="10647" hidden="1"/>
    <cellStyle name="Comma [0] 3066" xfId="40035" hidden="1"/>
    <cellStyle name="Comma [0] 3067" xfId="10649" hidden="1"/>
    <cellStyle name="Comma [0] 3067" xfId="40037" hidden="1"/>
    <cellStyle name="Comma [0] 3068" xfId="10602" hidden="1"/>
    <cellStyle name="Comma [0] 3068" xfId="39990" hidden="1"/>
    <cellStyle name="Comma [0] 3069" xfId="10608" hidden="1"/>
    <cellStyle name="Comma [0] 3069" xfId="39996" hidden="1"/>
    <cellStyle name="Comma [0] 307" xfId="5122" hidden="1"/>
    <cellStyle name="Comma [0] 307" xfId="34510" hidden="1"/>
    <cellStyle name="Comma [0] 3070" xfId="10234" hidden="1"/>
    <cellStyle name="Comma [0] 3070" xfId="39622" hidden="1"/>
    <cellStyle name="Comma [0] 3071" xfId="10558" hidden="1"/>
    <cellStyle name="Comma [0] 3071" xfId="39946" hidden="1"/>
    <cellStyle name="Comma [0] 3072" xfId="10566" hidden="1"/>
    <cellStyle name="Comma [0] 3072" xfId="39954" hidden="1"/>
    <cellStyle name="Comma [0] 3073" xfId="10655" hidden="1"/>
    <cellStyle name="Comma [0] 3073" xfId="40043" hidden="1"/>
    <cellStyle name="Comma [0] 3074" xfId="10569" hidden="1"/>
    <cellStyle name="Comma [0] 3074" xfId="39957" hidden="1"/>
    <cellStyle name="Comma [0] 3075" xfId="10529" hidden="1"/>
    <cellStyle name="Comma [0] 3075" xfId="39917" hidden="1"/>
    <cellStyle name="Comma [0] 3076" xfId="10660" hidden="1"/>
    <cellStyle name="Comma [0] 3076" xfId="40048" hidden="1"/>
    <cellStyle name="Comma [0] 3077" xfId="10662" hidden="1"/>
    <cellStyle name="Comma [0] 3077" xfId="40050" hidden="1"/>
    <cellStyle name="Comma [0] 3078" xfId="10621" hidden="1"/>
    <cellStyle name="Comma [0] 3078" xfId="40009" hidden="1"/>
    <cellStyle name="Comma [0] 3079" xfId="10627" hidden="1"/>
    <cellStyle name="Comma [0] 3079" xfId="40015" hidden="1"/>
    <cellStyle name="Comma [0] 308" xfId="5124" hidden="1"/>
    <cellStyle name="Comma [0] 308" xfId="34512" hidden="1"/>
    <cellStyle name="Comma [0] 3080" xfId="10528" hidden="1"/>
    <cellStyle name="Comma [0] 3080" xfId="39916" hidden="1"/>
    <cellStyle name="Comma [0] 3081" xfId="10609" hidden="1"/>
    <cellStyle name="Comma [0] 3081" xfId="39997" hidden="1"/>
    <cellStyle name="Comma [0] 3082" xfId="10588" hidden="1"/>
    <cellStyle name="Comma [0] 3082" xfId="39976" hidden="1"/>
    <cellStyle name="Comma [0] 3083" xfId="10666" hidden="1"/>
    <cellStyle name="Comma [0] 3083" xfId="40054" hidden="1"/>
    <cellStyle name="Comma [0] 3084" xfId="10607" hidden="1"/>
    <cellStyle name="Comma [0] 3084" xfId="39995" hidden="1"/>
    <cellStyle name="Comma [0] 3085" xfId="10545" hidden="1"/>
    <cellStyle name="Comma [0] 3085" xfId="39933" hidden="1"/>
    <cellStyle name="Comma [0] 3086" xfId="10673" hidden="1"/>
    <cellStyle name="Comma [0] 3086" xfId="40061" hidden="1"/>
    <cellStyle name="Comma [0] 3087" xfId="10675" hidden="1"/>
    <cellStyle name="Comma [0] 3087" xfId="40063" hidden="1"/>
    <cellStyle name="Comma [0] 3088" xfId="10639" hidden="1"/>
    <cellStyle name="Comma [0] 3088" xfId="40027" hidden="1"/>
    <cellStyle name="Comma [0] 3089" xfId="10644" hidden="1"/>
    <cellStyle name="Comma [0] 3089" xfId="40032" hidden="1"/>
    <cellStyle name="Comma [0] 309" xfId="5083" hidden="1"/>
    <cellStyle name="Comma [0] 309" xfId="34471" hidden="1"/>
    <cellStyle name="Comma [0] 3090" xfId="10208" hidden="1"/>
    <cellStyle name="Comma [0] 3090" xfId="39596" hidden="1"/>
    <cellStyle name="Comma [0] 3091" xfId="10628" hidden="1"/>
    <cellStyle name="Comma [0] 3091" xfId="40016" hidden="1"/>
    <cellStyle name="Comma [0] 3092" xfId="10533" hidden="1"/>
    <cellStyle name="Comma [0] 3092" xfId="39921" hidden="1"/>
    <cellStyle name="Comma [0] 3093" xfId="10679" hidden="1"/>
    <cellStyle name="Comma [0] 3093" xfId="40067" hidden="1"/>
    <cellStyle name="Comma [0] 3094" xfId="10626" hidden="1"/>
    <cellStyle name="Comma [0] 3094" xfId="40014" hidden="1"/>
    <cellStyle name="Comma [0] 3095" xfId="10565" hidden="1"/>
    <cellStyle name="Comma [0] 3095" xfId="39953" hidden="1"/>
    <cellStyle name="Comma [0] 3096" xfId="10683" hidden="1"/>
    <cellStyle name="Comma [0] 3096" xfId="40071" hidden="1"/>
    <cellStyle name="Comma [0] 3097" xfId="10685" hidden="1"/>
    <cellStyle name="Comma [0] 3097" xfId="40073" hidden="1"/>
    <cellStyle name="Comma [0] 3098" xfId="10653" hidden="1"/>
    <cellStyle name="Comma [0] 3098" xfId="40041" hidden="1"/>
    <cellStyle name="Comma [0] 3099" xfId="10657" hidden="1"/>
    <cellStyle name="Comma [0] 3099" xfId="40045" hidden="1"/>
    <cellStyle name="Comma [0] 31" xfId="167" hidden="1"/>
    <cellStyle name="Comma [0] 31" xfId="332" hidden="1"/>
    <cellStyle name="Comma [0] 31" xfId="212" hidden="1"/>
    <cellStyle name="Comma [0] 31" xfId="64" hidden="1"/>
    <cellStyle name="Comma [0] 31" xfId="515" hidden="1"/>
    <cellStyle name="Comma [0] 31" xfId="680" hidden="1"/>
    <cellStyle name="Comma [0] 31" xfId="560" hidden="1"/>
    <cellStyle name="Comma [0] 31" xfId="412" hidden="1"/>
    <cellStyle name="Comma [0] 31" xfId="853" hidden="1"/>
    <cellStyle name="Comma [0] 31" xfId="1018" hidden="1"/>
    <cellStyle name="Comma [0] 31" xfId="898" hidden="1"/>
    <cellStyle name="Comma [0] 31" xfId="750" hidden="1"/>
    <cellStyle name="Comma [0] 31" xfId="1195" hidden="1"/>
    <cellStyle name="Comma [0] 31" xfId="1360" hidden="1"/>
    <cellStyle name="Comma [0] 31" xfId="1240" hidden="1"/>
    <cellStyle name="Comma [0] 31" xfId="1092" hidden="1"/>
    <cellStyle name="Comma [0] 31" xfId="1523" hidden="1"/>
    <cellStyle name="Comma [0] 31" xfId="1688" hidden="1"/>
    <cellStyle name="Comma [0] 31" xfId="1568" hidden="1"/>
    <cellStyle name="Comma [0] 31" xfId="1420" hidden="1"/>
    <cellStyle name="Comma [0] 31" xfId="1851" hidden="1"/>
    <cellStyle name="Comma [0] 31" xfId="2016" hidden="1"/>
    <cellStyle name="Comma [0] 31" xfId="1896" hidden="1"/>
    <cellStyle name="Comma [0] 31" xfId="1748" hidden="1"/>
    <cellStyle name="Comma [0] 31" xfId="2182" hidden="1"/>
    <cellStyle name="Comma [0] 31" xfId="2346" hidden="1"/>
    <cellStyle name="Comma [0] 31" xfId="2227" hidden="1"/>
    <cellStyle name="Comma [0] 31" xfId="2074" hidden="1"/>
    <cellStyle name="Comma [0] 31" xfId="4567" hidden="1"/>
    <cellStyle name="Comma [0] 31" xfId="33955" hidden="1"/>
    <cellStyle name="Comma [0] 31" xfId="61236" hidden="1"/>
    <cellStyle name="Comma [0] 31" xfId="61318" hidden="1"/>
    <cellStyle name="Comma [0] 31" xfId="61402" hidden="1"/>
    <cellStyle name="Comma [0] 31" xfId="61484" hidden="1"/>
    <cellStyle name="Comma [0] 31" xfId="61567" hidden="1"/>
    <cellStyle name="Comma [0] 31" xfId="61649" hidden="1"/>
    <cellStyle name="Comma [0] 31" xfId="61729" hidden="1"/>
    <cellStyle name="Comma [0] 31" xfId="61811" hidden="1"/>
    <cellStyle name="Comma [0] 31" xfId="61893" hidden="1"/>
    <cellStyle name="Comma [0] 31" xfId="61975" hidden="1"/>
    <cellStyle name="Comma [0] 31" xfId="62059" hidden="1"/>
    <cellStyle name="Comma [0] 31" xfId="62141" hidden="1"/>
    <cellStyle name="Comma [0] 31" xfId="62223" hidden="1"/>
    <cellStyle name="Comma [0] 31" xfId="62305" hidden="1"/>
    <cellStyle name="Comma [0] 31" xfId="62385" hidden="1"/>
    <cellStyle name="Comma [0] 31" xfId="62467" hidden="1"/>
    <cellStyle name="Comma [0] 31" xfId="62542" hidden="1"/>
    <cellStyle name="Comma [0] 31" xfId="62624" hidden="1"/>
    <cellStyle name="Comma [0] 31" xfId="62708" hidden="1"/>
    <cellStyle name="Comma [0] 31" xfId="62790" hidden="1"/>
    <cellStyle name="Comma [0] 31" xfId="62872" hidden="1"/>
    <cellStyle name="Comma [0] 31" xfId="62954" hidden="1"/>
    <cellStyle name="Comma [0] 31" xfId="63034" hidden="1"/>
    <cellStyle name="Comma [0] 31" xfId="63116" hidden="1"/>
    <cellStyle name="Comma [0] 310" xfId="5028" hidden="1"/>
    <cellStyle name="Comma [0] 310" xfId="34416" hidden="1"/>
    <cellStyle name="Comma [0] 3100" xfId="10547" hidden="1"/>
    <cellStyle name="Comma [0] 3100" xfId="39935" hidden="1"/>
    <cellStyle name="Comma [0] 3101" xfId="10645" hidden="1"/>
    <cellStyle name="Comma [0] 3101" xfId="40033" hidden="1"/>
    <cellStyle name="Comma [0] 3102" xfId="10537" hidden="1"/>
    <cellStyle name="Comma [0] 3102" xfId="39925" hidden="1"/>
    <cellStyle name="Comma [0] 3103" xfId="10689" hidden="1"/>
    <cellStyle name="Comma [0] 3103" xfId="40077" hidden="1"/>
    <cellStyle name="Comma [0] 3104" xfId="10643" hidden="1"/>
    <cellStyle name="Comma [0] 3104" xfId="40031" hidden="1"/>
    <cellStyle name="Comma [0] 3105" xfId="10612" hidden="1"/>
    <cellStyle name="Comma [0] 3105" xfId="40000" hidden="1"/>
    <cellStyle name="Comma [0] 3106" xfId="10693" hidden="1"/>
    <cellStyle name="Comma [0] 3106" xfId="40081" hidden="1"/>
    <cellStyle name="Comma [0] 3107" xfId="10695" hidden="1"/>
    <cellStyle name="Comma [0] 3107" xfId="40083" hidden="1"/>
    <cellStyle name="Comma [0] 3108" xfId="10681" hidden="1"/>
    <cellStyle name="Comma [0] 3108" xfId="40069" hidden="1"/>
    <cellStyle name="Comma [0] 3109" xfId="10668" hidden="1"/>
    <cellStyle name="Comma [0] 3109" xfId="40056" hidden="1"/>
    <cellStyle name="Comma [0] 311" xfId="5081" hidden="1"/>
    <cellStyle name="Comma [0] 311" xfId="34469" hidden="1"/>
    <cellStyle name="Comma [0] 3110" xfId="10692" hidden="1"/>
    <cellStyle name="Comma [0] 3110" xfId="40080" hidden="1"/>
    <cellStyle name="Comma [0] 3111" xfId="10658" hidden="1"/>
    <cellStyle name="Comma [0] 3111" xfId="40046" hidden="1"/>
    <cellStyle name="Comma [0] 3112" xfId="10630" hidden="1"/>
    <cellStyle name="Comma [0] 3112" xfId="40018" hidden="1"/>
    <cellStyle name="Comma [0] 3113" xfId="10697" hidden="1"/>
    <cellStyle name="Comma [0] 3113" xfId="40085" hidden="1"/>
    <cellStyle name="Comma [0] 3114" xfId="10654" hidden="1"/>
    <cellStyle name="Comma [0] 3114" xfId="40042" hidden="1"/>
    <cellStyle name="Comma [0] 3115" xfId="10688" hidden="1"/>
    <cellStyle name="Comma [0] 3115" xfId="40076" hidden="1"/>
    <cellStyle name="Comma [0] 3116" xfId="10701" hidden="1"/>
    <cellStyle name="Comma [0] 3116" xfId="40089" hidden="1"/>
    <cellStyle name="Comma [0] 3117" xfId="10703" hidden="1"/>
    <cellStyle name="Comma [0] 3117" xfId="40091" hidden="1"/>
    <cellStyle name="Comma [0] 3118" xfId="10571" hidden="1"/>
    <cellStyle name="Comma [0] 3118" xfId="39959" hidden="1"/>
    <cellStyle name="Comma [0] 3119" xfId="10691" hidden="1"/>
    <cellStyle name="Comma [0] 3119" xfId="40079" hidden="1"/>
    <cellStyle name="Comma [0] 312" xfId="5065" hidden="1"/>
    <cellStyle name="Comma [0] 312" xfId="34453" hidden="1"/>
    <cellStyle name="Comma [0] 3120" xfId="10631" hidden="1"/>
    <cellStyle name="Comma [0] 3120" xfId="40019" hidden="1"/>
    <cellStyle name="Comma [0] 3121" xfId="10665" hidden="1"/>
    <cellStyle name="Comma [0] 3121" xfId="40053" hidden="1"/>
    <cellStyle name="Comma [0] 3122" xfId="10678" hidden="1"/>
    <cellStyle name="Comma [0] 3122" xfId="40066" hidden="1"/>
    <cellStyle name="Comma [0] 3123" xfId="10706" hidden="1"/>
    <cellStyle name="Comma [0] 3123" xfId="40094" hidden="1"/>
    <cellStyle name="Comma [0] 3124" xfId="10669" hidden="1"/>
    <cellStyle name="Comma [0] 3124" xfId="40057" hidden="1"/>
    <cellStyle name="Comma [0] 3125" xfId="10629" hidden="1"/>
    <cellStyle name="Comma [0] 3125" xfId="40017" hidden="1"/>
    <cellStyle name="Comma [0] 3126" xfId="10708" hidden="1"/>
    <cellStyle name="Comma [0] 3126" xfId="40096" hidden="1"/>
    <cellStyle name="Comma [0] 3127" xfId="10710" hidden="1"/>
    <cellStyle name="Comma [0] 3127" xfId="40098" hidden="1"/>
    <cellStyle name="Comma [0] 3128" xfId="10222" hidden="1"/>
    <cellStyle name="Comma [0] 3128" xfId="39610" hidden="1"/>
    <cellStyle name="Comma [0] 3129" xfId="10219" hidden="1"/>
    <cellStyle name="Comma [0] 3129" xfId="39607" hidden="1"/>
    <cellStyle name="Comma [0] 313" xfId="5061" hidden="1"/>
    <cellStyle name="Comma [0] 313" xfId="34449" hidden="1"/>
    <cellStyle name="Comma [0] 3130" xfId="10716" hidden="1"/>
    <cellStyle name="Comma [0] 3130" xfId="40104" hidden="1"/>
    <cellStyle name="Comma [0] 3131" xfId="10722" hidden="1"/>
    <cellStyle name="Comma [0] 3131" xfId="40110" hidden="1"/>
    <cellStyle name="Comma [0] 3132" xfId="10724" hidden="1"/>
    <cellStyle name="Comma [0] 3132" xfId="40112" hidden="1"/>
    <cellStyle name="Comma [0] 3133" xfId="10715" hidden="1"/>
    <cellStyle name="Comma [0] 3133" xfId="40103" hidden="1"/>
    <cellStyle name="Comma [0] 3134" xfId="10720" hidden="1"/>
    <cellStyle name="Comma [0] 3134" xfId="40108" hidden="1"/>
    <cellStyle name="Comma [0] 3135" xfId="10726" hidden="1"/>
    <cellStyle name="Comma [0] 3135" xfId="40114" hidden="1"/>
    <cellStyle name="Comma [0] 3136" xfId="10728" hidden="1"/>
    <cellStyle name="Comma [0] 3136" xfId="40116" hidden="1"/>
    <cellStyle name="Comma [0] 3137" xfId="10245" hidden="1"/>
    <cellStyle name="Comma [0] 3137" xfId="39633" hidden="1"/>
    <cellStyle name="Comma [0] 3138" xfId="10247" hidden="1"/>
    <cellStyle name="Comma [0] 3138" xfId="39635" hidden="1"/>
    <cellStyle name="Comma [0] 3139" xfId="10739" hidden="1"/>
    <cellStyle name="Comma [0] 3139" xfId="40127" hidden="1"/>
    <cellStyle name="Comma [0] 314" xfId="5132" hidden="1"/>
    <cellStyle name="Comma [0] 314" xfId="34520" hidden="1"/>
    <cellStyle name="Comma [0] 3140" xfId="10748" hidden="1"/>
    <cellStyle name="Comma [0] 3140" xfId="40136" hidden="1"/>
    <cellStyle name="Comma [0] 3141" xfId="10759" hidden="1"/>
    <cellStyle name="Comma [0] 3141" xfId="40147" hidden="1"/>
    <cellStyle name="Comma [0] 3142" xfId="10765" hidden="1"/>
    <cellStyle name="Comma [0] 3142" xfId="40153" hidden="1"/>
    <cellStyle name="Comma [0] 3143" xfId="10747" hidden="1"/>
    <cellStyle name="Comma [0] 3143" xfId="40135" hidden="1"/>
    <cellStyle name="Comma [0] 3144" xfId="10757" hidden="1"/>
    <cellStyle name="Comma [0] 3144" xfId="40145" hidden="1"/>
    <cellStyle name="Comma [0] 3145" xfId="10777" hidden="1"/>
    <cellStyle name="Comma [0] 3145" xfId="40165" hidden="1"/>
    <cellStyle name="Comma [0] 3146" xfId="10779" hidden="1"/>
    <cellStyle name="Comma [0] 3146" xfId="40167" hidden="1"/>
    <cellStyle name="Comma [0] 3147" xfId="10730" hidden="1"/>
    <cellStyle name="Comma [0] 3147" xfId="40118" hidden="1"/>
    <cellStyle name="Comma [0] 3148" xfId="10227" hidden="1"/>
    <cellStyle name="Comma [0] 3148" xfId="39615" hidden="1"/>
    <cellStyle name="Comma [0] 3149" xfId="10733" hidden="1"/>
    <cellStyle name="Comma [0] 3149" xfId="40121" hidden="1"/>
    <cellStyle name="Comma [0] 315" xfId="5004" hidden="1"/>
    <cellStyle name="Comma [0] 315" xfId="34392" hidden="1"/>
    <cellStyle name="Comma [0] 3150" xfId="10232" hidden="1"/>
    <cellStyle name="Comma [0] 3150" xfId="39620" hidden="1"/>
    <cellStyle name="Comma [0] 3151" xfId="10216" hidden="1"/>
    <cellStyle name="Comma [0] 3151" xfId="39604" hidden="1"/>
    <cellStyle name="Comma [0] 3152" xfId="10784" hidden="1"/>
    <cellStyle name="Comma [0] 3152" xfId="40172" hidden="1"/>
    <cellStyle name="Comma [0] 3153" xfId="10225" hidden="1"/>
    <cellStyle name="Comma [0] 3153" xfId="39613" hidden="1"/>
    <cellStyle name="Comma [0] 3154" xfId="10246" hidden="1"/>
    <cellStyle name="Comma [0] 3154" xfId="39634" hidden="1"/>
    <cellStyle name="Comma [0] 3155" xfId="10796" hidden="1"/>
    <cellStyle name="Comma [0] 3155" xfId="40184" hidden="1"/>
    <cellStyle name="Comma [0] 3156" xfId="10798" hidden="1"/>
    <cellStyle name="Comma [0] 3156" xfId="40186" hidden="1"/>
    <cellStyle name="Comma [0] 3157" xfId="10787" hidden="1"/>
    <cellStyle name="Comma [0] 3157" xfId="40175" hidden="1"/>
    <cellStyle name="Comma [0] 3158" xfId="10795" hidden="1"/>
    <cellStyle name="Comma [0] 3158" xfId="40183" hidden="1"/>
    <cellStyle name="Comma [0] 3159" xfId="10229" hidden="1"/>
    <cellStyle name="Comma [0] 3159" xfId="39617" hidden="1"/>
    <cellStyle name="Comma [0] 316" xfId="4401" hidden="1"/>
    <cellStyle name="Comma [0] 316" xfId="33790" hidden="1"/>
    <cellStyle name="Comma [0] 3160" xfId="10781" hidden="1"/>
    <cellStyle name="Comma [0] 3160" xfId="40169" hidden="1"/>
    <cellStyle name="Comma [0] 3161" xfId="10814" hidden="1"/>
    <cellStyle name="Comma [0] 3161" xfId="40202" hidden="1"/>
    <cellStyle name="Comma [0] 3162" xfId="10822" hidden="1"/>
    <cellStyle name="Comma [0] 3162" xfId="40210" hidden="1"/>
    <cellStyle name="Comma [0] 3163" xfId="10731" hidden="1"/>
    <cellStyle name="Comma [0] 3163" xfId="40119" hidden="1"/>
    <cellStyle name="Comma [0] 3164" xfId="10810" hidden="1"/>
    <cellStyle name="Comma [0] 3164" xfId="40198" hidden="1"/>
    <cellStyle name="Comma [0] 3165" xfId="10831" hidden="1"/>
    <cellStyle name="Comma [0] 3165" xfId="40219" hidden="1"/>
    <cellStyle name="Comma [0] 3166" xfId="10833" hidden="1"/>
    <cellStyle name="Comma [0] 3166" xfId="40221" hidden="1"/>
    <cellStyle name="Comma [0] 3167" xfId="10792" hidden="1"/>
    <cellStyle name="Comma [0] 3167" xfId="40180" hidden="1"/>
    <cellStyle name="Comma [0] 3168" xfId="10737" hidden="1"/>
    <cellStyle name="Comma [0] 3168" xfId="40125" hidden="1"/>
    <cellStyle name="Comma [0] 3169" xfId="10790" hidden="1"/>
    <cellStyle name="Comma [0] 3169" xfId="40178" hidden="1"/>
    <cellStyle name="Comma [0] 317" xfId="5140" hidden="1"/>
    <cellStyle name="Comma [0] 317" xfId="34528" hidden="1"/>
    <cellStyle name="Comma [0] 3170" xfId="10774" hidden="1"/>
    <cellStyle name="Comma [0] 3170" xfId="40162" hidden="1"/>
    <cellStyle name="Comma [0] 3171" xfId="10770" hidden="1"/>
    <cellStyle name="Comma [0] 3171" xfId="40158" hidden="1"/>
    <cellStyle name="Comma [0] 3172" xfId="10841" hidden="1"/>
    <cellStyle name="Comma [0] 3172" xfId="40229" hidden="1"/>
    <cellStyle name="Comma [0] 3173" xfId="10713" hidden="1"/>
    <cellStyle name="Comma [0] 3173" xfId="40101" hidden="1"/>
    <cellStyle name="Comma [0] 3174" xfId="10195" hidden="1"/>
    <cellStyle name="Comma [0] 3174" xfId="39583" hidden="1"/>
    <cellStyle name="Comma [0] 3175" xfId="10849" hidden="1"/>
    <cellStyle name="Comma [0] 3175" xfId="40237" hidden="1"/>
    <cellStyle name="Comma [0] 3176" xfId="10851" hidden="1"/>
    <cellStyle name="Comma [0] 3176" xfId="40239" hidden="1"/>
    <cellStyle name="Comma [0] 3177" xfId="10800" hidden="1"/>
    <cellStyle name="Comma [0] 3177" xfId="40188" hidden="1"/>
    <cellStyle name="Comma [0] 3178" xfId="10776" hidden="1"/>
    <cellStyle name="Comma [0] 3178" xfId="40164" hidden="1"/>
    <cellStyle name="Comma [0] 3179" xfId="10811" hidden="1"/>
    <cellStyle name="Comma [0] 3179" xfId="40199" hidden="1"/>
    <cellStyle name="Comma [0] 318" xfId="5142" hidden="1"/>
    <cellStyle name="Comma [0] 318" xfId="34530" hidden="1"/>
    <cellStyle name="Comma [0] 3180" xfId="10743" hidden="1"/>
    <cellStyle name="Comma [0] 3180" xfId="40131" hidden="1"/>
    <cellStyle name="Comma [0] 3181" xfId="10813" hidden="1"/>
    <cellStyle name="Comma [0] 3181" xfId="40201" hidden="1"/>
    <cellStyle name="Comma [0] 3182" xfId="10858" hidden="1"/>
    <cellStyle name="Comma [0] 3182" xfId="40246" hidden="1"/>
    <cellStyle name="Comma [0] 3183" xfId="10801" hidden="1"/>
    <cellStyle name="Comma [0] 3183" xfId="40189" hidden="1"/>
    <cellStyle name="Comma [0] 3184" xfId="10758" hidden="1"/>
    <cellStyle name="Comma [0] 3184" xfId="40146" hidden="1"/>
    <cellStyle name="Comma [0] 3185" xfId="10864" hidden="1"/>
    <cellStyle name="Comma [0] 3185" xfId="40252" hidden="1"/>
    <cellStyle name="Comma [0] 3186" xfId="10866" hidden="1"/>
    <cellStyle name="Comma [0] 3186" xfId="40254" hidden="1"/>
    <cellStyle name="Comma [0] 3187" xfId="10819" hidden="1"/>
    <cellStyle name="Comma [0] 3187" xfId="40207" hidden="1"/>
    <cellStyle name="Comma [0] 3188" xfId="10825" hidden="1"/>
    <cellStyle name="Comma [0] 3188" xfId="40213" hidden="1"/>
    <cellStyle name="Comma [0] 3189" xfId="10712" hidden="1"/>
    <cellStyle name="Comma [0] 3189" xfId="40100" hidden="1"/>
    <cellStyle name="Comma [0] 319" xfId="5091" hidden="1"/>
    <cellStyle name="Comma [0] 319" xfId="34479" hidden="1"/>
    <cellStyle name="Comma [0] 3190" xfId="10775" hidden="1"/>
    <cellStyle name="Comma [0] 3190" xfId="40163" hidden="1"/>
    <cellStyle name="Comma [0] 3191" xfId="10783" hidden="1"/>
    <cellStyle name="Comma [0] 3191" xfId="40171" hidden="1"/>
    <cellStyle name="Comma [0] 3192" xfId="10872" hidden="1"/>
    <cellStyle name="Comma [0] 3192" xfId="40260" hidden="1"/>
    <cellStyle name="Comma [0] 3193" xfId="10786" hidden="1"/>
    <cellStyle name="Comma [0] 3193" xfId="40174" hidden="1"/>
    <cellStyle name="Comma [0] 3194" xfId="10746" hidden="1"/>
    <cellStyle name="Comma [0] 3194" xfId="40134" hidden="1"/>
    <cellStyle name="Comma [0] 3195" xfId="10877" hidden="1"/>
    <cellStyle name="Comma [0] 3195" xfId="40265" hidden="1"/>
    <cellStyle name="Comma [0] 3196" xfId="10879" hidden="1"/>
    <cellStyle name="Comma [0] 3196" xfId="40267" hidden="1"/>
    <cellStyle name="Comma [0] 3197" xfId="10838" hidden="1"/>
    <cellStyle name="Comma [0] 3197" xfId="40226" hidden="1"/>
    <cellStyle name="Comma [0] 3198" xfId="10844" hidden="1"/>
    <cellStyle name="Comma [0] 3198" xfId="40232" hidden="1"/>
    <cellStyle name="Comma [0] 3199" xfId="10745" hidden="1"/>
    <cellStyle name="Comma [0] 3199" xfId="40133" hidden="1"/>
    <cellStyle name="Comma [0] 32" xfId="169" hidden="1"/>
    <cellStyle name="Comma [0] 32" xfId="334" hidden="1"/>
    <cellStyle name="Comma [0] 32" xfId="210" hidden="1"/>
    <cellStyle name="Comma [0] 32" xfId="356" hidden="1"/>
    <cellStyle name="Comma [0] 32" xfId="517" hidden="1"/>
    <cellStyle name="Comma [0] 32" xfId="682" hidden="1"/>
    <cellStyle name="Comma [0] 32" xfId="558" hidden="1"/>
    <cellStyle name="Comma [0] 32" xfId="704" hidden="1"/>
    <cellStyle name="Comma [0] 32" xfId="855" hidden="1"/>
    <cellStyle name="Comma [0] 32" xfId="1020" hidden="1"/>
    <cellStyle name="Comma [0] 32" xfId="896" hidden="1"/>
    <cellStyle name="Comma [0] 32" xfId="1042" hidden="1"/>
    <cellStyle name="Comma [0] 32" xfId="1197" hidden="1"/>
    <cellStyle name="Comma [0] 32" xfId="1362" hidden="1"/>
    <cellStyle name="Comma [0] 32" xfId="1238" hidden="1"/>
    <cellStyle name="Comma [0] 32" xfId="1384" hidden="1"/>
    <cellStyle name="Comma [0] 32" xfId="1525" hidden="1"/>
    <cellStyle name="Comma [0] 32" xfId="1690" hidden="1"/>
    <cellStyle name="Comma [0] 32" xfId="1566" hidden="1"/>
    <cellStyle name="Comma [0] 32" xfId="1712" hidden="1"/>
    <cellStyle name="Comma [0] 32" xfId="1853" hidden="1"/>
    <cellStyle name="Comma [0] 32" xfId="2018" hidden="1"/>
    <cellStyle name="Comma [0] 32" xfId="1894" hidden="1"/>
    <cellStyle name="Comma [0] 32" xfId="2040" hidden="1"/>
    <cellStyle name="Comma [0] 32" xfId="2184" hidden="1"/>
    <cellStyle name="Comma [0] 32" xfId="2348" hidden="1"/>
    <cellStyle name="Comma [0] 32" xfId="2225" hidden="1"/>
    <cellStyle name="Comma [0] 32" xfId="2076" hidden="1"/>
    <cellStyle name="Comma [0] 32" xfId="4375" hidden="1"/>
    <cellStyle name="Comma [0] 32" xfId="33764" hidden="1"/>
    <cellStyle name="Comma [0] 32" xfId="61238" hidden="1"/>
    <cellStyle name="Comma [0] 32" xfId="61320" hidden="1"/>
    <cellStyle name="Comma [0] 32" xfId="61404" hidden="1"/>
    <cellStyle name="Comma [0] 32" xfId="61486" hidden="1"/>
    <cellStyle name="Comma [0] 32" xfId="61569" hidden="1"/>
    <cellStyle name="Comma [0] 32" xfId="61651" hidden="1"/>
    <cellStyle name="Comma [0] 32" xfId="61731" hidden="1"/>
    <cellStyle name="Comma [0] 32" xfId="61813" hidden="1"/>
    <cellStyle name="Comma [0] 32" xfId="61895" hidden="1"/>
    <cellStyle name="Comma [0] 32" xfId="61977" hidden="1"/>
    <cellStyle name="Comma [0] 32" xfId="62061" hidden="1"/>
    <cellStyle name="Comma [0] 32" xfId="62143" hidden="1"/>
    <cellStyle name="Comma [0] 32" xfId="62225" hidden="1"/>
    <cellStyle name="Comma [0] 32" xfId="62307" hidden="1"/>
    <cellStyle name="Comma [0] 32" xfId="62387" hidden="1"/>
    <cellStyle name="Comma [0] 32" xfId="62469" hidden="1"/>
    <cellStyle name="Comma [0] 32" xfId="62544" hidden="1"/>
    <cellStyle name="Comma [0] 32" xfId="62626" hidden="1"/>
    <cellStyle name="Comma [0] 32" xfId="62710" hidden="1"/>
    <cellStyle name="Comma [0] 32" xfId="62792" hidden="1"/>
    <cellStyle name="Comma [0] 32" xfId="62874" hidden="1"/>
    <cellStyle name="Comma [0] 32" xfId="62956" hidden="1"/>
    <cellStyle name="Comma [0] 32" xfId="63036" hidden="1"/>
    <cellStyle name="Comma [0] 32" xfId="63118" hidden="1"/>
    <cellStyle name="Comma [0] 320" xfId="5067" hidden="1"/>
    <cellStyle name="Comma [0] 320" xfId="34455" hidden="1"/>
    <cellStyle name="Comma [0] 3200" xfId="10826" hidden="1"/>
    <cellStyle name="Comma [0] 3200" xfId="40214" hidden="1"/>
    <cellStyle name="Comma [0] 3201" xfId="10805" hidden="1"/>
    <cellStyle name="Comma [0] 3201" xfId="40193" hidden="1"/>
    <cellStyle name="Comma [0] 3202" xfId="10883" hidden="1"/>
    <cellStyle name="Comma [0] 3202" xfId="40271" hidden="1"/>
    <cellStyle name="Comma [0] 3203" xfId="10824" hidden="1"/>
    <cellStyle name="Comma [0] 3203" xfId="40212" hidden="1"/>
    <cellStyle name="Comma [0] 3204" xfId="10762" hidden="1"/>
    <cellStyle name="Comma [0] 3204" xfId="40150" hidden="1"/>
    <cellStyle name="Comma [0] 3205" xfId="10890" hidden="1"/>
    <cellStyle name="Comma [0] 3205" xfId="40278" hidden="1"/>
    <cellStyle name="Comma [0] 3206" xfId="10892" hidden="1"/>
    <cellStyle name="Comma [0] 3206" xfId="40280" hidden="1"/>
    <cellStyle name="Comma [0] 3207" xfId="10856" hidden="1"/>
    <cellStyle name="Comma [0] 3207" xfId="40244" hidden="1"/>
    <cellStyle name="Comma [0] 3208" xfId="10861" hidden="1"/>
    <cellStyle name="Comma [0] 3208" xfId="40249" hidden="1"/>
    <cellStyle name="Comma [0] 3209" xfId="10226" hidden="1"/>
    <cellStyle name="Comma [0] 3209" xfId="39614" hidden="1"/>
    <cellStyle name="Comma [0] 321" xfId="5102" hidden="1"/>
    <cellStyle name="Comma [0] 321" xfId="34490" hidden="1"/>
    <cellStyle name="Comma [0] 3210" xfId="10845" hidden="1"/>
    <cellStyle name="Comma [0] 3210" xfId="40233" hidden="1"/>
    <cellStyle name="Comma [0] 3211" xfId="10750" hidden="1"/>
    <cellStyle name="Comma [0] 3211" xfId="40138" hidden="1"/>
    <cellStyle name="Comma [0] 3212" xfId="10896" hidden="1"/>
    <cellStyle name="Comma [0] 3212" xfId="40284" hidden="1"/>
    <cellStyle name="Comma [0] 3213" xfId="10843" hidden="1"/>
    <cellStyle name="Comma [0] 3213" xfId="40231" hidden="1"/>
    <cellStyle name="Comma [0] 3214" xfId="10782" hidden="1"/>
    <cellStyle name="Comma [0] 3214" xfId="40170" hidden="1"/>
    <cellStyle name="Comma [0] 3215" xfId="10900" hidden="1"/>
    <cellStyle name="Comma [0] 3215" xfId="40288" hidden="1"/>
    <cellStyle name="Comma [0] 3216" xfId="10902" hidden="1"/>
    <cellStyle name="Comma [0] 3216" xfId="40290" hidden="1"/>
    <cellStyle name="Comma [0] 3217" xfId="10870" hidden="1"/>
    <cellStyle name="Comma [0] 3217" xfId="40258" hidden="1"/>
    <cellStyle name="Comma [0] 3218" xfId="10874" hidden="1"/>
    <cellStyle name="Comma [0] 3218" xfId="40262" hidden="1"/>
    <cellStyle name="Comma [0] 3219" xfId="10764" hidden="1"/>
    <cellStyle name="Comma [0] 3219" xfId="40152" hidden="1"/>
    <cellStyle name="Comma [0] 322" xfId="5034" hidden="1"/>
    <cellStyle name="Comma [0] 322" xfId="34422" hidden="1"/>
    <cellStyle name="Comma [0] 3220" xfId="10862" hidden="1"/>
    <cellStyle name="Comma [0] 3220" xfId="40250" hidden="1"/>
    <cellStyle name="Comma [0] 3221" xfId="10754" hidden="1"/>
    <cellStyle name="Comma [0] 3221" xfId="40142" hidden="1"/>
    <cellStyle name="Comma [0] 3222" xfId="10906" hidden="1"/>
    <cellStyle name="Comma [0] 3222" xfId="40294" hidden="1"/>
    <cellStyle name="Comma [0] 3223" xfId="10860" hidden="1"/>
    <cellStyle name="Comma [0] 3223" xfId="40248" hidden="1"/>
    <cellStyle name="Comma [0] 3224" xfId="10829" hidden="1"/>
    <cellStyle name="Comma [0] 3224" xfId="40217" hidden="1"/>
    <cellStyle name="Comma [0] 3225" xfId="10910" hidden="1"/>
    <cellStyle name="Comma [0] 3225" xfId="40298" hidden="1"/>
    <cellStyle name="Comma [0] 3226" xfId="10912" hidden="1"/>
    <cellStyle name="Comma [0] 3226" xfId="40300" hidden="1"/>
    <cellStyle name="Comma [0] 3227" xfId="10898" hidden="1"/>
    <cellStyle name="Comma [0] 3227" xfId="40286" hidden="1"/>
    <cellStyle name="Comma [0] 3228" xfId="10885" hidden="1"/>
    <cellStyle name="Comma [0] 3228" xfId="40273" hidden="1"/>
    <cellStyle name="Comma [0] 3229" xfId="10909" hidden="1"/>
    <cellStyle name="Comma [0] 3229" xfId="40297" hidden="1"/>
    <cellStyle name="Comma [0] 323" xfId="5104" hidden="1"/>
    <cellStyle name="Comma [0] 323" xfId="34492" hidden="1"/>
    <cellStyle name="Comma [0] 3230" xfId="10875" hidden="1"/>
    <cellStyle name="Comma [0] 3230" xfId="40263" hidden="1"/>
    <cellStyle name="Comma [0] 3231" xfId="10847" hidden="1"/>
    <cellStyle name="Comma [0] 3231" xfId="40235" hidden="1"/>
    <cellStyle name="Comma [0] 3232" xfId="10914" hidden="1"/>
    <cellStyle name="Comma [0] 3232" xfId="40302" hidden="1"/>
    <cellStyle name="Comma [0] 3233" xfId="10871" hidden="1"/>
    <cellStyle name="Comma [0] 3233" xfId="40259" hidden="1"/>
    <cellStyle name="Comma [0] 3234" xfId="10905" hidden="1"/>
    <cellStyle name="Comma [0] 3234" xfId="40293" hidden="1"/>
    <cellStyle name="Comma [0] 3235" xfId="10918" hidden="1"/>
    <cellStyle name="Comma [0] 3235" xfId="40306" hidden="1"/>
    <cellStyle name="Comma [0] 3236" xfId="10920" hidden="1"/>
    <cellStyle name="Comma [0] 3236" xfId="40308" hidden="1"/>
    <cellStyle name="Comma [0] 3237" xfId="10788" hidden="1"/>
    <cellStyle name="Comma [0] 3237" xfId="40176" hidden="1"/>
    <cellStyle name="Comma [0] 3238" xfId="10908" hidden="1"/>
    <cellStyle name="Comma [0] 3238" xfId="40296" hidden="1"/>
    <cellStyle name="Comma [0] 3239" xfId="10848" hidden="1"/>
    <cellStyle name="Comma [0] 3239" xfId="40236" hidden="1"/>
    <cellStyle name="Comma [0] 324" xfId="5149" hidden="1"/>
    <cellStyle name="Comma [0] 324" xfId="34537" hidden="1"/>
    <cellStyle name="Comma [0] 3240" xfId="10882" hidden="1"/>
    <cellStyle name="Comma [0] 3240" xfId="40270" hidden="1"/>
    <cellStyle name="Comma [0] 3241" xfId="10895" hidden="1"/>
    <cellStyle name="Comma [0] 3241" xfId="40283" hidden="1"/>
    <cellStyle name="Comma [0] 3242" xfId="10923" hidden="1"/>
    <cellStyle name="Comma [0] 3242" xfId="40311" hidden="1"/>
    <cellStyle name="Comma [0] 3243" xfId="10886" hidden="1"/>
    <cellStyle name="Comma [0] 3243" xfId="40274" hidden="1"/>
    <cellStyle name="Comma [0] 3244" xfId="10846" hidden="1"/>
    <cellStyle name="Comma [0] 3244" xfId="40234" hidden="1"/>
    <cellStyle name="Comma [0] 3245" xfId="10925" hidden="1"/>
    <cellStyle name="Comma [0] 3245" xfId="40313" hidden="1"/>
    <cellStyle name="Comma [0] 3246" xfId="10927" hidden="1"/>
    <cellStyle name="Comma [0] 3246" xfId="40315" hidden="1"/>
    <cellStyle name="Comma [0] 3247" xfId="10280" hidden="1"/>
    <cellStyle name="Comma [0] 3247" xfId="39668" hidden="1"/>
    <cellStyle name="Comma [0] 3248" xfId="10236" hidden="1"/>
    <cellStyle name="Comma [0] 3248" xfId="39624" hidden="1"/>
    <cellStyle name="Comma [0] 3249" xfId="10933" hidden="1"/>
    <cellStyle name="Comma [0] 3249" xfId="40321" hidden="1"/>
    <cellStyle name="Comma [0] 325" xfId="5092" hidden="1"/>
    <cellStyle name="Comma [0] 325" xfId="34480" hidden="1"/>
    <cellStyle name="Comma [0] 3250" xfId="10939" hidden="1"/>
    <cellStyle name="Comma [0] 3250" xfId="40327" hidden="1"/>
    <cellStyle name="Comma [0] 3251" xfId="10941" hidden="1"/>
    <cellStyle name="Comma [0] 3251" xfId="40329" hidden="1"/>
    <cellStyle name="Comma [0] 3252" xfId="10932" hidden="1"/>
    <cellStyle name="Comma [0] 3252" xfId="40320" hidden="1"/>
    <cellStyle name="Comma [0] 3253" xfId="10937" hidden="1"/>
    <cellStyle name="Comma [0] 3253" xfId="40325" hidden="1"/>
    <cellStyle name="Comma [0] 3254" xfId="10943" hidden="1"/>
    <cellStyle name="Comma [0] 3254" xfId="40331" hidden="1"/>
    <cellStyle name="Comma [0] 3255" xfId="10945" hidden="1"/>
    <cellStyle name="Comma [0] 3255" xfId="40333" hidden="1"/>
    <cellStyle name="Comma [0] 3256" xfId="10237" hidden="1"/>
    <cellStyle name="Comma [0] 3256" xfId="39625" hidden="1"/>
    <cellStyle name="Comma [0] 3257" xfId="10215" hidden="1"/>
    <cellStyle name="Comma [0] 3257" xfId="39603" hidden="1"/>
    <cellStyle name="Comma [0] 3258" xfId="10956" hidden="1"/>
    <cellStyle name="Comma [0] 3258" xfId="40344" hidden="1"/>
    <cellStyle name="Comma [0] 3259" xfId="10965" hidden="1"/>
    <cellStyle name="Comma [0] 3259" xfId="40353" hidden="1"/>
    <cellStyle name="Comma [0] 326" xfId="5049" hidden="1"/>
    <cellStyle name="Comma [0] 326" xfId="34437" hidden="1"/>
    <cellStyle name="Comma [0] 3260" xfId="10976" hidden="1"/>
    <cellStyle name="Comma [0] 3260" xfId="40364" hidden="1"/>
    <cellStyle name="Comma [0] 3261" xfId="10982" hidden="1"/>
    <cellStyle name="Comma [0] 3261" xfId="40370" hidden="1"/>
    <cellStyle name="Comma [0] 3262" xfId="10964" hidden="1"/>
    <cellStyle name="Comma [0] 3262" xfId="40352" hidden="1"/>
    <cellStyle name="Comma [0] 3263" xfId="10974" hidden="1"/>
    <cellStyle name="Comma [0] 3263" xfId="40362" hidden="1"/>
    <cellStyle name="Comma [0] 3264" xfId="10994" hidden="1"/>
    <cellStyle name="Comma [0] 3264" xfId="40382" hidden="1"/>
    <cellStyle name="Comma [0] 3265" xfId="10996" hidden="1"/>
    <cellStyle name="Comma [0] 3265" xfId="40384" hidden="1"/>
    <cellStyle name="Comma [0] 3266" xfId="10947" hidden="1"/>
    <cellStyle name="Comma [0] 3266" xfId="40335" hidden="1"/>
    <cellStyle name="Comma [0] 3267" xfId="10203" hidden="1"/>
    <cellStyle name="Comma [0] 3267" xfId="39591" hidden="1"/>
    <cellStyle name="Comma [0] 3268" xfId="10950" hidden="1"/>
    <cellStyle name="Comma [0] 3268" xfId="40338" hidden="1"/>
    <cellStyle name="Comma [0] 3269" xfId="10214" hidden="1"/>
    <cellStyle name="Comma [0] 3269" xfId="39602" hidden="1"/>
    <cellStyle name="Comma [0] 327" xfId="5155" hidden="1"/>
    <cellStyle name="Comma [0] 327" xfId="34543" hidden="1"/>
    <cellStyle name="Comma [0] 3270" xfId="10213" hidden="1"/>
    <cellStyle name="Comma [0] 3270" xfId="39601" hidden="1"/>
    <cellStyle name="Comma [0] 3271" xfId="11001" hidden="1"/>
    <cellStyle name="Comma [0] 3271" xfId="40389" hidden="1"/>
    <cellStyle name="Comma [0] 3272" xfId="10289" hidden="1"/>
    <cellStyle name="Comma [0] 3272" xfId="39677" hidden="1"/>
    <cellStyle name="Comma [0] 3273" xfId="10490" hidden="1"/>
    <cellStyle name="Comma [0] 3273" xfId="39878" hidden="1"/>
    <cellStyle name="Comma [0] 3274" xfId="11013" hidden="1"/>
    <cellStyle name="Comma [0] 3274" xfId="40401" hidden="1"/>
    <cellStyle name="Comma [0] 3275" xfId="11015" hidden="1"/>
    <cellStyle name="Comma [0] 3275" xfId="40403" hidden="1"/>
    <cellStyle name="Comma [0] 3276" xfId="11004" hidden="1"/>
    <cellStyle name="Comma [0] 3276" xfId="40392" hidden="1"/>
    <cellStyle name="Comma [0] 3277" xfId="11012" hidden="1"/>
    <cellStyle name="Comma [0] 3277" xfId="40400" hidden="1"/>
    <cellStyle name="Comma [0] 3278" xfId="10499" hidden="1"/>
    <cellStyle name="Comma [0] 3278" xfId="39887" hidden="1"/>
    <cellStyle name="Comma [0] 3279" xfId="10998" hidden="1"/>
    <cellStyle name="Comma [0] 3279" xfId="40386" hidden="1"/>
    <cellStyle name="Comma [0] 328" xfId="5157" hidden="1"/>
    <cellStyle name="Comma [0] 328" xfId="34545" hidden="1"/>
    <cellStyle name="Comma [0] 3280" xfId="11031" hidden="1"/>
    <cellStyle name="Comma [0] 3280" xfId="40419" hidden="1"/>
    <cellStyle name="Comma [0] 3281" xfId="11039" hidden="1"/>
    <cellStyle name="Comma [0] 3281" xfId="40427" hidden="1"/>
    <cellStyle name="Comma [0] 3282" xfId="10948" hidden="1"/>
    <cellStyle name="Comma [0] 3282" xfId="40336" hidden="1"/>
    <cellStyle name="Comma [0] 3283" xfId="11027" hidden="1"/>
    <cellStyle name="Comma [0] 3283" xfId="40415" hidden="1"/>
    <cellStyle name="Comma [0] 3284" xfId="11048" hidden="1"/>
    <cellStyle name="Comma [0] 3284" xfId="40436" hidden="1"/>
    <cellStyle name="Comma [0] 3285" xfId="11050" hidden="1"/>
    <cellStyle name="Comma [0] 3285" xfId="40438" hidden="1"/>
    <cellStyle name="Comma [0] 3286" xfId="11009" hidden="1"/>
    <cellStyle name="Comma [0] 3286" xfId="40397" hidden="1"/>
    <cellStyle name="Comma [0] 3287" xfId="10954" hidden="1"/>
    <cellStyle name="Comma [0] 3287" xfId="40342" hidden="1"/>
    <cellStyle name="Comma [0] 3288" xfId="11007" hidden="1"/>
    <cellStyle name="Comma [0] 3288" xfId="40395" hidden="1"/>
    <cellStyle name="Comma [0] 3289" xfId="10991" hidden="1"/>
    <cellStyle name="Comma [0] 3289" xfId="40379" hidden="1"/>
    <cellStyle name="Comma [0] 329" xfId="5110" hidden="1"/>
    <cellStyle name="Comma [0] 329" xfId="34498" hidden="1"/>
    <cellStyle name="Comma [0] 3290" xfId="10987" hidden="1"/>
    <cellStyle name="Comma [0] 3290" xfId="40375" hidden="1"/>
    <cellStyle name="Comma [0] 3291" xfId="11058" hidden="1"/>
    <cellStyle name="Comma [0] 3291" xfId="40446" hidden="1"/>
    <cellStyle name="Comma [0] 3292" xfId="10930" hidden="1"/>
    <cellStyle name="Comma [0] 3292" xfId="40318" hidden="1"/>
    <cellStyle name="Comma [0] 3293" xfId="10238" hidden="1"/>
    <cellStyle name="Comma [0] 3293" xfId="39626" hidden="1"/>
    <cellStyle name="Comma [0] 3294" xfId="11066" hidden="1"/>
    <cellStyle name="Comma [0] 3294" xfId="40454" hidden="1"/>
    <cellStyle name="Comma [0] 3295" xfId="11068" hidden="1"/>
    <cellStyle name="Comma [0] 3295" xfId="40456" hidden="1"/>
    <cellStyle name="Comma [0] 3296" xfId="11017" hidden="1"/>
    <cellStyle name="Comma [0] 3296" xfId="40405" hidden="1"/>
    <cellStyle name="Comma [0] 3297" xfId="10993" hidden="1"/>
    <cellStyle name="Comma [0] 3297" xfId="40381" hidden="1"/>
    <cellStyle name="Comma [0] 3298" xfId="11028" hidden="1"/>
    <cellStyle name="Comma [0] 3298" xfId="40416" hidden="1"/>
    <cellStyle name="Comma [0] 3299" xfId="10960" hidden="1"/>
    <cellStyle name="Comma [0] 3299" xfId="40348" hidden="1"/>
    <cellStyle name="Comma [0] 33" xfId="171" hidden="1"/>
    <cellStyle name="Comma [0] 33" xfId="336" hidden="1"/>
    <cellStyle name="Comma [0] 33" xfId="208" hidden="1"/>
    <cellStyle name="Comma [0] 33" xfId="358" hidden="1"/>
    <cellStyle name="Comma [0] 33" xfId="519" hidden="1"/>
    <cellStyle name="Comma [0] 33" xfId="684" hidden="1"/>
    <cellStyle name="Comma [0] 33" xfId="556" hidden="1"/>
    <cellStyle name="Comma [0] 33" xfId="706" hidden="1"/>
    <cellStyle name="Comma [0] 33" xfId="857" hidden="1"/>
    <cellStyle name="Comma [0] 33" xfId="1022" hidden="1"/>
    <cellStyle name="Comma [0] 33" xfId="894" hidden="1"/>
    <cellStyle name="Comma [0] 33" xfId="1044" hidden="1"/>
    <cellStyle name="Comma [0] 33" xfId="1199" hidden="1"/>
    <cellStyle name="Comma [0] 33" xfId="1364" hidden="1"/>
    <cellStyle name="Comma [0] 33" xfId="1236" hidden="1"/>
    <cellStyle name="Comma [0] 33" xfId="1386" hidden="1"/>
    <cellStyle name="Comma [0] 33" xfId="1527" hidden="1"/>
    <cellStyle name="Comma [0] 33" xfId="1692" hidden="1"/>
    <cellStyle name="Comma [0] 33" xfId="1564" hidden="1"/>
    <cellStyle name="Comma [0] 33" xfId="1714" hidden="1"/>
    <cellStyle name="Comma [0] 33" xfId="1855" hidden="1"/>
    <cellStyle name="Comma [0] 33" xfId="2020" hidden="1"/>
    <cellStyle name="Comma [0] 33" xfId="1892" hidden="1"/>
    <cellStyle name="Comma [0] 33" xfId="2042" hidden="1"/>
    <cellStyle name="Comma [0] 33" xfId="2186" hidden="1"/>
    <cellStyle name="Comma [0] 33" xfId="2350" hidden="1"/>
    <cellStyle name="Comma [0] 33" xfId="2223" hidden="1"/>
    <cellStyle name="Comma [0] 33" xfId="2068" hidden="1"/>
    <cellStyle name="Comma [0] 33" xfId="4357" hidden="1"/>
    <cellStyle name="Comma [0] 33" xfId="33746" hidden="1"/>
    <cellStyle name="Comma [0] 33" xfId="61240" hidden="1"/>
    <cellStyle name="Comma [0] 33" xfId="61322" hidden="1"/>
    <cellStyle name="Comma [0] 33" xfId="61406" hidden="1"/>
    <cellStyle name="Comma [0] 33" xfId="61488" hidden="1"/>
    <cellStyle name="Comma [0] 33" xfId="61571" hidden="1"/>
    <cellStyle name="Comma [0] 33" xfId="61653" hidden="1"/>
    <cellStyle name="Comma [0] 33" xfId="61733" hidden="1"/>
    <cellStyle name="Comma [0] 33" xfId="61815" hidden="1"/>
    <cellStyle name="Comma [0] 33" xfId="61897" hidden="1"/>
    <cellStyle name="Comma [0] 33" xfId="61979" hidden="1"/>
    <cellStyle name="Comma [0] 33" xfId="62063" hidden="1"/>
    <cellStyle name="Comma [0] 33" xfId="62145" hidden="1"/>
    <cellStyle name="Comma [0] 33" xfId="62227" hidden="1"/>
    <cellStyle name="Comma [0] 33" xfId="62309" hidden="1"/>
    <cellStyle name="Comma [0] 33" xfId="62389" hidden="1"/>
    <cellStyle name="Comma [0] 33" xfId="62471" hidden="1"/>
    <cellStyle name="Comma [0] 33" xfId="62546" hidden="1"/>
    <cellStyle name="Comma [0] 33" xfId="62628" hidden="1"/>
    <cellStyle name="Comma [0] 33" xfId="62712" hidden="1"/>
    <cellStyle name="Comma [0] 33" xfId="62794" hidden="1"/>
    <cellStyle name="Comma [0] 33" xfId="62876" hidden="1"/>
    <cellStyle name="Comma [0] 33" xfId="62958" hidden="1"/>
    <cellStyle name="Comma [0] 33" xfId="63038" hidden="1"/>
    <cellStyle name="Comma [0] 33" xfId="63120" hidden="1"/>
    <cellStyle name="Comma [0] 330" xfId="5116" hidden="1"/>
    <cellStyle name="Comma [0] 330" xfId="34504" hidden="1"/>
    <cellStyle name="Comma [0] 3300" xfId="11030" hidden="1"/>
    <cellStyle name="Comma [0] 3300" xfId="40418" hidden="1"/>
    <cellStyle name="Comma [0] 3301" xfId="11075" hidden="1"/>
    <cellStyle name="Comma [0] 3301" xfId="40463" hidden="1"/>
    <cellStyle name="Comma [0] 3302" xfId="11018" hidden="1"/>
    <cellStyle name="Comma [0] 3302" xfId="40406" hidden="1"/>
    <cellStyle name="Comma [0] 3303" xfId="10975" hidden="1"/>
    <cellStyle name="Comma [0] 3303" xfId="40363" hidden="1"/>
    <cellStyle name="Comma [0] 3304" xfId="11081" hidden="1"/>
    <cellStyle name="Comma [0] 3304" xfId="40469" hidden="1"/>
    <cellStyle name="Comma [0] 3305" xfId="11083" hidden="1"/>
    <cellStyle name="Comma [0] 3305" xfId="40471" hidden="1"/>
    <cellStyle name="Comma [0] 3306" xfId="11036" hidden="1"/>
    <cellStyle name="Comma [0] 3306" xfId="40424" hidden="1"/>
    <cellStyle name="Comma [0] 3307" xfId="11042" hidden="1"/>
    <cellStyle name="Comma [0] 3307" xfId="40430" hidden="1"/>
    <cellStyle name="Comma [0] 3308" xfId="10929" hidden="1"/>
    <cellStyle name="Comma [0] 3308" xfId="40317" hidden="1"/>
    <cellStyle name="Comma [0] 3309" xfId="10992" hidden="1"/>
    <cellStyle name="Comma [0] 3309" xfId="40380" hidden="1"/>
    <cellStyle name="Comma [0] 331" xfId="5003" hidden="1"/>
    <cellStyle name="Comma [0] 331" xfId="34391" hidden="1"/>
    <cellStyle name="Comma [0] 3310" xfId="11000" hidden="1"/>
    <cellStyle name="Comma [0] 3310" xfId="40388" hidden="1"/>
    <cellStyle name="Comma [0] 3311" xfId="11089" hidden="1"/>
    <cellStyle name="Comma [0] 3311" xfId="40477" hidden="1"/>
    <cellStyle name="Comma [0] 3312" xfId="11003" hidden="1"/>
    <cellStyle name="Comma [0] 3312" xfId="40391" hidden="1"/>
    <cellStyle name="Comma [0] 3313" xfId="10963" hidden="1"/>
    <cellStyle name="Comma [0] 3313" xfId="40351" hidden="1"/>
    <cellStyle name="Comma [0] 3314" xfId="11094" hidden="1"/>
    <cellStyle name="Comma [0] 3314" xfId="40482" hidden="1"/>
    <cellStyle name="Comma [0] 3315" xfId="11096" hidden="1"/>
    <cellStyle name="Comma [0] 3315" xfId="40484" hidden="1"/>
    <cellStyle name="Comma [0] 3316" xfId="11055" hidden="1"/>
    <cellStyle name="Comma [0] 3316" xfId="40443" hidden="1"/>
    <cellStyle name="Comma [0] 3317" xfId="11061" hidden="1"/>
    <cellStyle name="Comma [0] 3317" xfId="40449" hidden="1"/>
    <cellStyle name="Comma [0] 3318" xfId="10962" hidden="1"/>
    <cellStyle name="Comma [0] 3318" xfId="40350" hidden="1"/>
    <cellStyle name="Comma [0] 3319" xfId="11043" hidden="1"/>
    <cellStyle name="Comma [0] 3319" xfId="40431" hidden="1"/>
    <cellStyle name="Comma [0] 332" xfId="5066" hidden="1"/>
    <cellStyle name="Comma [0] 332" xfId="34454" hidden="1"/>
    <cellStyle name="Comma [0] 3320" xfId="11022" hidden="1"/>
    <cellStyle name="Comma [0] 3320" xfId="40410" hidden="1"/>
    <cellStyle name="Comma [0] 3321" xfId="11100" hidden="1"/>
    <cellStyle name="Comma [0] 3321" xfId="40488" hidden="1"/>
    <cellStyle name="Comma [0] 3322" xfId="11041" hidden="1"/>
    <cellStyle name="Comma [0] 3322" xfId="40429" hidden="1"/>
    <cellStyle name="Comma [0] 3323" xfId="10979" hidden="1"/>
    <cellStyle name="Comma [0] 3323" xfId="40367" hidden="1"/>
    <cellStyle name="Comma [0] 3324" xfId="11107" hidden="1"/>
    <cellStyle name="Comma [0] 3324" xfId="40495" hidden="1"/>
    <cellStyle name="Comma [0] 3325" xfId="11109" hidden="1"/>
    <cellStyle name="Comma [0] 3325" xfId="40497" hidden="1"/>
    <cellStyle name="Comma [0] 3326" xfId="11073" hidden="1"/>
    <cellStyle name="Comma [0] 3326" xfId="40461" hidden="1"/>
    <cellStyle name="Comma [0] 3327" xfId="11078" hidden="1"/>
    <cellStyle name="Comma [0] 3327" xfId="40466" hidden="1"/>
    <cellStyle name="Comma [0] 3328" xfId="10508" hidden="1"/>
    <cellStyle name="Comma [0] 3328" xfId="39896" hidden="1"/>
    <cellStyle name="Comma [0] 3329" xfId="11062" hidden="1"/>
    <cellStyle name="Comma [0] 3329" xfId="40450" hidden="1"/>
    <cellStyle name="Comma [0] 333" xfId="5074" hidden="1"/>
    <cellStyle name="Comma [0] 333" xfId="34462" hidden="1"/>
    <cellStyle name="Comma [0] 3330" xfId="10967" hidden="1"/>
    <cellStyle name="Comma [0] 3330" xfId="40355" hidden="1"/>
    <cellStyle name="Comma [0] 3331" xfId="11113" hidden="1"/>
    <cellStyle name="Comma [0] 3331" xfId="40501" hidden="1"/>
    <cellStyle name="Comma [0] 3332" xfId="11060" hidden="1"/>
    <cellStyle name="Comma [0] 3332" xfId="40448" hidden="1"/>
    <cellStyle name="Comma [0] 3333" xfId="10999" hidden="1"/>
    <cellStyle name="Comma [0] 3333" xfId="40387" hidden="1"/>
    <cellStyle name="Comma [0] 3334" xfId="11117" hidden="1"/>
    <cellStyle name="Comma [0] 3334" xfId="40505" hidden="1"/>
    <cellStyle name="Comma [0] 3335" xfId="11119" hidden="1"/>
    <cellStyle name="Comma [0] 3335" xfId="40507" hidden="1"/>
    <cellStyle name="Comma [0] 3336" xfId="11087" hidden="1"/>
    <cellStyle name="Comma [0] 3336" xfId="40475" hidden="1"/>
    <cellStyle name="Comma [0] 3337" xfId="11091" hidden="1"/>
    <cellStyle name="Comma [0] 3337" xfId="40479" hidden="1"/>
    <cellStyle name="Comma [0] 3338" xfId="10981" hidden="1"/>
    <cellStyle name="Comma [0] 3338" xfId="40369" hidden="1"/>
    <cellStyle name="Comma [0] 3339" xfId="11079" hidden="1"/>
    <cellStyle name="Comma [0] 3339" xfId="40467" hidden="1"/>
    <cellStyle name="Comma [0] 334" xfId="5163" hidden="1"/>
    <cellStyle name="Comma [0] 334" xfId="34551" hidden="1"/>
    <cellStyle name="Comma [0] 3340" xfId="10971" hidden="1"/>
    <cellStyle name="Comma [0] 3340" xfId="40359" hidden="1"/>
    <cellStyle name="Comma [0] 3341" xfId="11123" hidden="1"/>
    <cellStyle name="Comma [0] 3341" xfId="40511" hidden="1"/>
    <cellStyle name="Comma [0] 3342" xfId="11077" hidden="1"/>
    <cellStyle name="Comma [0] 3342" xfId="40465" hidden="1"/>
    <cellStyle name="Comma [0] 3343" xfId="11046" hidden="1"/>
    <cellStyle name="Comma [0] 3343" xfId="40434" hidden="1"/>
    <cellStyle name="Comma [0] 3344" xfId="11127" hidden="1"/>
    <cellStyle name="Comma [0] 3344" xfId="40515" hidden="1"/>
    <cellStyle name="Comma [0] 3345" xfId="11129" hidden="1"/>
    <cellStyle name="Comma [0] 3345" xfId="40517" hidden="1"/>
    <cellStyle name="Comma [0] 3346" xfId="11115" hidden="1"/>
    <cellStyle name="Comma [0] 3346" xfId="40503" hidden="1"/>
    <cellStyle name="Comma [0] 3347" xfId="11102" hidden="1"/>
    <cellStyle name="Comma [0] 3347" xfId="40490" hidden="1"/>
    <cellStyle name="Comma [0] 3348" xfId="11126" hidden="1"/>
    <cellStyle name="Comma [0] 3348" xfId="40514" hidden="1"/>
    <cellStyle name="Comma [0] 3349" xfId="11092" hidden="1"/>
    <cellStyle name="Comma [0] 3349" xfId="40480" hidden="1"/>
    <cellStyle name="Comma [0] 335" xfId="5077" hidden="1"/>
    <cellStyle name="Comma [0] 335" xfId="34465" hidden="1"/>
    <cellStyle name="Comma [0] 3350" xfId="11064" hidden="1"/>
    <cellStyle name="Comma [0] 3350" xfId="40452" hidden="1"/>
    <cellStyle name="Comma [0] 3351" xfId="11131" hidden="1"/>
    <cellStyle name="Comma [0] 3351" xfId="40519" hidden="1"/>
    <cellStyle name="Comma [0] 3352" xfId="11088" hidden="1"/>
    <cellStyle name="Comma [0] 3352" xfId="40476" hidden="1"/>
    <cellStyle name="Comma [0] 3353" xfId="11122" hidden="1"/>
    <cellStyle name="Comma [0] 3353" xfId="40510" hidden="1"/>
    <cellStyle name="Comma [0] 3354" xfId="11135" hidden="1"/>
    <cellStyle name="Comma [0] 3354" xfId="40523" hidden="1"/>
    <cellStyle name="Comma [0] 3355" xfId="11137" hidden="1"/>
    <cellStyle name="Comma [0] 3355" xfId="40525" hidden="1"/>
    <cellStyle name="Comma [0] 3356" xfId="11005" hidden="1"/>
    <cellStyle name="Comma [0] 3356" xfId="40393" hidden="1"/>
    <cellStyle name="Comma [0] 3357" xfId="11125" hidden="1"/>
    <cellStyle name="Comma [0] 3357" xfId="40513" hidden="1"/>
    <cellStyle name="Comma [0] 3358" xfId="11065" hidden="1"/>
    <cellStyle name="Comma [0] 3358" xfId="40453" hidden="1"/>
    <cellStyle name="Comma [0] 3359" xfId="11099" hidden="1"/>
    <cellStyle name="Comma [0] 3359" xfId="40487" hidden="1"/>
    <cellStyle name="Comma [0] 336" xfId="5037" hidden="1"/>
    <cellStyle name="Comma [0] 336" xfId="34425" hidden="1"/>
    <cellStyle name="Comma [0] 3360" xfId="11112" hidden="1"/>
    <cellStyle name="Comma [0] 3360" xfId="40500" hidden="1"/>
    <cellStyle name="Comma [0] 3361" xfId="11140" hidden="1"/>
    <cellStyle name="Comma [0] 3361" xfId="40528" hidden="1"/>
    <cellStyle name="Comma [0] 3362" xfId="11103" hidden="1"/>
    <cellStyle name="Comma [0] 3362" xfId="40491" hidden="1"/>
    <cellStyle name="Comma [0] 3363" xfId="11063" hidden="1"/>
    <cellStyle name="Comma [0] 3363" xfId="40451" hidden="1"/>
    <cellStyle name="Comma [0] 3364" xfId="11142" hidden="1"/>
    <cellStyle name="Comma [0] 3364" xfId="40530" hidden="1"/>
    <cellStyle name="Comma [0] 3365" xfId="11144" hidden="1"/>
    <cellStyle name="Comma [0] 3365" xfId="40532" hidden="1"/>
    <cellStyle name="Comma [0] 3366" xfId="7624" hidden="1"/>
    <cellStyle name="Comma [0] 3366" xfId="37012" hidden="1"/>
    <cellStyle name="Comma [0] 3367" xfId="7576" hidden="1"/>
    <cellStyle name="Comma [0] 3367" xfId="36964" hidden="1"/>
    <cellStyle name="Comma [0] 3368" xfId="7572" hidden="1"/>
    <cellStyle name="Comma [0] 3368" xfId="36960" hidden="1"/>
    <cellStyle name="Comma [0] 3369" xfId="11149" hidden="1"/>
    <cellStyle name="Comma [0] 3369" xfId="40537" hidden="1"/>
    <cellStyle name="Comma [0] 337" xfId="5168" hidden="1"/>
    <cellStyle name="Comma [0] 337" xfId="34556" hidden="1"/>
    <cellStyle name="Comma [0] 3370" xfId="11151" hidden="1"/>
    <cellStyle name="Comma [0] 3370" xfId="40539" hidden="1"/>
    <cellStyle name="Comma [0] 3371" xfId="7601" hidden="1"/>
    <cellStyle name="Comma [0] 3371" xfId="36989" hidden="1"/>
    <cellStyle name="Comma [0] 3372" xfId="11147" hidden="1"/>
    <cellStyle name="Comma [0] 3372" xfId="40535" hidden="1"/>
    <cellStyle name="Comma [0] 3373" xfId="11153" hidden="1"/>
    <cellStyle name="Comma [0] 3373" xfId="40541" hidden="1"/>
    <cellStyle name="Comma [0] 3374" xfId="11155" hidden="1"/>
    <cellStyle name="Comma [0] 3374" xfId="40543" hidden="1"/>
    <cellStyle name="Comma [0] 3375" xfId="7642" hidden="1"/>
    <cellStyle name="Comma [0] 3375" xfId="37030" hidden="1"/>
    <cellStyle name="Comma [0] 3376" xfId="10192" hidden="1"/>
    <cellStyle name="Comma [0] 3376" xfId="39580" hidden="1"/>
    <cellStyle name="Comma [0] 3377" xfId="11166" hidden="1"/>
    <cellStyle name="Comma [0] 3377" xfId="40554" hidden="1"/>
    <cellStyle name="Comma [0] 3378" xfId="11175" hidden="1"/>
    <cellStyle name="Comma [0] 3378" xfId="40563" hidden="1"/>
    <cellStyle name="Comma [0] 3379" xfId="11186" hidden="1"/>
    <cellStyle name="Comma [0] 3379" xfId="40574" hidden="1"/>
    <cellStyle name="Comma [0] 338" xfId="5170" hidden="1"/>
    <cellStyle name="Comma [0] 338" xfId="34558" hidden="1"/>
    <cellStyle name="Comma [0] 3380" xfId="11192" hidden="1"/>
    <cellStyle name="Comma [0] 3380" xfId="40580" hidden="1"/>
    <cellStyle name="Comma [0] 3381" xfId="11174" hidden="1"/>
    <cellStyle name="Comma [0] 3381" xfId="40562" hidden="1"/>
    <cellStyle name="Comma [0] 3382" xfId="11184" hidden="1"/>
    <cellStyle name="Comma [0] 3382" xfId="40572" hidden="1"/>
    <cellStyle name="Comma [0] 3383" xfId="11204" hidden="1"/>
    <cellStyle name="Comma [0] 3383" xfId="40592" hidden="1"/>
    <cellStyle name="Comma [0] 3384" xfId="11206" hidden="1"/>
    <cellStyle name="Comma [0] 3384" xfId="40594" hidden="1"/>
    <cellStyle name="Comma [0] 3385" xfId="11157" hidden="1"/>
    <cellStyle name="Comma [0] 3385" xfId="40545" hidden="1"/>
    <cellStyle name="Comma [0] 3386" xfId="8813" hidden="1"/>
    <cellStyle name="Comma [0] 3386" xfId="38201" hidden="1"/>
    <cellStyle name="Comma [0] 3387" xfId="11160" hidden="1"/>
    <cellStyle name="Comma [0] 3387" xfId="40548" hidden="1"/>
    <cellStyle name="Comma [0] 3388" xfId="7644" hidden="1"/>
    <cellStyle name="Comma [0] 3388" xfId="37032" hidden="1"/>
    <cellStyle name="Comma [0] 3389" xfId="7626" hidden="1"/>
    <cellStyle name="Comma [0] 3389" xfId="37014" hidden="1"/>
    <cellStyle name="Comma [0] 339" xfId="5129" hidden="1"/>
    <cellStyle name="Comma [0] 339" xfId="34517" hidden="1"/>
    <cellStyle name="Comma [0] 3390" xfId="11211" hidden="1"/>
    <cellStyle name="Comma [0] 3390" xfId="40599" hidden="1"/>
    <cellStyle name="Comma [0] 3391" xfId="10193" hidden="1"/>
    <cellStyle name="Comma [0] 3391" xfId="39581" hidden="1"/>
    <cellStyle name="Comma [0] 3392" xfId="9027" hidden="1"/>
    <cellStyle name="Comma [0] 3392" xfId="38415" hidden="1"/>
    <cellStyle name="Comma [0] 3393" xfId="11223" hidden="1"/>
    <cellStyle name="Comma [0] 3393" xfId="40611" hidden="1"/>
    <cellStyle name="Comma [0] 3394" xfId="11225" hidden="1"/>
    <cellStyle name="Comma [0] 3394" xfId="40613" hidden="1"/>
    <cellStyle name="Comma [0] 3395" xfId="11214" hidden="1"/>
    <cellStyle name="Comma [0] 3395" xfId="40602" hidden="1"/>
    <cellStyle name="Comma [0] 3396" xfId="11222" hidden="1"/>
    <cellStyle name="Comma [0] 3396" xfId="40610" hidden="1"/>
    <cellStyle name="Comma [0] 3397" xfId="7643" hidden="1"/>
    <cellStyle name="Comma [0] 3397" xfId="37031" hidden="1"/>
    <cellStyle name="Comma [0] 3398" xfId="11208" hidden="1"/>
    <cellStyle name="Comma [0] 3398" xfId="40596" hidden="1"/>
    <cellStyle name="Comma [0] 3399" xfId="11241" hidden="1"/>
    <cellStyle name="Comma [0] 3399" xfId="40629" hidden="1"/>
    <cellStyle name="Comma [0] 34" xfId="173" hidden="1"/>
    <cellStyle name="Comma [0] 34" xfId="338" hidden="1"/>
    <cellStyle name="Comma [0] 34" xfId="206" hidden="1"/>
    <cellStyle name="Comma [0] 34" xfId="360" hidden="1"/>
    <cellStyle name="Comma [0] 34" xfId="521" hidden="1"/>
    <cellStyle name="Comma [0] 34" xfId="686" hidden="1"/>
    <cellStyle name="Comma [0] 34" xfId="554" hidden="1"/>
    <cellStyle name="Comma [0] 34" xfId="708" hidden="1"/>
    <cellStyle name="Comma [0] 34" xfId="859" hidden="1"/>
    <cellStyle name="Comma [0] 34" xfId="1024" hidden="1"/>
    <cellStyle name="Comma [0] 34" xfId="892" hidden="1"/>
    <cellStyle name="Comma [0] 34" xfId="1046" hidden="1"/>
    <cellStyle name="Comma [0] 34" xfId="1201" hidden="1"/>
    <cellStyle name="Comma [0] 34" xfId="1366" hidden="1"/>
    <cellStyle name="Comma [0] 34" xfId="1234" hidden="1"/>
    <cellStyle name="Comma [0] 34" xfId="1388" hidden="1"/>
    <cellStyle name="Comma [0] 34" xfId="1529" hidden="1"/>
    <cellStyle name="Comma [0] 34" xfId="1694" hidden="1"/>
    <cellStyle name="Comma [0] 34" xfId="1562" hidden="1"/>
    <cellStyle name="Comma [0] 34" xfId="1716" hidden="1"/>
    <cellStyle name="Comma [0] 34" xfId="1857" hidden="1"/>
    <cellStyle name="Comma [0] 34" xfId="2022" hidden="1"/>
    <cellStyle name="Comma [0] 34" xfId="1890" hidden="1"/>
    <cellStyle name="Comma [0] 34" xfId="2044" hidden="1"/>
    <cellStyle name="Comma [0] 34" xfId="2188" hidden="1"/>
    <cellStyle name="Comma [0] 34" xfId="2352" hidden="1"/>
    <cellStyle name="Comma [0] 34" xfId="2221" hidden="1"/>
    <cellStyle name="Comma [0] 34" xfId="2372" hidden="1"/>
    <cellStyle name="Comma [0] 34" xfId="4571" hidden="1"/>
    <cellStyle name="Comma [0] 34" xfId="33959" hidden="1"/>
    <cellStyle name="Comma [0] 34" xfId="61242" hidden="1"/>
    <cellStyle name="Comma [0] 34" xfId="61324" hidden="1"/>
    <cellStyle name="Comma [0] 34" xfId="61408" hidden="1"/>
    <cellStyle name="Comma [0] 34" xfId="61490" hidden="1"/>
    <cellStyle name="Comma [0] 34" xfId="61573" hidden="1"/>
    <cellStyle name="Comma [0] 34" xfId="61655" hidden="1"/>
    <cellStyle name="Comma [0] 34" xfId="61735" hidden="1"/>
    <cellStyle name="Comma [0] 34" xfId="61817" hidden="1"/>
    <cellStyle name="Comma [0] 34" xfId="61899" hidden="1"/>
    <cellStyle name="Comma [0] 34" xfId="61981" hidden="1"/>
    <cellStyle name="Comma [0] 34" xfId="62065" hidden="1"/>
    <cellStyle name="Comma [0] 34" xfId="62147" hidden="1"/>
    <cellStyle name="Comma [0] 34" xfId="62229" hidden="1"/>
    <cellStyle name="Comma [0] 34" xfId="62311" hidden="1"/>
    <cellStyle name="Comma [0] 34" xfId="62391" hidden="1"/>
    <cellStyle name="Comma [0] 34" xfId="62473" hidden="1"/>
    <cellStyle name="Comma [0] 34" xfId="62548" hidden="1"/>
    <cellStyle name="Comma [0] 34" xfId="62630" hidden="1"/>
    <cellStyle name="Comma [0] 34" xfId="62714" hidden="1"/>
    <cellStyle name="Comma [0] 34" xfId="62796" hidden="1"/>
    <cellStyle name="Comma [0] 34" xfId="62878" hidden="1"/>
    <cellStyle name="Comma [0] 34" xfId="62960" hidden="1"/>
    <cellStyle name="Comma [0] 34" xfId="63040" hidden="1"/>
    <cellStyle name="Comma [0] 34" xfId="63122" hidden="1"/>
    <cellStyle name="Comma [0] 340" xfId="5135" hidden="1"/>
    <cellStyle name="Comma [0] 340" xfId="34523" hidden="1"/>
    <cellStyle name="Comma [0] 3400" xfId="11249" hidden="1"/>
    <cellStyle name="Comma [0] 3400" xfId="40637" hidden="1"/>
    <cellStyle name="Comma [0] 3401" xfId="11158" hidden="1"/>
    <cellStyle name="Comma [0] 3401" xfId="40546" hidden="1"/>
    <cellStyle name="Comma [0] 3402" xfId="11237" hidden="1"/>
    <cellStyle name="Comma [0] 3402" xfId="40625" hidden="1"/>
    <cellStyle name="Comma [0] 3403" xfId="11258" hidden="1"/>
    <cellStyle name="Comma [0] 3403" xfId="40646" hidden="1"/>
    <cellStyle name="Comma [0] 3404" xfId="11260" hidden="1"/>
    <cellStyle name="Comma [0] 3404" xfId="40648" hidden="1"/>
    <cellStyle name="Comma [0] 3405" xfId="11219" hidden="1"/>
    <cellStyle name="Comma [0] 3405" xfId="40607" hidden="1"/>
    <cellStyle name="Comma [0] 3406" xfId="11164" hidden="1"/>
    <cellStyle name="Comma [0] 3406" xfId="40552" hidden="1"/>
    <cellStyle name="Comma [0] 3407" xfId="11217" hidden="1"/>
    <cellStyle name="Comma [0] 3407" xfId="40605" hidden="1"/>
    <cellStyle name="Comma [0] 3408" xfId="11201" hidden="1"/>
    <cellStyle name="Comma [0] 3408" xfId="40589" hidden="1"/>
    <cellStyle name="Comma [0] 3409" xfId="11197" hidden="1"/>
    <cellStyle name="Comma [0] 3409" xfId="40585" hidden="1"/>
    <cellStyle name="Comma [0] 341" xfId="5036" hidden="1"/>
    <cellStyle name="Comma [0] 341" xfId="34424" hidden="1"/>
    <cellStyle name="Comma [0] 3410" xfId="11268" hidden="1"/>
    <cellStyle name="Comma [0] 3410" xfId="40656" hidden="1"/>
    <cellStyle name="Comma [0] 3411" xfId="7653" hidden="1"/>
    <cellStyle name="Comma [0] 3411" xfId="37041" hidden="1"/>
    <cellStyle name="Comma [0] 3412" xfId="7574" hidden="1"/>
    <cellStyle name="Comma [0] 3412" xfId="36962" hidden="1"/>
    <cellStyle name="Comma [0] 3413" xfId="11276" hidden="1"/>
    <cellStyle name="Comma [0] 3413" xfId="40664" hidden="1"/>
    <cellStyle name="Comma [0] 3414" xfId="11278" hidden="1"/>
    <cellStyle name="Comma [0] 3414" xfId="40666" hidden="1"/>
    <cellStyle name="Comma [0] 3415" xfId="11227" hidden="1"/>
    <cellStyle name="Comma [0] 3415" xfId="40615" hidden="1"/>
    <cellStyle name="Comma [0] 3416" xfId="11203" hidden="1"/>
    <cellStyle name="Comma [0] 3416" xfId="40591" hidden="1"/>
    <cellStyle name="Comma [0] 3417" xfId="11238" hidden="1"/>
    <cellStyle name="Comma [0] 3417" xfId="40626" hidden="1"/>
    <cellStyle name="Comma [0] 3418" xfId="11170" hidden="1"/>
    <cellStyle name="Comma [0] 3418" xfId="40558" hidden="1"/>
    <cellStyle name="Comma [0] 3419" xfId="11240" hidden="1"/>
    <cellStyle name="Comma [0] 3419" xfId="40628" hidden="1"/>
    <cellStyle name="Comma [0] 342" xfId="5117" hidden="1"/>
    <cellStyle name="Comma [0] 342" xfId="34505" hidden="1"/>
    <cellStyle name="Comma [0] 3420" xfId="11285" hidden="1"/>
    <cellStyle name="Comma [0] 3420" xfId="40673" hidden="1"/>
    <cellStyle name="Comma [0] 3421" xfId="11228" hidden="1"/>
    <cellStyle name="Comma [0] 3421" xfId="40616" hidden="1"/>
    <cellStyle name="Comma [0] 3422" xfId="11185" hidden="1"/>
    <cellStyle name="Comma [0] 3422" xfId="40573" hidden="1"/>
    <cellStyle name="Comma [0] 3423" xfId="11291" hidden="1"/>
    <cellStyle name="Comma [0] 3423" xfId="40679" hidden="1"/>
    <cellStyle name="Comma [0] 3424" xfId="11293" hidden="1"/>
    <cellStyle name="Comma [0] 3424" xfId="40681" hidden="1"/>
    <cellStyle name="Comma [0] 3425" xfId="11246" hidden="1"/>
    <cellStyle name="Comma [0] 3425" xfId="40634" hidden="1"/>
    <cellStyle name="Comma [0] 3426" xfId="11252" hidden="1"/>
    <cellStyle name="Comma [0] 3426" xfId="40640" hidden="1"/>
    <cellStyle name="Comma [0] 3427" xfId="7592" hidden="1"/>
    <cellStyle name="Comma [0] 3427" xfId="36980" hidden="1"/>
    <cellStyle name="Comma [0] 3428" xfId="11202" hidden="1"/>
    <cellStyle name="Comma [0] 3428" xfId="40590" hidden="1"/>
    <cellStyle name="Comma [0] 3429" xfId="11210" hidden="1"/>
    <cellStyle name="Comma [0] 3429" xfId="40598" hidden="1"/>
    <cellStyle name="Comma [0] 343" xfId="5096" hidden="1"/>
    <cellStyle name="Comma [0] 343" xfId="34484" hidden="1"/>
    <cellStyle name="Comma [0] 3430" xfId="11299" hidden="1"/>
    <cellStyle name="Comma [0] 3430" xfId="40687" hidden="1"/>
    <cellStyle name="Comma [0] 3431" xfId="11213" hidden="1"/>
    <cellStyle name="Comma [0] 3431" xfId="40601" hidden="1"/>
    <cellStyle name="Comma [0] 3432" xfId="11173" hidden="1"/>
    <cellStyle name="Comma [0] 3432" xfId="40561" hidden="1"/>
    <cellStyle name="Comma [0] 3433" xfId="11304" hidden="1"/>
    <cellStyle name="Comma [0] 3433" xfId="40692" hidden="1"/>
    <cellStyle name="Comma [0] 3434" xfId="11306" hidden="1"/>
    <cellStyle name="Comma [0] 3434" xfId="40694" hidden="1"/>
    <cellStyle name="Comma [0] 3435" xfId="11265" hidden="1"/>
    <cellStyle name="Comma [0] 3435" xfId="40653" hidden="1"/>
    <cellStyle name="Comma [0] 3436" xfId="11271" hidden="1"/>
    <cellStyle name="Comma [0] 3436" xfId="40659" hidden="1"/>
    <cellStyle name="Comma [0] 3437" xfId="11172" hidden="1"/>
    <cellStyle name="Comma [0] 3437" xfId="40560" hidden="1"/>
    <cellStyle name="Comma [0] 3438" xfId="11253" hidden="1"/>
    <cellStyle name="Comma [0] 3438" xfId="40641" hidden="1"/>
    <cellStyle name="Comma [0] 3439" xfId="11232" hidden="1"/>
    <cellStyle name="Comma [0] 3439" xfId="40620" hidden="1"/>
    <cellStyle name="Comma [0] 344" xfId="5174" hidden="1"/>
    <cellStyle name="Comma [0] 344" xfId="34562" hidden="1"/>
    <cellStyle name="Comma [0] 3440" xfId="11310" hidden="1"/>
    <cellStyle name="Comma [0] 3440" xfId="40698" hidden="1"/>
    <cellStyle name="Comma [0] 3441" xfId="11251" hidden="1"/>
    <cellStyle name="Comma [0] 3441" xfId="40639" hidden="1"/>
    <cellStyle name="Comma [0] 3442" xfId="11189" hidden="1"/>
    <cellStyle name="Comma [0] 3442" xfId="40577" hidden="1"/>
    <cellStyle name="Comma [0] 3443" xfId="11317" hidden="1"/>
    <cellStyle name="Comma [0] 3443" xfId="40705" hidden="1"/>
    <cellStyle name="Comma [0] 3444" xfId="11319" hidden="1"/>
    <cellStyle name="Comma [0] 3444" xfId="40707" hidden="1"/>
    <cellStyle name="Comma [0] 3445" xfId="11283" hidden="1"/>
    <cellStyle name="Comma [0] 3445" xfId="40671" hidden="1"/>
    <cellStyle name="Comma [0] 3446" xfId="11288" hidden="1"/>
    <cellStyle name="Comma [0] 3446" xfId="40676" hidden="1"/>
    <cellStyle name="Comma [0] 3447" xfId="7639" hidden="1"/>
    <cellStyle name="Comma [0] 3447" xfId="37027" hidden="1"/>
    <cellStyle name="Comma [0] 3448" xfId="11272" hidden="1"/>
    <cellStyle name="Comma [0] 3448" xfId="40660" hidden="1"/>
    <cellStyle name="Comma [0] 3449" xfId="11177" hidden="1"/>
    <cellStyle name="Comma [0] 3449" xfId="40565" hidden="1"/>
    <cellStyle name="Comma [0] 345" xfId="5115" hidden="1"/>
    <cellStyle name="Comma [0] 345" xfId="34503" hidden="1"/>
    <cellStyle name="Comma [0] 3450" xfId="11323" hidden="1"/>
    <cellStyle name="Comma [0] 3450" xfId="40711" hidden="1"/>
    <cellStyle name="Comma [0] 3451" xfId="11270" hidden="1"/>
    <cellStyle name="Comma [0] 3451" xfId="40658" hidden="1"/>
    <cellStyle name="Comma [0] 3452" xfId="11209" hidden="1"/>
    <cellStyle name="Comma [0] 3452" xfId="40597" hidden="1"/>
    <cellStyle name="Comma [0] 3453" xfId="11327" hidden="1"/>
    <cellStyle name="Comma [0] 3453" xfId="40715" hidden="1"/>
    <cellStyle name="Comma [0] 3454" xfId="11329" hidden="1"/>
    <cellStyle name="Comma [0] 3454" xfId="40717" hidden="1"/>
    <cellStyle name="Comma [0] 3455" xfId="11297" hidden="1"/>
    <cellStyle name="Comma [0] 3455" xfId="40685" hidden="1"/>
    <cellStyle name="Comma [0] 3456" xfId="11301" hidden="1"/>
    <cellStyle name="Comma [0] 3456" xfId="40689" hidden="1"/>
    <cellStyle name="Comma [0] 3457" xfId="11191" hidden="1"/>
    <cellStyle name="Comma [0] 3457" xfId="40579" hidden="1"/>
    <cellStyle name="Comma [0] 3458" xfId="11289" hidden="1"/>
    <cellStyle name="Comma [0] 3458" xfId="40677" hidden="1"/>
    <cellStyle name="Comma [0] 3459" xfId="11181" hidden="1"/>
    <cellStyle name="Comma [0] 3459" xfId="40569" hidden="1"/>
    <cellStyle name="Comma [0] 346" xfId="5053" hidden="1"/>
    <cellStyle name="Comma [0] 346" xfId="34441" hidden="1"/>
    <cellStyle name="Comma [0] 3460" xfId="11333" hidden="1"/>
    <cellStyle name="Comma [0] 3460" xfId="40721" hidden="1"/>
    <cellStyle name="Comma [0] 3461" xfId="11287" hidden="1"/>
    <cellStyle name="Comma [0] 3461" xfId="40675" hidden="1"/>
    <cellStyle name="Comma [0] 3462" xfId="11256" hidden="1"/>
    <cellStyle name="Comma [0] 3462" xfId="40644" hidden="1"/>
    <cellStyle name="Comma [0] 3463" xfId="11337" hidden="1"/>
    <cellStyle name="Comma [0] 3463" xfId="40725" hidden="1"/>
    <cellStyle name="Comma [0] 3464" xfId="11339" hidden="1"/>
    <cellStyle name="Comma [0] 3464" xfId="40727" hidden="1"/>
    <cellStyle name="Comma [0] 3465" xfId="11325" hidden="1"/>
    <cellStyle name="Comma [0] 3465" xfId="40713" hidden="1"/>
    <cellStyle name="Comma [0] 3466" xfId="11312" hidden="1"/>
    <cellStyle name="Comma [0] 3466" xfId="40700" hidden="1"/>
    <cellStyle name="Comma [0] 3467" xfId="11336" hidden="1"/>
    <cellStyle name="Comma [0] 3467" xfId="40724" hidden="1"/>
    <cellStyle name="Comma [0] 3468" xfId="11302" hidden="1"/>
    <cellStyle name="Comma [0] 3468" xfId="40690" hidden="1"/>
    <cellStyle name="Comma [0] 3469" xfId="11274" hidden="1"/>
    <cellStyle name="Comma [0] 3469" xfId="40662" hidden="1"/>
    <cellStyle name="Comma [0] 347" xfId="5181" hidden="1"/>
    <cellStyle name="Comma [0] 347" xfId="34569" hidden="1"/>
    <cellStyle name="Comma [0] 3470" xfId="11341" hidden="1"/>
    <cellStyle name="Comma [0] 3470" xfId="40729" hidden="1"/>
    <cellStyle name="Comma [0] 3471" xfId="11298" hidden="1"/>
    <cellStyle name="Comma [0] 3471" xfId="40686" hidden="1"/>
    <cellStyle name="Comma [0] 3472" xfId="11332" hidden="1"/>
    <cellStyle name="Comma [0] 3472" xfId="40720" hidden="1"/>
    <cellStyle name="Comma [0] 3473" xfId="11345" hidden="1"/>
    <cellStyle name="Comma [0] 3473" xfId="40733" hidden="1"/>
    <cellStyle name="Comma [0] 3474" xfId="11347" hidden="1"/>
    <cellStyle name="Comma [0] 3474" xfId="40735" hidden="1"/>
    <cellStyle name="Comma [0] 3475" xfId="11215" hidden="1"/>
    <cellStyle name="Comma [0] 3475" xfId="40603" hidden="1"/>
    <cellStyle name="Comma [0] 3476" xfId="11335" hidden="1"/>
    <cellStyle name="Comma [0] 3476" xfId="40723" hidden="1"/>
    <cellStyle name="Comma [0] 3477" xfId="11275" hidden="1"/>
    <cellStyle name="Comma [0] 3477" xfId="40663" hidden="1"/>
    <cellStyle name="Comma [0] 3478" xfId="11309" hidden="1"/>
    <cellStyle name="Comma [0] 3478" xfId="40697" hidden="1"/>
    <cellStyle name="Comma [0] 3479" xfId="11322" hidden="1"/>
    <cellStyle name="Comma [0] 3479" xfId="40710" hidden="1"/>
    <cellStyle name="Comma [0] 348" xfId="5183" hidden="1"/>
    <cellStyle name="Comma [0] 348" xfId="34571" hidden="1"/>
    <cellStyle name="Comma [0] 3480" xfId="11350" hidden="1"/>
    <cellStyle name="Comma [0] 3480" xfId="40738" hidden="1"/>
    <cellStyle name="Comma [0] 3481" xfId="11313" hidden="1"/>
    <cellStyle name="Comma [0] 3481" xfId="40701" hidden="1"/>
    <cellStyle name="Comma [0] 3482" xfId="11273" hidden="1"/>
    <cellStyle name="Comma [0] 3482" xfId="40661" hidden="1"/>
    <cellStyle name="Comma [0] 3483" xfId="11352" hidden="1"/>
    <cellStyle name="Comma [0] 3483" xfId="40740" hidden="1"/>
    <cellStyle name="Comma [0] 3484" xfId="11354" hidden="1"/>
    <cellStyle name="Comma [0] 3484" xfId="40742" hidden="1"/>
    <cellStyle name="Comma [0] 3485" xfId="11411" hidden="1"/>
    <cellStyle name="Comma [0] 3485" xfId="40799" hidden="1"/>
    <cellStyle name="Comma [0] 3486" xfId="11430" hidden="1"/>
    <cellStyle name="Comma [0] 3486" xfId="40818" hidden="1"/>
    <cellStyle name="Comma [0] 3487" xfId="11437" hidden="1"/>
    <cellStyle name="Comma [0] 3487" xfId="40825" hidden="1"/>
    <cellStyle name="Comma [0] 3488" xfId="11444" hidden="1"/>
    <cellStyle name="Comma [0] 3488" xfId="40832" hidden="1"/>
    <cellStyle name="Comma [0] 3489" xfId="11449" hidden="1"/>
    <cellStyle name="Comma [0] 3489" xfId="40837" hidden="1"/>
    <cellStyle name="Comma [0] 349" xfId="5147" hidden="1"/>
    <cellStyle name="Comma [0] 349" xfId="34535" hidden="1"/>
    <cellStyle name="Comma [0] 3490" xfId="11436" hidden="1"/>
    <cellStyle name="Comma [0] 3490" xfId="40824" hidden="1"/>
    <cellStyle name="Comma [0] 3491" xfId="11441" hidden="1"/>
    <cellStyle name="Comma [0] 3491" xfId="40829" hidden="1"/>
    <cellStyle name="Comma [0] 3492" xfId="11453" hidden="1"/>
    <cellStyle name="Comma [0] 3492" xfId="40841" hidden="1"/>
    <cellStyle name="Comma [0] 3493" xfId="11455" hidden="1"/>
    <cellStyle name="Comma [0] 3493" xfId="40843" hidden="1"/>
    <cellStyle name="Comma [0] 3494" xfId="11426" hidden="1"/>
    <cellStyle name="Comma [0] 3494" xfId="40814" hidden="1"/>
    <cellStyle name="Comma [0] 3495" xfId="11415" hidden="1"/>
    <cellStyle name="Comma [0] 3495" xfId="40803" hidden="1"/>
    <cellStyle name="Comma [0] 3496" xfId="11466" hidden="1"/>
    <cellStyle name="Comma [0] 3496" xfId="40854" hidden="1"/>
    <cellStyle name="Comma [0] 3497" xfId="11475" hidden="1"/>
    <cellStyle name="Comma [0] 3497" xfId="40863" hidden="1"/>
    <cellStyle name="Comma [0] 3498" xfId="11486" hidden="1"/>
    <cellStyle name="Comma [0] 3498" xfId="40874" hidden="1"/>
    <cellStyle name="Comma [0] 3499" xfId="11492" hidden="1"/>
    <cellStyle name="Comma [0] 3499" xfId="40880" hidden="1"/>
    <cellStyle name="Comma [0] 35" xfId="175" hidden="1"/>
    <cellStyle name="Comma [0] 35" xfId="340" hidden="1"/>
    <cellStyle name="Comma [0] 35" xfId="204" hidden="1"/>
    <cellStyle name="Comma [0] 35" xfId="362" hidden="1"/>
    <cellStyle name="Comma [0] 35" xfId="523" hidden="1"/>
    <cellStyle name="Comma [0] 35" xfId="688" hidden="1"/>
    <cellStyle name="Comma [0] 35" xfId="552" hidden="1"/>
    <cellStyle name="Comma [0] 35" xfId="710" hidden="1"/>
    <cellStyle name="Comma [0] 35" xfId="861" hidden="1"/>
    <cellStyle name="Comma [0] 35" xfId="1026" hidden="1"/>
    <cellStyle name="Comma [0] 35" xfId="890" hidden="1"/>
    <cellStyle name="Comma [0] 35" xfId="1048" hidden="1"/>
    <cellStyle name="Comma [0] 35" xfId="1203" hidden="1"/>
    <cellStyle name="Comma [0] 35" xfId="1368" hidden="1"/>
    <cellStyle name="Comma [0] 35" xfId="1232" hidden="1"/>
    <cellStyle name="Comma [0] 35" xfId="1390" hidden="1"/>
    <cellStyle name="Comma [0] 35" xfId="1531" hidden="1"/>
    <cellStyle name="Comma [0] 35" xfId="1696" hidden="1"/>
    <cellStyle name="Comma [0] 35" xfId="1560" hidden="1"/>
    <cellStyle name="Comma [0] 35" xfId="1718" hidden="1"/>
    <cellStyle name="Comma [0] 35" xfId="1859" hidden="1"/>
    <cellStyle name="Comma [0] 35" xfId="2024" hidden="1"/>
    <cellStyle name="Comma [0] 35" xfId="1888" hidden="1"/>
    <cellStyle name="Comma [0] 35" xfId="2046" hidden="1"/>
    <cellStyle name="Comma [0] 35" xfId="2190" hidden="1"/>
    <cellStyle name="Comma [0] 35" xfId="2354" hidden="1"/>
    <cellStyle name="Comma [0] 35" xfId="2219" hidden="1"/>
    <cellStyle name="Comma [0] 35" xfId="2374" hidden="1"/>
    <cellStyle name="Comma [0] 35" xfId="4578" hidden="1"/>
    <cellStyle name="Comma [0] 35" xfId="33966" hidden="1"/>
    <cellStyle name="Comma [0] 35" xfId="61244" hidden="1"/>
    <cellStyle name="Comma [0] 35" xfId="61326" hidden="1"/>
    <cellStyle name="Comma [0] 35" xfId="61410" hidden="1"/>
    <cellStyle name="Comma [0] 35" xfId="61492" hidden="1"/>
    <cellStyle name="Comma [0] 35" xfId="61575" hidden="1"/>
    <cellStyle name="Comma [0] 35" xfId="61657" hidden="1"/>
    <cellStyle name="Comma [0] 35" xfId="61737" hidden="1"/>
    <cellStyle name="Comma [0] 35" xfId="61819" hidden="1"/>
    <cellStyle name="Comma [0] 35" xfId="61901" hidden="1"/>
    <cellStyle name="Comma [0] 35" xfId="61983" hidden="1"/>
    <cellStyle name="Comma [0] 35" xfId="62067" hidden="1"/>
    <cellStyle name="Comma [0] 35" xfId="62149" hidden="1"/>
    <cellStyle name="Comma [0] 35" xfId="62231" hidden="1"/>
    <cellStyle name="Comma [0] 35" xfId="62313" hidden="1"/>
    <cellStyle name="Comma [0] 35" xfId="62393" hidden="1"/>
    <cellStyle name="Comma [0] 35" xfId="62475" hidden="1"/>
    <cellStyle name="Comma [0] 35" xfId="62550" hidden="1"/>
    <cellStyle name="Comma [0] 35" xfId="62632" hidden="1"/>
    <cellStyle name="Comma [0] 35" xfId="62716" hidden="1"/>
    <cellStyle name="Comma [0] 35" xfId="62798" hidden="1"/>
    <cellStyle name="Comma [0] 35" xfId="62880" hidden="1"/>
    <cellStyle name="Comma [0] 35" xfId="62962" hidden="1"/>
    <cellStyle name="Comma [0] 35" xfId="63042" hidden="1"/>
    <cellStyle name="Comma [0] 35" xfId="63124" hidden="1"/>
    <cellStyle name="Comma [0] 350" xfId="5152" hidden="1"/>
    <cellStyle name="Comma [0] 350" xfId="34540" hidden="1"/>
    <cellStyle name="Comma [0] 3500" xfId="11474" hidden="1"/>
    <cellStyle name="Comma [0] 3500" xfId="40862" hidden="1"/>
    <cellStyle name="Comma [0] 3501" xfId="11484" hidden="1"/>
    <cellStyle name="Comma [0] 3501" xfId="40872" hidden="1"/>
    <cellStyle name="Comma [0] 3502" xfId="11504" hidden="1"/>
    <cellStyle name="Comma [0] 3502" xfId="40892" hidden="1"/>
    <cellStyle name="Comma [0] 3503" xfId="11506" hidden="1"/>
    <cellStyle name="Comma [0] 3503" xfId="40894" hidden="1"/>
    <cellStyle name="Comma [0] 3504" xfId="11457" hidden="1"/>
    <cellStyle name="Comma [0] 3504" xfId="40845" hidden="1"/>
    <cellStyle name="Comma [0] 3505" xfId="11418" hidden="1"/>
    <cellStyle name="Comma [0] 3505" xfId="40806" hidden="1"/>
    <cellStyle name="Comma [0] 3506" xfId="11460" hidden="1"/>
    <cellStyle name="Comma [0] 3506" xfId="40848" hidden="1"/>
    <cellStyle name="Comma [0] 3507" xfId="11423" hidden="1"/>
    <cellStyle name="Comma [0] 3507" xfId="40811" hidden="1"/>
    <cellStyle name="Comma [0] 3508" xfId="11425" hidden="1"/>
    <cellStyle name="Comma [0] 3508" xfId="40813" hidden="1"/>
    <cellStyle name="Comma [0] 3509" xfId="11511" hidden="1"/>
    <cellStyle name="Comma [0] 3509" xfId="40899" hidden="1"/>
    <cellStyle name="Comma [0] 351" xfId="4582" hidden="1"/>
    <cellStyle name="Comma [0] 351" xfId="33970" hidden="1"/>
    <cellStyle name="Comma [0] 3510" xfId="11414" hidden="1"/>
    <cellStyle name="Comma [0] 3510" xfId="40802" hidden="1"/>
    <cellStyle name="Comma [0] 3511" xfId="11422" hidden="1"/>
    <cellStyle name="Comma [0] 3511" xfId="40810" hidden="1"/>
    <cellStyle name="Comma [0] 3512" xfId="11523" hidden="1"/>
    <cellStyle name="Comma [0] 3512" xfId="40911" hidden="1"/>
    <cellStyle name="Comma [0] 3513" xfId="11525" hidden="1"/>
    <cellStyle name="Comma [0] 3513" xfId="40913" hidden="1"/>
    <cellStyle name="Comma [0] 3514" xfId="11514" hidden="1"/>
    <cellStyle name="Comma [0] 3514" xfId="40902" hidden="1"/>
    <cellStyle name="Comma [0] 3515" xfId="11522" hidden="1"/>
    <cellStyle name="Comma [0] 3515" xfId="40910" hidden="1"/>
    <cellStyle name="Comma [0] 3516" xfId="11420" hidden="1"/>
    <cellStyle name="Comma [0] 3516" xfId="40808" hidden="1"/>
    <cellStyle name="Comma [0] 3517" xfId="11508" hidden="1"/>
    <cellStyle name="Comma [0] 3517" xfId="40896" hidden="1"/>
    <cellStyle name="Comma [0] 3518" xfId="11541" hidden="1"/>
    <cellStyle name="Comma [0] 3518" xfId="40929" hidden="1"/>
    <cellStyle name="Comma [0] 3519" xfId="11549" hidden="1"/>
    <cellStyle name="Comma [0] 3519" xfId="40937" hidden="1"/>
    <cellStyle name="Comma [0] 352" xfId="5136" hidden="1"/>
    <cellStyle name="Comma [0] 352" xfId="34524" hidden="1"/>
    <cellStyle name="Comma [0] 3520" xfId="11458" hidden="1"/>
    <cellStyle name="Comma [0] 3520" xfId="40846" hidden="1"/>
    <cellStyle name="Comma [0] 3521" xfId="11537" hidden="1"/>
    <cellStyle name="Comma [0] 3521" xfId="40925" hidden="1"/>
    <cellStyle name="Comma [0] 3522" xfId="11558" hidden="1"/>
    <cellStyle name="Comma [0] 3522" xfId="40946" hidden="1"/>
    <cellStyle name="Comma [0] 3523" xfId="11560" hidden="1"/>
    <cellStyle name="Comma [0] 3523" xfId="40948" hidden="1"/>
    <cellStyle name="Comma [0] 3524" xfId="11519" hidden="1"/>
    <cellStyle name="Comma [0] 3524" xfId="40907" hidden="1"/>
    <cellStyle name="Comma [0] 3525" xfId="11464" hidden="1"/>
    <cellStyle name="Comma [0] 3525" xfId="40852" hidden="1"/>
    <cellStyle name="Comma [0] 3526" xfId="11517" hidden="1"/>
    <cellStyle name="Comma [0] 3526" xfId="40905" hidden="1"/>
    <cellStyle name="Comma [0] 3527" xfId="11501" hidden="1"/>
    <cellStyle name="Comma [0] 3527" xfId="40889" hidden="1"/>
    <cellStyle name="Comma [0] 3528" xfId="11497" hidden="1"/>
    <cellStyle name="Comma [0] 3528" xfId="40885" hidden="1"/>
    <cellStyle name="Comma [0] 3529" xfId="11568" hidden="1"/>
    <cellStyle name="Comma [0] 3529" xfId="40956" hidden="1"/>
    <cellStyle name="Comma [0] 353" xfId="5041" hidden="1"/>
    <cellStyle name="Comma [0] 353" xfId="34429" hidden="1"/>
    <cellStyle name="Comma [0] 3530" xfId="11434" hidden="1"/>
    <cellStyle name="Comma [0] 3530" xfId="40822" hidden="1"/>
    <cellStyle name="Comma [0] 3531" xfId="11427" hidden="1"/>
    <cellStyle name="Comma [0] 3531" xfId="40815" hidden="1"/>
    <cellStyle name="Comma [0] 3532" xfId="11576" hidden="1"/>
    <cellStyle name="Comma [0] 3532" xfId="40964" hidden="1"/>
    <cellStyle name="Comma [0] 3533" xfId="11578" hidden="1"/>
    <cellStyle name="Comma [0] 3533" xfId="40966" hidden="1"/>
    <cellStyle name="Comma [0] 3534" xfId="11527" hidden="1"/>
    <cellStyle name="Comma [0] 3534" xfId="40915" hidden="1"/>
    <cellStyle name="Comma [0] 3535" xfId="11503" hidden="1"/>
    <cellStyle name="Comma [0] 3535" xfId="40891" hidden="1"/>
    <cellStyle name="Comma [0] 3536" xfId="11538" hidden="1"/>
    <cellStyle name="Comma [0] 3536" xfId="40926" hidden="1"/>
    <cellStyle name="Comma [0] 3537" xfId="11470" hidden="1"/>
    <cellStyle name="Comma [0] 3537" xfId="40858" hidden="1"/>
    <cellStyle name="Comma [0] 3538" xfId="11540" hidden="1"/>
    <cellStyle name="Comma [0] 3538" xfId="40928" hidden="1"/>
    <cellStyle name="Comma [0] 3539" xfId="11585" hidden="1"/>
    <cellStyle name="Comma [0] 3539" xfId="40973" hidden="1"/>
    <cellStyle name="Comma [0] 354" xfId="5187" hidden="1"/>
    <cellStyle name="Comma [0] 354" xfId="34575" hidden="1"/>
    <cellStyle name="Comma [0] 3540" xfId="11528" hidden="1"/>
    <cellStyle name="Comma [0] 3540" xfId="40916" hidden="1"/>
    <cellStyle name="Comma [0] 3541" xfId="11485" hidden="1"/>
    <cellStyle name="Comma [0] 3541" xfId="40873" hidden="1"/>
    <cellStyle name="Comma [0] 3542" xfId="11591" hidden="1"/>
    <cellStyle name="Comma [0] 3542" xfId="40979" hidden="1"/>
    <cellStyle name="Comma [0] 3543" xfId="11593" hidden="1"/>
    <cellStyle name="Comma [0] 3543" xfId="40981" hidden="1"/>
    <cellStyle name="Comma [0] 3544" xfId="11546" hidden="1"/>
    <cellStyle name="Comma [0] 3544" xfId="40934" hidden="1"/>
    <cellStyle name="Comma [0] 3545" xfId="11552" hidden="1"/>
    <cellStyle name="Comma [0] 3545" xfId="40940" hidden="1"/>
    <cellStyle name="Comma [0] 3546" xfId="11433" hidden="1"/>
    <cellStyle name="Comma [0] 3546" xfId="40821" hidden="1"/>
    <cellStyle name="Comma [0] 3547" xfId="11502" hidden="1"/>
    <cellStyle name="Comma [0] 3547" xfId="40890" hidden="1"/>
    <cellStyle name="Comma [0] 3548" xfId="11510" hidden="1"/>
    <cellStyle name="Comma [0] 3548" xfId="40898" hidden="1"/>
    <cellStyle name="Comma [0] 3549" xfId="11599" hidden="1"/>
    <cellStyle name="Comma [0] 3549" xfId="40987" hidden="1"/>
    <cellStyle name="Comma [0] 355" xfId="5134" hidden="1"/>
    <cellStyle name="Comma [0] 355" xfId="34522" hidden="1"/>
    <cellStyle name="Comma [0] 3550" xfId="11513" hidden="1"/>
    <cellStyle name="Comma [0] 3550" xfId="40901" hidden="1"/>
    <cellStyle name="Comma [0] 3551" xfId="11473" hidden="1"/>
    <cellStyle name="Comma [0] 3551" xfId="40861" hidden="1"/>
    <cellStyle name="Comma [0] 3552" xfId="11604" hidden="1"/>
    <cellStyle name="Comma [0] 3552" xfId="40992" hidden="1"/>
    <cellStyle name="Comma [0] 3553" xfId="11606" hidden="1"/>
    <cellStyle name="Comma [0] 3553" xfId="40994" hidden="1"/>
    <cellStyle name="Comma [0] 3554" xfId="11565" hidden="1"/>
    <cellStyle name="Comma [0] 3554" xfId="40953" hidden="1"/>
    <cellStyle name="Comma [0] 3555" xfId="11571" hidden="1"/>
    <cellStyle name="Comma [0] 3555" xfId="40959" hidden="1"/>
    <cellStyle name="Comma [0] 3556" xfId="11472" hidden="1"/>
    <cellStyle name="Comma [0] 3556" xfId="40860" hidden="1"/>
    <cellStyle name="Comma [0] 3557" xfId="11553" hidden="1"/>
    <cellStyle name="Comma [0] 3557" xfId="40941" hidden="1"/>
    <cellStyle name="Comma [0] 3558" xfId="11532" hidden="1"/>
    <cellStyle name="Comma [0] 3558" xfId="40920" hidden="1"/>
    <cellStyle name="Comma [0] 3559" xfId="11610" hidden="1"/>
    <cellStyle name="Comma [0] 3559" xfId="40998" hidden="1"/>
    <cellStyle name="Comma [0] 356" xfId="5073" hidden="1"/>
    <cellStyle name="Comma [0] 356" xfId="34461" hidden="1"/>
    <cellStyle name="Comma [0] 3560" xfId="11551" hidden="1"/>
    <cellStyle name="Comma [0] 3560" xfId="40939" hidden="1"/>
    <cellStyle name="Comma [0] 3561" xfId="11489" hidden="1"/>
    <cellStyle name="Comma [0] 3561" xfId="40877" hidden="1"/>
    <cellStyle name="Comma [0] 3562" xfId="11617" hidden="1"/>
    <cellStyle name="Comma [0] 3562" xfId="41005" hidden="1"/>
    <cellStyle name="Comma [0] 3563" xfId="11619" hidden="1"/>
    <cellStyle name="Comma [0] 3563" xfId="41007" hidden="1"/>
    <cellStyle name="Comma [0] 3564" xfId="11583" hidden="1"/>
    <cellStyle name="Comma [0] 3564" xfId="40971" hidden="1"/>
    <cellStyle name="Comma [0] 3565" xfId="11588" hidden="1"/>
    <cellStyle name="Comma [0] 3565" xfId="40976" hidden="1"/>
    <cellStyle name="Comma [0] 3566" xfId="11417" hidden="1"/>
    <cellStyle name="Comma [0] 3566" xfId="40805" hidden="1"/>
    <cellStyle name="Comma [0] 3567" xfId="11572" hidden="1"/>
    <cellStyle name="Comma [0] 3567" xfId="40960" hidden="1"/>
    <cellStyle name="Comma [0] 3568" xfId="11477" hidden="1"/>
    <cellStyle name="Comma [0] 3568" xfId="40865" hidden="1"/>
    <cellStyle name="Comma [0] 3569" xfId="11623" hidden="1"/>
    <cellStyle name="Comma [0] 3569" xfId="41011" hidden="1"/>
    <cellStyle name="Comma [0] 357" xfId="5191" hidden="1"/>
    <cellStyle name="Comma [0] 357" xfId="34579" hidden="1"/>
    <cellStyle name="Comma [0] 3570" xfId="11570" hidden="1"/>
    <cellStyle name="Comma [0] 3570" xfId="40958" hidden="1"/>
    <cellStyle name="Comma [0] 3571" xfId="11509" hidden="1"/>
    <cellStyle name="Comma [0] 3571" xfId="40897" hidden="1"/>
    <cellStyle name="Comma [0] 3572" xfId="11627" hidden="1"/>
    <cellStyle name="Comma [0] 3572" xfId="41015" hidden="1"/>
    <cellStyle name="Comma [0] 3573" xfId="11629" hidden="1"/>
    <cellStyle name="Comma [0] 3573" xfId="41017" hidden="1"/>
    <cellStyle name="Comma [0] 3574" xfId="11597" hidden="1"/>
    <cellStyle name="Comma [0] 3574" xfId="40985" hidden="1"/>
    <cellStyle name="Comma [0] 3575" xfId="11601" hidden="1"/>
    <cellStyle name="Comma [0] 3575" xfId="40989" hidden="1"/>
    <cellStyle name="Comma [0] 3576" xfId="11491" hidden="1"/>
    <cellStyle name="Comma [0] 3576" xfId="40879" hidden="1"/>
    <cellStyle name="Comma [0] 3577" xfId="11589" hidden="1"/>
    <cellStyle name="Comma [0] 3577" xfId="40977" hidden="1"/>
    <cellStyle name="Comma [0] 3578" xfId="11481" hidden="1"/>
    <cellStyle name="Comma [0] 3578" xfId="40869" hidden="1"/>
    <cellStyle name="Comma [0] 3579" xfId="11633" hidden="1"/>
    <cellStyle name="Comma [0] 3579" xfId="41021" hidden="1"/>
    <cellStyle name="Comma [0] 358" xfId="5193" hidden="1"/>
    <cellStyle name="Comma [0] 358" xfId="34581" hidden="1"/>
    <cellStyle name="Comma [0] 3580" xfId="11587" hidden="1"/>
    <cellStyle name="Comma [0] 3580" xfId="40975" hidden="1"/>
    <cellStyle name="Comma [0] 3581" xfId="11556" hidden="1"/>
    <cellStyle name="Comma [0] 3581" xfId="40944" hidden="1"/>
    <cellStyle name="Comma [0] 3582" xfId="11637" hidden="1"/>
    <cellStyle name="Comma [0] 3582" xfId="41025" hidden="1"/>
    <cellStyle name="Comma [0] 3583" xfId="11639" hidden="1"/>
    <cellStyle name="Comma [0] 3583" xfId="41027" hidden="1"/>
    <cellStyle name="Comma [0] 3584" xfId="11625" hidden="1"/>
    <cellStyle name="Comma [0] 3584" xfId="41013" hidden="1"/>
    <cellStyle name="Comma [0] 3585" xfId="11612" hidden="1"/>
    <cellStyle name="Comma [0] 3585" xfId="41000" hidden="1"/>
    <cellStyle name="Comma [0] 3586" xfId="11636" hidden="1"/>
    <cellStyle name="Comma [0] 3586" xfId="41024" hidden="1"/>
    <cellStyle name="Comma [0] 3587" xfId="11602" hidden="1"/>
    <cellStyle name="Comma [0] 3587" xfId="40990" hidden="1"/>
    <cellStyle name="Comma [0] 3588" xfId="11574" hidden="1"/>
    <cellStyle name="Comma [0] 3588" xfId="40962" hidden="1"/>
    <cellStyle name="Comma [0] 3589" xfId="11641" hidden="1"/>
    <cellStyle name="Comma [0] 3589" xfId="41029" hidden="1"/>
    <cellStyle name="Comma [0] 359" xfId="5161" hidden="1"/>
    <cellStyle name="Comma [0] 359" xfId="34549" hidden="1"/>
    <cellStyle name="Comma [0] 3590" xfId="11598" hidden="1"/>
    <cellStyle name="Comma [0] 3590" xfId="40986" hidden="1"/>
    <cellStyle name="Comma [0] 3591" xfId="11632" hidden="1"/>
    <cellStyle name="Comma [0] 3591" xfId="41020" hidden="1"/>
    <cellStyle name="Comma [0] 3592" xfId="11645" hidden="1"/>
    <cellStyle name="Comma [0] 3592" xfId="41033" hidden="1"/>
    <cellStyle name="Comma [0] 3593" xfId="11647" hidden="1"/>
    <cellStyle name="Comma [0] 3593" xfId="41035" hidden="1"/>
    <cellStyle name="Comma [0] 3594" xfId="11515" hidden="1"/>
    <cellStyle name="Comma [0] 3594" xfId="40903" hidden="1"/>
    <cellStyle name="Comma [0] 3595" xfId="11635" hidden="1"/>
    <cellStyle name="Comma [0] 3595" xfId="41023" hidden="1"/>
    <cellStyle name="Comma [0] 3596" xfId="11575" hidden="1"/>
    <cellStyle name="Comma [0] 3596" xfId="40963" hidden="1"/>
    <cellStyle name="Comma [0] 3597" xfId="11609" hidden="1"/>
    <cellStyle name="Comma [0] 3597" xfId="40997" hidden="1"/>
    <cellStyle name="Comma [0] 3598" xfId="11622" hidden="1"/>
    <cellStyle name="Comma [0] 3598" xfId="41010" hidden="1"/>
    <cellStyle name="Comma [0] 3599" xfId="11650" hidden="1"/>
    <cellStyle name="Comma [0] 3599" xfId="41038" hidden="1"/>
    <cellStyle name="Comma [0] 36" xfId="178" hidden="1"/>
    <cellStyle name="Comma [0] 36" xfId="342" hidden="1"/>
    <cellStyle name="Comma [0] 36" xfId="202" hidden="1"/>
    <cellStyle name="Comma [0] 36" xfId="364" hidden="1"/>
    <cellStyle name="Comma [0] 36" xfId="526" hidden="1"/>
    <cellStyle name="Comma [0] 36" xfId="690" hidden="1"/>
    <cellStyle name="Comma [0] 36" xfId="550" hidden="1"/>
    <cellStyle name="Comma [0] 36" xfId="712" hidden="1"/>
    <cellStyle name="Comma [0] 36" xfId="864" hidden="1"/>
    <cellStyle name="Comma [0] 36" xfId="1028" hidden="1"/>
    <cellStyle name="Comma [0] 36" xfId="888" hidden="1"/>
    <cellStyle name="Comma [0] 36" xfId="1050" hidden="1"/>
    <cellStyle name="Comma [0] 36" xfId="1206" hidden="1"/>
    <cellStyle name="Comma [0] 36" xfId="1370" hidden="1"/>
    <cellStyle name="Comma [0] 36" xfId="1230" hidden="1"/>
    <cellStyle name="Comma [0] 36" xfId="1392" hidden="1"/>
    <cellStyle name="Comma [0] 36" xfId="1534" hidden="1"/>
    <cellStyle name="Comma [0] 36" xfId="1698" hidden="1"/>
    <cellStyle name="Comma [0] 36" xfId="1558" hidden="1"/>
    <cellStyle name="Comma [0] 36" xfId="1720" hidden="1"/>
    <cellStyle name="Comma [0] 36" xfId="1862" hidden="1"/>
    <cellStyle name="Comma [0] 36" xfId="2026" hidden="1"/>
    <cellStyle name="Comma [0] 36" xfId="1886" hidden="1"/>
    <cellStyle name="Comma [0] 36" xfId="2048" hidden="1"/>
    <cellStyle name="Comma [0] 36" xfId="2192" hidden="1"/>
    <cellStyle name="Comma [0] 36" xfId="2356" hidden="1"/>
    <cellStyle name="Comma [0] 36" xfId="2217" hidden="1"/>
    <cellStyle name="Comma [0] 36" xfId="2376" hidden="1"/>
    <cellStyle name="Comma [0] 36" xfId="4580" hidden="1"/>
    <cellStyle name="Comma [0] 36" xfId="33968" hidden="1"/>
    <cellStyle name="Comma [0] 36" xfId="61246" hidden="1"/>
    <cellStyle name="Comma [0] 36" xfId="61328" hidden="1"/>
    <cellStyle name="Comma [0] 36" xfId="61412" hidden="1"/>
    <cellStyle name="Comma [0] 36" xfId="61494" hidden="1"/>
    <cellStyle name="Comma [0] 36" xfId="61577" hidden="1"/>
    <cellStyle name="Comma [0] 36" xfId="61659" hidden="1"/>
    <cellStyle name="Comma [0] 36" xfId="61739" hidden="1"/>
    <cellStyle name="Comma [0] 36" xfId="61821" hidden="1"/>
    <cellStyle name="Comma [0] 36" xfId="61903" hidden="1"/>
    <cellStyle name="Comma [0] 36" xfId="61985" hidden="1"/>
    <cellStyle name="Comma [0] 36" xfId="62069" hidden="1"/>
    <cellStyle name="Comma [0] 36" xfId="62151" hidden="1"/>
    <cellStyle name="Comma [0] 36" xfId="62233" hidden="1"/>
    <cellStyle name="Comma [0] 36" xfId="62315" hidden="1"/>
    <cellStyle name="Comma [0] 36" xfId="62395" hidden="1"/>
    <cellStyle name="Comma [0] 36" xfId="62477" hidden="1"/>
    <cellStyle name="Comma [0] 36" xfId="62552" hidden="1"/>
    <cellStyle name="Comma [0] 36" xfId="62634" hidden="1"/>
    <cellStyle name="Comma [0] 36" xfId="62718" hidden="1"/>
    <cellStyle name="Comma [0] 36" xfId="62800" hidden="1"/>
    <cellStyle name="Comma [0] 36" xfId="62882" hidden="1"/>
    <cellStyle name="Comma [0] 36" xfId="62964" hidden="1"/>
    <cellStyle name="Comma [0] 36" xfId="63044" hidden="1"/>
    <cellStyle name="Comma [0] 36" xfId="63126" hidden="1"/>
    <cellStyle name="Comma [0] 360" xfId="5165" hidden="1"/>
    <cellStyle name="Comma [0] 360" xfId="34553" hidden="1"/>
    <cellStyle name="Comma [0] 3600" xfId="11613" hidden="1"/>
    <cellStyle name="Comma [0] 3600" xfId="41001" hidden="1"/>
    <cellStyle name="Comma [0] 3601" xfId="11573" hidden="1"/>
    <cellStyle name="Comma [0] 3601" xfId="40961" hidden="1"/>
    <cellStyle name="Comma [0] 3602" xfId="11653" hidden="1"/>
    <cellStyle name="Comma [0] 3602" xfId="41041" hidden="1"/>
    <cellStyle name="Comma [0] 3603" xfId="11655" hidden="1"/>
    <cellStyle name="Comma [0] 3603" xfId="41043" hidden="1"/>
    <cellStyle name="Comma [0] 3604" xfId="11374" hidden="1"/>
    <cellStyle name="Comma [0] 3604" xfId="40762" hidden="1"/>
    <cellStyle name="Comma [0] 3605" xfId="11356" hidden="1"/>
    <cellStyle name="Comma [0] 3605" xfId="40744" hidden="1"/>
    <cellStyle name="Comma [0] 3606" xfId="11659" hidden="1"/>
    <cellStyle name="Comma [0] 3606" xfId="41047" hidden="1"/>
    <cellStyle name="Comma [0] 3607" xfId="11666" hidden="1"/>
    <cellStyle name="Comma [0] 3607" xfId="41054" hidden="1"/>
    <cellStyle name="Comma [0] 3608" xfId="11668" hidden="1"/>
    <cellStyle name="Comma [0] 3608" xfId="41056" hidden="1"/>
    <cellStyle name="Comma [0] 3609" xfId="11658" hidden="1"/>
    <cellStyle name="Comma [0] 3609" xfId="41046" hidden="1"/>
    <cellStyle name="Comma [0] 361" xfId="5055" hidden="1"/>
    <cellStyle name="Comma [0] 361" xfId="34443" hidden="1"/>
    <cellStyle name="Comma [0] 3610" xfId="11664" hidden="1"/>
    <cellStyle name="Comma [0] 3610" xfId="41052" hidden="1"/>
    <cellStyle name="Comma [0] 3611" xfId="11671" hidden="1"/>
    <cellStyle name="Comma [0] 3611" xfId="41059" hidden="1"/>
    <cellStyle name="Comma [0] 3612" xfId="11673" hidden="1"/>
    <cellStyle name="Comma [0] 3612" xfId="41061" hidden="1"/>
    <cellStyle name="Comma [0] 3613" xfId="11448" hidden="1"/>
    <cellStyle name="Comma [0] 3613" xfId="40836" hidden="1"/>
    <cellStyle name="Comma [0] 3614" xfId="11404" hidden="1"/>
    <cellStyle name="Comma [0] 3614" xfId="40792" hidden="1"/>
    <cellStyle name="Comma [0] 3615" xfId="11684" hidden="1"/>
    <cellStyle name="Comma [0] 3615" xfId="41072" hidden="1"/>
    <cellStyle name="Comma [0] 3616" xfId="11693" hidden="1"/>
    <cellStyle name="Comma [0] 3616" xfId="41081" hidden="1"/>
    <cellStyle name="Comma [0] 3617" xfId="11704" hidden="1"/>
    <cellStyle name="Comma [0] 3617" xfId="41092" hidden="1"/>
    <cellStyle name="Comma [0] 3618" xfId="11710" hidden="1"/>
    <cellStyle name="Comma [0] 3618" xfId="41098" hidden="1"/>
    <cellStyle name="Comma [0] 3619" xfId="11692" hidden="1"/>
    <cellStyle name="Comma [0] 3619" xfId="41080" hidden="1"/>
    <cellStyle name="Comma [0] 362" xfId="5153" hidden="1"/>
    <cellStyle name="Comma [0] 362" xfId="34541" hidden="1"/>
    <cellStyle name="Comma [0] 3620" xfId="11702" hidden="1"/>
    <cellStyle name="Comma [0] 3620" xfId="41090" hidden="1"/>
    <cellStyle name="Comma [0] 3621" xfId="11722" hidden="1"/>
    <cellStyle name="Comma [0] 3621" xfId="41110" hidden="1"/>
    <cellStyle name="Comma [0] 3622" xfId="11724" hidden="1"/>
    <cellStyle name="Comma [0] 3622" xfId="41112" hidden="1"/>
    <cellStyle name="Comma [0] 3623" xfId="11675" hidden="1"/>
    <cellStyle name="Comma [0] 3623" xfId="41063" hidden="1"/>
    <cellStyle name="Comma [0] 3624" xfId="11369" hidden="1"/>
    <cellStyle name="Comma [0] 3624" xfId="40757" hidden="1"/>
    <cellStyle name="Comma [0] 3625" xfId="11678" hidden="1"/>
    <cellStyle name="Comma [0] 3625" xfId="41066" hidden="1"/>
    <cellStyle name="Comma [0] 3626" xfId="11403" hidden="1"/>
    <cellStyle name="Comma [0] 3626" xfId="40791" hidden="1"/>
    <cellStyle name="Comma [0] 3627" xfId="11402" hidden="1"/>
    <cellStyle name="Comma [0] 3627" xfId="40790" hidden="1"/>
    <cellStyle name="Comma [0] 3628" xfId="11729" hidden="1"/>
    <cellStyle name="Comma [0] 3628" xfId="41117" hidden="1"/>
    <cellStyle name="Comma [0] 3629" xfId="11371" hidden="1"/>
    <cellStyle name="Comma [0] 3629" xfId="40759" hidden="1"/>
    <cellStyle name="Comma [0] 363" xfId="5045" hidden="1"/>
    <cellStyle name="Comma [0] 363" xfId="34433" hidden="1"/>
    <cellStyle name="Comma [0] 3630" xfId="11405" hidden="1"/>
    <cellStyle name="Comma [0] 3630" xfId="40793" hidden="1"/>
    <cellStyle name="Comma [0] 3631" xfId="11741" hidden="1"/>
    <cellStyle name="Comma [0] 3631" xfId="41129" hidden="1"/>
    <cellStyle name="Comma [0] 3632" xfId="11743" hidden="1"/>
    <cellStyle name="Comma [0] 3632" xfId="41131" hidden="1"/>
    <cellStyle name="Comma [0] 3633" xfId="11732" hidden="1"/>
    <cellStyle name="Comma [0] 3633" xfId="41120" hidden="1"/>
    <cellStyle name="Comma [0] 3634" xfId="11740" hidden="1"/>
    <cellStyle name="Comma [0] 3634" xfId="41128" hidden="1"/>
    <cellStyle name="Comma [0] 3635" xfId="11367" hidden="1"/>
    <cellStyle name="Comma [0] 3635" xfId="40755" hidden="1"/>
    <cellStyle name="Comma [0] 3636" xfId="11726" hidden="1"/>
    <cellStyle name="Comma [0] 3636" xfId="41114" hidden="1"/>
    <cellStyle name="Comma [0] 3637" xfId="11759" hidden="1"/>
    <cellStyle name="Comma [0] 3637" xfId="41147" hidden="1"/>
    <cellStyle name="Comma [0] 3638" xfId="11767" hidden="1"/>
    <cellStyle name="Comma [0] 3638" xfId="41155" hidden="1"/>
    <cellStyle name="Comma [0] 3639" xfId="11676" hidden="1"/>
    <cellStyle name="Comma [0] 3639" xfId="41064" hidden="1"/>
    <cellStyle name="Comma [0] 364" xfId="5197" hidden="1"/>
    <cellStyle name="Comma [0] 364" xfId="34585" hidden="1"/>
    <cellStyle name="Comma [0] 3640" xfId="11755" hidden="1"/>
    <cellStyle name="Comma [0] 3640" xfId="41143" hidden="1"/>
    <cellStyle name="Comma [0] 3641" xfId="11776" hidden="1"/>
    <cellStyle name="Comma [0] 3641" xfId="41164" hidden="1"/>
    <cellStyle name="Comma [0] 3642" xfId="11778" hidden="1"/>
    <cellStyle name="Comma [0] 3642" xfId="41166" hidden="1"/>
    <cellStyle name="Comma [0] 3643" xfId="11737" hidden="1"/>
    <cellStyle name="Comma [0] 3643" xfId="41125" hidden="1"/>
    <cellStyle name="Comma [0] 3644" xfId="11682" hidden="1"/>
    <cellStyle name="Comma [0] 3644" xfId="41070" hidden="1"/>
    <cellStyle name="Comma [0] 3645" xfId="11735" hidden="1"/>
    <cellStyle name="Comma [0] 3645" xfId="41123" hidden="1"/>
    <cellStyle name="Comma [0] 3646" xfId="11719" hidden="1"/>
    <cellStyle name="Comma [0] 3646" xfId="41107" hidden="1"/>
    <cellStyle name="Comma [0] 3647" xfId="11715" hidden="1"/>
    <cellStyle name="Comma [0] 3647" xfId="41103" hidden="1"/>
    <cellStyle name="Comma [0] 3648" xfId="11786" hidden="1"/>
    <cellStyle name="Comma [0] 3648" xfId="41174" hidden="1"/>
    <cellStyle name="Comma [0] 3649" xfId="11359" hidden="1"/>
    <cellStyle name="Comma [0] 3649" xfId="40747" hidden="1"/>
    <cellStyle name="Comma [0] 365" xfId="5151" hidden="1"/>
    <cellStyle name="Comma [0] 365" xfId="34539" hidden="1"/>
    <cellStyle name="Comma [0] 3650" xfId="11447" hidden="1"/>
    <cellStyle name="Comma [0] 3650" xfId="40835" hidden="1"/>
    <cellStyle name="Comma [0] 3651" xfId="11794" hidden="1"/>
    <cellStyle name="Comma [0] 3651" xfId="41182" hidden="1"/>
    <cellStyle name="Comma [0] 3652" xfId="11796" hidden="1"/>
    <cellStyle name="Comma [0] 3652" xfId="41184" hidden="1"/>
    <cellStyle name="Comma [0] 3653" xfId="11745" hidden="1"/>
    <cellStyle name="Comma [0] 3653" xfId="41133" hidden="1"/>
    <cellStyle name="Comma [0] 3654" xfId="11721" hidden="1"/>
    <cellStyle name="Comma [0] 3654" xfId="41109" hidden="1"/>
    <cellStyle name="Comma [0] 3655" xfId="11756" hidden="1"/>
    <cellStyle name="Comma [0] 3655" xfId="41144" hidden="1"/>
    <cellStyle name="Comma [0] 3656" xfId="11688" hidden="1"/>
    <cellStyle name="Comma [0] 3656" xfId="41076" hidden="1"/>
    <cellStyle name="Comma [0] 3657" xfId="11758" hidden="1"/>
    <cellStyle name="Comma [0] 3657" xfId="41146" hidden="1"/>
    <cellStyle name="Comma [0] 3658" xfId="11803" hidden="1"/>
    <cellStyle name="Comma [0] 3658" xfId="41191" hidden="1"/>
    <cellStyle name="Comma [0] 3659" xfId="11746" hidden="1"/>
    <cellStyle name="Comma [0] 3659" xfId="41134" hidden="1"/>
    <cellStyle name="Comma [0] 366" xfId="5120" hidden="1"/>
    <cellStyle name="Comma [0] 366" xfId="34508" hidden="1"/>
    <cellStyle name="Comma [0] 3660" xfId="11703" hidden="1"/>
    <cellStyle name="Comma [0] 3660" xfId="41091" hidden="1"/>
    <cellStyle name="Comma [0] 3661" xfId="11809" hidden="1"/>
    <cellStyle name="Comma [0] 3661" xfId="41197" hidden="1"/>
    <cellStyle name="Comma [0] 3662" xfId="11811" hidden="1"/>
    <cellStyle name="Comma [0] 3662" xfId="41199" hidden="1"/>
    <cellStyle name="Comma [0] 3663" xfId="11764" hidden="1"/>
    <cellStyle name="Comma [0] 3663" xfId="41152" hidden="1"/>
    <cellStyle name="Comma [0] 3664" xfId="11770" hidden="1"/>
    <cellStyle name="Comma [0] 3664" xfId="41158" hidden="1"/>
    <cellStyle name="Comma [0] 3665" xfId="11396" hidden="1"/>
    <cellStyle name="Comma [0] 3665" xfId="40784" hidden="1"/>
    <cellStyle name="Comma [0] 3666" xfId="11720" hidden="1"/>
    <cellStyle name="Comma [0] 3666" xfId="41108" hidden="1"/>
    <cellStyle name="Comma [0] 3667" xfId="11728" hidden="1"/>
    <cellStyle name="Comma [0] 3667" xfId="41116" hidden="1"/>
    <cellStyle name="Comma [0] 3668" xfId="11817" hidden="1"/>
    <cellStyle name="Comma [0] 3668" xfId="41205" hidden="1"/>
    <cellStyle name="Comma [0] 3669" xfId="11731" hidden="1"/>
    <cellStyle name="Comma [0] 3669" xfId="41119" hidden="1"/>
    <cellStyle name="Comma [0] 367" xfId="5201" hidden="1"/>
    <cellStyle name="Comma [0] 367" xfId="34589" hidden="1"/>
    <cellStyle name="Comma [0] 3670" xfId="11691" hidden="1"/>
    <cellStyle name="Comma [0] 3670" xfId="41079" hidden="1"/>
    <cellStyle name="Comma [0] 3671" xfId="11822" hidden="1"/>
    <cellStyle name="Comma [0] 3671" xfId="41210" hidden="1"/>
    <cellStyle name="Comma [0] 3672" xfId="11824" hidden="1"/>
    <cellStyle name="Comma [0] 3672" xfId="41212" hidden="1"/>
    <cellStyle name="Comma [0] 3673" xfId="11783" hidden="1"/>
    <cellStyle name="Comma [0] 3673" xfId="41171" hidden="1"/>
    <cellStyle name="Comma [0] 3674" xfId="11789" hidden="1"/>
    <cellStyle name="Comma [0] 3674" xfId="41177" hidden="1"/>
    <cellStyle name="Comma [0] 3675" xfId="11690" hidden="1"/>
    <cellStyle name="Comma [0] 3675" xfId="41078" hidden="1"/>
    <cellStyle name="Comma [0] 3676" xfId="11771" hidden="1"/>
    <cellStyle name="Comma [0] 3676" xfId="41159" hidden="1"/>
    <cellStyle name="Comma [0] 3677" xfId="11750" hidden="1"/>
    <cellStyle name="Comma [0] 3677" xfId="41138" hidden="1"/>
    <cellStyle name="Comma [0] 3678" xfId="11828" hidden="1"/>
    <cellStyle name="Comma [0] 3678" xfId="41216" hidden="1"/>
    <cellStyle name="Comma [0] 3679" xfId="11769" hidden="1"/>
    <cellStyle name="Comma [0] 3679" xfId="41157" hidden="1"/>
    <cellStyle name="Comma [0] 368" xfId="5203" hidden="1"/>
    <cellStyle name="Comma [0] 368" xfId="34591" hidden="1"/>
    <cellStyle name="Comma [0] 3680" xfId="11707" hidden="1"/>
    <cellStyle name="Comma [0] 3680" xfId="41095" hidden="1"/>
    <cellStyle name="Comma [0] 3681" xfId="11835" hidden="1"/>
    <cellStyle name="Comma [0] 3681" xfId="41223" hidden="1"/>
    <cellStyle name="Comma [0] 3682" xfId="11837" hidden="1"/>
    <cellStyle name="Comma [0] 3682" xfId="41225" hidden="1"/>
    <cellStyle name="Comma [0] 3683" xfId="11801" hidden="1"/>
    <cellStyle name="Comma [0] 3683" xfId="41189" hidden="1"/>
    <cellStyle name="Comma [0] 3684" xfId="11806" hidden="1"/>
    <cellStyle name="Comma [0] 3684" xfId="41194" hidden="1"/>
    <cellStyle name="Comma [0] 3685" xfId="11370" hidden="1"/>
    <cellStyle name="Comma [0] 3685" xfId="40758" hidden="1"/>
    <cellStyle name="Comma [0] 3686" xfId="11790" hidden="1"/>
    <cellStyle name="Comma [0] 3686" xfId="41178" hidden="1"/>
    <cellStyle name="Comma [0] 3687" xfId="11695" hidden="1"/>
    <cellStyle name="Comma [0] 3687" xfId="41083" hidden="1"/>
    <cellStyle name="Comma [0] 3688" xfId="11841" hidden="1"/>
    <cellStyle name="Comma [0] 3688" xfId="41229" hidden="1"/>
    <cellStyle name="Comma [0] 3689" xfId="11788" hidden="1"/>
    <cellStyle name="Comma [0] 3689" xfId="41176" hidden="1"/>
    <cellStyle name="Comma [0] 369" xfId="5189" hidden="1"/>
    <cellStyle name="Comma [0] 369" xfId="34577" hidden="1"/>
    <cellStyle name="Comma [0] 3690" xfId="11727" hidden="1"/>
    <cellStyle name="Comma [0] 3690" xfId="41115" hidden="1"/>
    <cellStyle name="Comma [0] 3691" xfId="11845" hidden="1"/>
    <cellStyle name="Comma [0] 3691" xfId="41233" hidden="1"/>
    <cellStyle name="Comma [0] 3692" xfId="11847" hidden="1"/>
    <cellStyle name="Comma [0] 3692" xfId="41235" hidden="1"/>
    <cellStyle name="Comma [0] 3693" xfId="11815" hidden="1"/>
    <cellStyle name="Comma [0] 3693" xfId="41203" hidden="1"/>
    <cellStyle name="Comma [0] 3694" xfId="11819" hidden="1"/>
    <cellStyle name="Comma [0] 3694" xfId="41207" hidden="1"/>
    <cellStyle name="Comma [0] 3695" xfId="11709" hidden="1"/>
    <cellStyle name="Comma [0] 3695" xfId="41097" hidden="1"/>
    <cellStyle name="Comma [0] 3696" xfId="11807" hidden="1"/>
    <cellStyle name="Comma [0] 3696" xfId="41195" hidden="1"/>
    <cellStyle name="Comma [0] 3697" xfId="11699" hidden="1"/>
    <cellStyle name="Comma [0] 3697" xfId="41087" hidden="1"/>
    <cellStyle name="Comma [0] 3698" xfId="11851" hidden="1"/>
    <cellStyle name="Comma [0] 3698" xfId="41239" hidden="1"/>
    <cellStyle name="Comma [0] 3699" xfId="11805" hidden="1"/>
    <cellStyle name="Comma [0] 3699" xfId="41193" hidden="1"/>
    <cellStyle name="Comma [0] 37" xfId="180" hidden="1"/>
    <cellStyle name="Comma [0] 37" xfId="344" hidden="1"/>
    <cellStyle name="Comma [0] 37" xfId="200" hidden="1"/>
    <cellStyle name="Comma [0] 37" xfId="366" hidden="1"/>
    <cellStyle name="Comma [0] 37" xfId="528" hidden="1"/>
    <cellStyle name="Comma [0] 37" xfId="692" hidden="1"/>
    <cellStyle name="Comma [0] 37" xfId="548" hidden="1"/>
    <cellStyle name="Comma [0] 37" xfId="714" hidden="1"/>
    <cellStyle name="Comma [0] 37" xfId="866" hidden="1"/>
    <cellStyle name="Comma [0] 37" xfId="1030" hidden="1"/>
    <cellStyle name="Comma [0] 37" xfId="886" hidden="1"/>
    <cellStyle name="Comma [0] 37" xfId="1052" hidden="1"/>
    <cellStyle name="Comma [0] 37" xfId="1208" hidden="1"/>
    <cellStyle name="Comma [0] 37" xfId="1372" hidden="1"/>
    <cellStyle name="Comma [0] 37" xfId="1228" hidden="1"/>
    <cellStyle name="Comma [0] 37" xfId="1394" hidden="1"/>
    <cellStyle name="Comma [0] 37" xfId="1536" hidden="1"/>
    <cellStyle name="Comma [0] 37" xfId="1700" hidden="1"/>
    <cellStyle name="Comma [0] 37" xfId="1556" hidden="1"/>
    <cellStyle name="Comma [0] 37" xfId="1722" hidden="1"/>
    <cellStyle name="Comma [0] 37" xfId="1864" hidden="1"/>
    <cellStyle name="Comma [0] 37" xfId="2028" hidden="1"/>
    <cellStyle name="Comma [0] 37" xfId="1884" hidden="1"/>
    <cellStyle name="Comma [0] 37" xfId="2050" hidden="1"/>
    <cellStyle name="Comma [0] 37" xfId="2194" hidden="1"/>
    <cellStyle name="Comma [0] 37" xfId="2358" hidden="1"/>
    <cellStyle name="Comma [0] 37" xfId="2215" hidden="1"/>
    <cellStyle name="Comma [0] 37" xfId="2378" hidden="1"/>
    <cellStyle name="Comma [0] 37" xfId="4570" hidden="1"/>
    <cellStyle name="Comma [0] 37" xfId="33958" hidden="1"/>
    <cellStyle name="Comma [0] 37" xfId="61248" hidden="1"/>
    <cellStyle name="Comma [0] 37" xfId="61330" hidden="1"/>
    <cellStyle name="Comma [0] 37" xfId="61414" hidden="1"/>
    <cellStyle name="Comma [0] 37" xfId="61496" hidden="1"/>
    <cellStyle name="Comma [0] 37" xfId="61579" hidden="1"/>
    <cellStyle name="Comma [0] 37" xfId="61661" hidden="1"/>
    <cellStyle name="Comma [0] 37" xfId="61741" hidden="1"/>
    <cellStyle name="Comma [0] 37" xfId="61823" hidden="1"/>
    <cellStyle name="Comma [0] 37" xfId="61905" hidden="1"/>
    <cellStyle name="Comma [0] 37" xfId="61987" hidden="1"/>
    <cellStyle name="Comma [0] 37" xfId="62071" hidden="1"/>
    <cellStyle name="Comma [0] 37" xfId="62153" hidden="1"/>
    <cellStyle name="Comma [0] 37" xfId="62235" hidden="1"/>
    <cellStyle name="Comma [0] 37" xfId="62317" hidden="1"/>
    <cellStyle name="Comma [0] 37" xfId="62397" hidden="1"/>
    <cellStyle name="Comma [0] 37" xfId="62479" hidden="1"/>
    <cellStyle name="Comma [0] 37" xfId="62554" hidden="1"/>
    <cellStyle name="Comma [0] 37" xfId="62636" hidden="1"/>
    <cellStyle name="Comma [0] 37" xfId="62720" hidden="1"/>
    <cellStyle name="Comma [0] 37" xfId="62802" hidden="1"/>
    <cellStyle name="Comma [0] 37" xfId="62884" hidden="1"/>
    <cellStyle name="Comma [0] 37" xfId="62966" hidden="1"/>
    <cellStyle name="Comma [0] 37" xfId="63046" hidden="1"/>
    <cellStyle name="Comma [0] 37" xfId="63128" hidden="1"/>
    <cellStyle name="Comma [0] 370" xfId="5176" hidden="1"/>
    <cellStyle name="Comma [0] 370" xfId="34564" hidden="1"/>
    <cellStyle name="Comma [0] 3700" xfId="11774" hidden="1"/>
    <cellStyle name="Comma [0] 3700" xfId="41162" hidden="1"/>
    <cellStyle name="Comma [0] 3701" xfId="11855" hidden="1"/>
    <cellStyle name="Comma [0] 3701" xfId="41243" hidden="1"/>
    <cellStyle name="Comma [0] 3702" xfId="11857" hidden="1"/>
    <cellStyle name="Comma [0] 3702" xfId="41245" hidden="1"/>
    <cellStyle name="Comma [0] 3703" xfId="11843" hidden="1"/>
    <cellStyle name="Comma [0] 3703" xfId="41231" hidden="1"/>
    <cellStyle name="Comma [0] 3704" xfId="11830" hidden="1"/>
    <cellStyle name="Comma [0] 3704" xfId="41218" hidden="1"/>
    <cellStyle name="Comma [0] 3705" xfId="11854" hidden="1"/>
    <cellStyle name="Comma [0] 3705" xfId="41242" hidden="1"/>
    <cellStyle name="Comma [0] 3706" xfId="11820" hidden="1"/>
    <cellStyle name="Comma [0] 3706" xfId="41208" hidden="1"/>
    <cellStyle name="Comma [0] 3707" xfId="11792" hidden="1"/>
    <cellStyle name="Comma [0] 3707" xfId="41180" hidden="1"/>
    <cellStyle name="Comma [0] 3708" xfId="11859" hidden="1"/>
    <cellStyle name="Comma [0] 3708" xfId="41247" hidden="1"/>
    <cellStyle name="Comma [0] 3709" xfId="11816" hidden="1"/>
    <cellStyle name="Comma [0] 3709" xfId="41204" hidden="1"/>
    <cellStyle name="Comma [0] 371" xfId="5200" hidden="1"/>
    <cellStyle name="Comma [0] 371" xfId="34588" hidden="1"/>
    <cellStyle name="Comma [0] 3710" xfId="11850" hidden="1"/>
    <cellStyle name="Comma [0] 3710" xfId="41238" hidden="1"/>
    <cellStyle name="Comma [0] 3711" xfId="11863" hidden="1"/>
    <cellStyle name="Comma [0] 3711" xfId="41251" hidden="1"/>
    <cellStyle name="Comma [0] 3712" xfId="11865" hidden="1"/>
    <cellStyle name="Comma [0] 3712" xfId="41253" hidden="1"/>
    <cellStyle name="Comma [0] 3713" xfId="11733" hidden="1"/>
    <cellStyle name="Comma [0] 3713" xfId="41121" hidden="1"/>
    <cellStyle name="Comma [0] 3714" xfId="11853" hidden="1"/>
    <cellStyle name="Comma [0] 3714" xfId="41241" hidden="1"/>
    <cellStyle name="Comma [0] 3715" xfId="11793" hidden="1"/>
    <cellStyle name="Comma [0] 3715" xfId="41181" hidden="1"/>
    <cellStyle name="Comma [0] 3716" xfId="11827" hidden="1"/>
    <cellStyle name="Comma [0] 3716" xfId="41215" hidden="1"/>
    <cellStyle name="Comma [0] 3717" xfId="11840" hidden="1"/>
    <cellStyle name="Comma [0] 3717" xfId="41228" hidden="1"/>
    <cellStyle name="Comma [0] 3718" xfId="11868" hidden="1"/>
    <cellStyle name="Comma [0] 3718" xfId="41256" hidden="1"/>
    <cellStyle name="Comma [0] 3719" xfId="11831" hidden="1"/>
    <cellStyle name="Comma [0] 3719" xfId="41219" hidden="1"/>
    <cellStyle name="Comma [0] 372" xfId="5166" hidden="1"/>
    <cellStyle name="Comma [0] 372" xfId="34554" hidden="1"/>
    <cellStyle name="Comma [0] 3720" xfId="11791" hidden="1"/>
    <cellStyle name="Comma [0] 3720" xfId="41179" hidden="1"/>
    <cellStyle name="Comma [0] 3721" xfId="11870" hidden="1"/>
    <cellStyle name="Comma [0] 3721" xfId="41258" hidden="1"/>
    <cellStyle name="Comma [0] 3722" xfId="11872" hidden="1"/>
    <cellStyle name="Comma [0] 3722" xfId="41260" hidden="1"/>
    <cellStyle name="Comma [0] 3723" xfId="11384" hidden="1"/>
    <cellStyle name="Comma [0] 3723" xfId="40772" hidden="1"/>
    <cellStyle name="Comma [0] 3724" xfId="11381" hidden="1"/>
    <cellStyle name="Comma [0] 3724" xfId="40769" hidden="1"/>
    <cellStyle name="Comma [0] 3725" xfId="11878" hidden="1"/>
    <cellStyle name="Comma [0] 3725" xfId="41266" hidden="1"/>
    <cellStyle name="Comma [0] 3726" xfId="11884" hidden="1"/>
    <cellStyle name="Comma [0] 3726" xfId="41272" hidden="1"/>
    <cellStyle name="Comma [0] 3727" xfId="11886" hidden="1"/>
    <cellStyle name="Comma [0] 3727" xfId="41274" hidden="1"/>
    <cellStyle name="Comma [0] 3728" xfId="11877" hidden="1"/>
    <cellStyle name="Comma [0] 3728" xfId="41265" hidden="1"/>
    <cellStyle name="Comma [0] 3729" xfId="11882" hidden="1"/>
    <cellStyle name="Comma [0] 3729" xfId="41270" hidden="1"/>
    <cellStyle name="Comma [0] 373" xfId="5138" hidden="1"/>
    <cellStyle name="Comma [0] 373" xfId="34526" hidden="1"/>
    <cellStyle name="Comma [0] 3730" xfId="11888" hidden="1"/>
    <cellStyle name="Comma [0] 3730" xfId="41276" hidden="1"/>
    <cellStyle name="Comma [0] 3731" xfId="11890" hidden="1"/>
    <cellStyle name="Comma [0] 3731" xfId="41278" hidden="1"/>
    <cellStyle name="Comma [0] 3732" xfId="11407" hidden="1"/>
    <cellStyle name="Comma [0] 3732" xfId="40795" hidden="1"/>
    <cellStyle name="Comma [0] 3733" xfId="11409" hidden="1"/>
    <cellStyle name="Comma [0] 3733" xfId="40797" hidden="1"/>
    <cellStyle name="Comma [0] 3734" xfId="11901" hidden="1"/>
    <cellStyle name="Comma [0] 3734" xfId="41289" hidden="1"/>
    <cellStyle name="Comma [0] 3735" xfId="11910" hidden="1"/>
    <cellStyle name="Comma [0] 3735" xfId="41298" hidden="1"/>
    <cellStyle name="Comma [0] 3736" xfId="11921" hidden="1"/>
    <cellStyle name="Comma [0] 3736" xfId="41309" hidden="1"/>
    <cellStyle name="Comma [0] 3737" xfId="11927" hidden="1"/>
    <cellStyle name="Comma [0] 3737" xfId="41315" hidden="1"/>
    <cellStyle name="Comma [0] 3738" xfId="11909" hidden="1"/>
    <cellStyle name="Comma [0] 3738" xfId="41297" hidden="1"/>
    <cellStyle name="Comma [0] 3739" xfId="11919" hidden="1"/>
    <cellStyle name="Comma [0] 3739" xfId="41307" hidden="1"/>
    <cellStyle name="Comma [0] 374" xfId="5205" hidden="1"/>
    <cellStyle name="Comma [0] 374" xfId="34593" hidden="1"/>
    <cellStyle name="Comma [0] 3740" xfId="11939" hidden="1"/>
    <cellStyle name="Comma [0] 3740" xfId="41327" hidden="1"/>
    <cellStyle name="Comma [0] 3741" xfId="11941" hidden="1"/>
    <cellStyle name="Comma [0] 3741" xfId="41329" hidden="1"/>
    <cellStyle name="Comma [0] 3742" xfId="11892" hidden="1"/>
    <cellStyle name="Comma [0] 3742" xfId="41280" hidden="1"/>
    <cellStyle name="Comma [0] 3743" xfId="11389" hidden="1"/>
    <cellStyle name="Comma [0] 3743" xfId="40777" hidden="1"/>
    <cellStyle name="Comma [0] 3744" xfId="11895" hidden="1"/>
    <cellStyle name="Comma [0] 3744" xfId="41283" hidden="1"/>
    <cellStyle name="Comma [0] 3745" xfId="11394" hidden="1"/>
    <cellStyle name="Comma [0] 3745" xfId="40782" hidden="1"/>
    <cellStyle name="Comma [0] 3746" xfId="11378" hidden="1"/>
    <cellStyle name="Comma [0] 3746" xfId="40766" hidden="1"/>
    <cellStyle name="Comma [0] 3747" xfId="11946" hidden="1"/>
    <cellStyle name="Comma [0] 3747" xfId="41334" hidden="1"/>
    <cellStyle name="Comma [0] 3748" xfId="11387" hidden="1"/>
    <cellStyle name="Comma [0] 3748" xfId="40775" hidden="1"/>
    <cellStyle name="Comma [0] 3749" xfId="11408" hidden="1"/>
    <cellStyle name="Comma [0] 3749" xfId="40796" hidden="1"/>
    <cellStyle name="Comma [0] 375" xfId="5162" hidden="1"/>
    <cellStyle name="Comma [0] 375" xfId="34550" hidden="1"/>
    <cellStyle name="Comma [0] 3750" xfId="11958" hidden="1"/>
    <cellStyle name="Comma [0] 3750" xfId="41346" hidden="1"/>
    <cellStyle name="Comma [0] 3751" xfId="11960" hidden="1"/>
    <cellStyle name="Comma [0] 3751" xfId="41348" hidden="1"/>
    <cellStyle name="Comma [0] 3752" xfId="11949" hidden="1"/>
    <cellStyle name="Comma [0] 3752" xfId="41337" hidden="1"/>
    <cellStyle name="Comma [0] 3753" xfId="11957" hidden="1"/>
    <cellStyle name="Comma [0] 3753" xfId="41345" hidden="1"/>
    <cellStyle name="Comma [0] 3754" xfId="11391" hidden="1"/>
    <cellStyle name="Comma [0] 3754" xfId="40779" hidden="1"/>
    <cellStyle name="Comma [0] 3755" xfId="11943" hidden="1"/>
    <cellStyle name="Comma [0] 3755" xfId="41331" hidden="1"/>
    <cellStyle name="Comma [0] 3756" xfId="11976" hidden="1"/>
    <cellStyle name="Comma [0] 3756" xfId="41364" hidden="1"/>
    <cellStyle name="Comma [0] 3757" xfId="11984" hidden="1"/>
    <cellStyle name="Comma [0] 3757" xfId="41372" hidden="1"/>
    <cellStyle name="Comma [0] 3758" xfId="11893" hidden="1"/>
    <cellStyle name="Comma [0] 3758" xfId="41281" hidden="1"/>
    <cellStyle name="Comma [0] 3759" xfId="11972" hidden="1"/>
    <cellStyle name="Comma [0] 3759" xfId="41360" hidden="1"/>
    <cellStyle name="Comma [0] 376" xfId="5196" hidden="1"/>
    <cellStyle name="Comma [0] 376" xfId="34584" hidden="1"/>
    <cellStyle name="Comma [0] 3760" xfId="11993" hidden="1"/>
    <cellStyle name="Comma [0] 3760" xfId="41381" hidden="1"/>
    <cellStyle name="Comma [0] 3761" xfId="11995" hidden="1"/>
    <cellStyle name="Comma [0] 3761" xfId="41383" hidden="1"/>
    <cellStyle name="Comma [0] 3762" xfId="11954" hidden="1"/>
    <cellStyle name="Comma [0] 3762" xfId="41342" hidden="1"/>
    <cellStyle name="Comma [0] 3763" xfId="11899" hidden="1"/>
    <cellStyle name="Comma [0] 3763" xfId="41287" hidden="1"/>
    <cellStyle name="Comma [0] 3764" xfId="11952" hidden="1"/>
    <cellStyle name="Comma [0] 3764" xfId="41340" hidden="1"/>
    <cellStyle name="Comma [0] 3765" xfId="11936" hidden="1"/>
    <cellStyle name="Comma [0] 3765" xfId="41324" hidden="1"/>
    <cellStyle name="Comma [0] 3766" xfId="11932" hidden="1"/>
    <cellStyle name="Comma [0] 3766" xfId="41320" hidden="1"/>
    <cellStyle name="Comma [0] 3767" xfId="12003" hidden="1"/>
    <cellStyle name="Comma [0] 3767" xfId="41391" hidden="1"/>
    <cellStyle name="Comma [0] 3768" xfId="11875" hidden="1"/>
    <cellStyle name="Comma [0] 3768" xfId="41263" hidden="1"/>
    <cellStyle name="Comma [0] 3769" xfId="11357" hidden="1"/>
    <cellStyle name="Comma [0] 3769" xfId="40745" hidden="1"/>
    <cellStyle name="Comma [0] 377" xfId="5209" hidden="1"/>
    <cellStyle name="Comma [0] 377" xfId="34597" hidden="1"/>
    <cellStyle name="Comma [0] 3770" xfId="12011" hidden="1"/>
    <cellStyle name="Comma [0] 3770" xfId="41399" hidden="1"/>
    <cellStyle name="Comma [0] 3771" xfId="12013" hidden="1"/>
    <cellStyle name="Comma [0] 3771" xfId="41401" hidden="1"/>
    <cellStyle name="Comma [0] 3772" xfId="11962" hidden="1"/>
    <cellStyle name="Comma [0] 3772" xfId="41350" hidden="1"/>
    <cellStyle name="Comma [0] 3773" xfId="11938" hidden="1"/>
    <cellStyle name="Comma [0] 3773" xfId="41326" hidden="1"/>
    <cellStyle name="Comma [0] 3774" xfId="11973" hidden="1"/>
    <cellStyle name="Comma [0] 3774" xfId="41361" hidden="1"/>
    <cellStyle name="Comma [0] 3775" xfId="11905" hidden="1"/>
    <cellStyle name="Comma [0] 3775" xfId="41293" hidden="1"/>
    <cellStyle name="Comma [0] 3776" xfId="11975" hidden="1"/>
    <cellStyle name="Comma [0] 3776" xfId="41363" hidden="1"/>
    <cellStyle name="Comma [0] 3777" xfId="12020" hidden="1"/>
    <cellStyle name="Comma [0] 3777" xfId="41408" hidden="1"/>
    <cellStyle name="Comma [0] 3778" xfId="11963" hidden="1"/>
    <cellStyle name="Comma [0] 3778" xfId="41351" hidden="1"/>
    <cellStyle name="Comma [0] 3779" xfId="11920" hidden="1"/>
    <cellStyle name="Comma [0] 3779" xfId="41308" hidden="1"/>
    <cellStyle name="Comma [0] 378" xfId="5211" hidden="1"/>
    <cellStyle name="Comma [0] 378" xfId="34599" hidden="1"/>
    <cellStyle name="Comma [0] 3780" xfId="12026" hidden="1"/>
    <cellStyle name="Comma [0] 3780" xfId="41414" hidden="1"/>
    <cellStyle name="Comma [0] 3781" xfId="12028" hidden="1"/>
    <cellStyle name="Comma [0] 3781" xfId="41416" hidden="1"/>
    <cellStyle name="Comma [0] 3782" xfId="11981" hidden="1"/>
    <cellStyle name="Comma [0] 3782" xfId="41369" hidden="1"/>
    <cellStyle name="Comma [0] 3783" xfId="11987" hidden="1"/>
    <cellStyle name="Comma [0] 3783" xfId="41375" hidden="1"/>
    <cellStyle name="Comma [0] 3784" xfId="11874" hidden="1"/>
    <cellStyle name="Comma [0] 3784" xfId="41262" hidden="1"/>
    <cellStyle name="Comma [0] 3785" xfId="11937" hidden="1"/>
    <cellStyle name="Comma [0] 3785" xfId="41325" hidden="1"/>
    <cellStyle name="Comma [0] 3786" xfId="11945" hidden="1"/>
    <cellStyle name="Comma [0] 3786" xfId="41333" hidden="1"/>
    <cellStyle name="Comma [0] 3787" xfId="12034" hidden="1"/>
    <cellStyle name="Comma [0] 3787" xfId="41422" hidden="1"/>
    <cellStyle name="Comma [0] 3788" xfId="11948" hidden="1"/>
    <cellStyle name="Comma [0] 3788" xfId="41336" hidden="1"/>
    <cellStyle name="Comma [0] 3789" xfId="11908" hidden="1"/>
    <cellStyle name="Comma [0] 3789" xfId="41296" hidden="1"/>
    <cellStyle name="Comma [0] 379" xfId="5079" hidden="1"/>
    <cellStyle name="Comma [0] 379" xfId="34467" hidden="1"/>
    <cellStyle name="Comma [0] 3790" xfId="12039" hidden="1"/>
    <cellStyle name="Comma [0] 3790" xfId="41427" hidden="1"/>
    <cellStyle name="Comma [0] 3791" xfId="12041" hidden="1"/>
    <cellStyle name="Comma [0] 3791" xfId="41429" hidden="1"/>
    <cellStyle name="Comma [0] 3792" xfId="12000" hidden="1"/>
    <cellStyle name="Comma [0] 3792" xfId="41388" hidden="1"/>
    <cellStyle name="Comma [0] 3793" xfId="12006" hidden="1"/>
    <cellStyle name="Comma [0] 3793" xfId="41394" hidden="1"/>
    <cellStyle name="Comma [0] 3794" xfId="11907" hidden="1"/>
    <cellStyle name="Comma [0] 3794" xfId="41295" hidden="1"/>
    <cellStyle name="Comma [0] 3795" xfId="11988" hidden="1"/>
    <cellStyle name="Comma [0] 3795" xfId="41376" hidden="1"/>
    <cellStyle name="Comma [0] 3796" xfId="11967" hidden="1"/>
    <cellStyle name="Comma [0] 3796" xfId="41355" hidden="1"/>
    <cellStyle name="Comma [0] 3797" xfId="12045" hidden="1"/>
    <cellStyle name="Comma [0] 3797" xfId="41433" hidden="1"/>
    <cellStyle name="Comma [0] 3798" xfId="11986" hidden="1"/>
    <cellStyle name="Comma [0] 3798" xfId="41374" hidden="1"/>
    <cellStyle name="Comma [0] 3799" xfId="11924" hidden="1"/>
    <cellStyle name="Comma [0] 3799" xfId="41312" hidden="1"/>
    <cellStyle name="Comma [0] 38" xfId="182" hidden="1"/>
    <cellStyle name="Comma [0] 38" xfId="346" hidden="1"/>
    <cellStyle name="Comma [0] 38" xfId="198" hidden="1"/>
    <cellStyle name="Comma [0] 38" xfId="368" hidden="1"/>
    <cellStyle name="Comma [0] 38" xfId="530" hidden="1"/>
    <cellStyle name="Comma [0] 38" xfId="694" hidden="1"/>
    <cellStyle name="Comma [0] 38" xfId="546" hidden="1"/>
    <cellStyle name="Comma [0] 38" xfId="716" hidden="1"/>
    <cellStyle name="Comma [0] 38" xfId="868" hidden="1"/>
    <cellStyle name="Comma [0] 38" xfId="1032" hidden="1"/>
    <cellStyle name="Comma [0] 38" xfId="884" hidden="1"/>
    <cellStyle name="Comma [0] 38" xfId="1054" hidden="1"/>
    <cellStyle name="Comma [0] 38" xfId="1210" hidden="1"/>
    <cellStyle name="Comma [0] 38" xfId="1374" hidden="1"/>
    <cellStyle name="Comma [0] 38" xfId="1226" hidden="1"/>
    <cellStyle name="Comma [0] 38" xfId="1396" hidden="1"/>
    <cellStyle name="Comma [0] 38" xfId="1538" hidden="1"/>
    <cellStyle name="Comma [0] 38" xfId="1702" hidden="1"/>
    <cellStyle name="Comma [0] 38" xfId="1554" hidden="1"/>
    <cellStyle name="Comma [0] 38" xfId="1724" hidden="1"/>
    <cellStyle name="Comma [0] 38" xfId="1866" hidden="1"/>
    <cellStyle name="Comma [0] 38" xfId="2030" hidden="1"/>
    <cellStyle name="Comma [0] 38" xfId="1882" hidden="1"/>
    <cellStyle name="Comma [0] 38" xfId="2052" hidden="1"/>
    <cellStyle name="Comma [0] 38" xfId="2196" hidden="1"/>
    <cellStyle name="Comma [0] 38" xfId="2360" hidden="1"/>
    <cellStyle name="Comma [0] 38" xfId="2213" hidden="1"/>
    <cellStyle name="Comma [0] 38" xfId="2380" hidden="1"/>
    <cellStyle name="Comma [0] 38" xfId="4576" hidden="1"/>
    <cellStyle name="Comma [0] 38" xfId="33964" hidden="1"/>
    <cellStyle name="Comma [0] 38" xfId="61250" hidden="1"/>
    <cellStyle name="Comma [0] 38" xfId="61332" hidden="1"/>
    <cellStyle name="Comma [0] 38" xfId="61416" hidden="1"/>
    <cellStyle name="Comma [0] 38" xfId="61498" hidden="1"/>
    <cellStyle name="Comma [0] 38" xfId="61581" hidden="1"/>
    <cellStyle name="Comma [0] 38" xfId="61663" hidden="1"/>
    <cellStyle name="Comma [0] 38" xfId="61743" hidden="1"/>
    <cellStyle name="Comma [0] 38" xfId="61825" hidden="1"/>
    <cellStyle name="Comma [0] 38" xfId="61907" hidden="1"/>
    <cellStyle name="Comma [0] 38" xfId="61989" hidden="1"/>
    <cellStyle name="Comma [0] 38" xfId="62073" hidden="1"/>
    <cellStyle name="Comma [0] 38" xfId="62155" hidden="1"/>
    <cellStyle name="Comma [0] 38" xfId="62237" hidden="1"/>
    <cellStyle name="Comma [0] 38" xfId="62319" hidden="1"/>
    <cellStyle name="Comma [0] 38" xfId="62399" hidden="1"/>
    <cellStyle name="Comma [0] 38" xfId="62481" hidden="1"/>
    <cellStyle name="Comma [0] 38" xfId="62556" hidden="1"/>
    <cellStyle name="Comma [0] 38" xfId="62638" hidden="1"/>
    <cellStyle name="Comma [0] 38" xfId="62722" hidden="1"/>
    <cellStyle name="Comma [0] 38" xfId="62804" hidden="1"/>
    <cellStyle name="Comma [0] 38" xfId="62886" hidden="1"/>
    <cellStyle name="Comma [0] 38" xfId="62968" hidden="1"/>
    <cellStyle name="Comma [0] 38" xfId="63048" hidden="1"/>
    <cellStyle name="Comma [0] 38" xfId="63130" hidden="1"/>
    <cellStyle name="Comma [0] 380" xfId="5199" hidden="1"/>
    <cellStyle name="Comma [0] 380" xfId="34587" hidden="1"/>
    <cellStyle name="Comma [0] 3800" xfId="12052" hidden="1"/>
    <cellStyle name="Comma [0] 3800" xfId="41440" hidden="1"/>
    <cellStyle name="Comma [0] 3801" xfId="12054" hidden="1"/>
    <cellStyle name="Comma [0] 3801" xfId="41442" hidden="1"/>
    <cellStyle name="Comma [0] 3802" xfId="12018" hidden="1"/>
    <cellStyle name="Comma [0] 3802" xfId="41406" hidden="1"/>
    <cellStyle name="Comma [0] 3803" xfId="12023" hidden="1"/>
    <cellStyle name="Comma [0] 3803" xfId="41411" hidden="1"/>
    <cellStyle name="Comma [0] 3804" xfId="11388" hidden="1"/>
    <cellStyle name="Comma [0] 3804" xfId="40776" hidden="1"/>
    <cellStyle name="Comma [0] 3805" xfId="12007" hidden="1"/>
    <cellStyle name="Comma [0] 3805" xfId="41395" hidden="1"/>
    <cellStyle name="Comma [0] 3806" xfId="11912" hidden="1"/>
    <cellStyle name="Comma [0] 3806" xfId="41300" hidden="1"/>
    <cellStyle name="Comma [0] 3807" xfId="12058" hidden="1"/>
    <cellStyle name="Comma [0] 3807" xfId="41446" hidden="1"/>
    <cellStyle name="Comma [0] 3808" xfId="12005" hidden="1"/>
    <cellStyle name="Comma [0] 3808" xfId="41393" hidden="1"/>
    <cellStyle name="Comma [0] 3809" xfId="11944" hidden="1"/>
    <cellStyle name="Comma [0] 3809" xfId="41332" hidden="1"/>
    <cellStyle name="Comma [0] 381" xfId="5139" hidden="1"/>
    <cellStyle name="Comma [0] 381" xfId="34527" hidden="1"/>
    <cellStyle name="Comma [0] 3810" xfId="12062" hidden="1"/>
    <cellStyle name="Comma [0] 3810" xfId="41450" hidden="1"/>
    <cellStyle name="Comma [0] 3811" xfId="12064" hidden="1"/>
    <cellStyle name="Comma [0] 3811" xfId="41452" hidden="1"/>
    <cellStyle name="Comma [0] 3812" xfId="12032" hidden="1"/>
    <cellStyle name="Comma [0] 3812" xfId="41420" hidden="1"/>
    <cellStyle name="Comma [0] 3813" xfId="12036" hidden="1"/>
    <cellStyle name="Comma [0] 3813" xfId="41424" hidden="1"/>
    <cellStyle name="Comma [0] 3814" xfId="11926" hidden="1"/>
    <cellStyle name="Comma [0] 3814" xfId="41314" hidden="1"/>
    <cellStyle name="Comma [0] 3815" xfId="12024" hidden="1"/>
    <cellStyle name="Comma [0] 3815" xfId="41412" hidden="1"/>
    <cellStyle name="Comma [0] 3816" xfId="11916" hidden="1"/>
    <cellStyle name="Comma [0] 3816" xfId="41304" hidden="1"/>
    <cellStyle name="Comma [0] 3817" xfId="12068" hidden="1"/>
    <cellStyle name="Comma [0] 3817" xfId="41456" hidden="1"/>
    <cellStyle name="Comma [0] 3818" xfId="12022" hidden="1"/>
    <cellStyle name="Comma [0] 3818" xfId="41410" hidden="1"/>
    <cellStyle name="Comma [0] 3819" xfId="11991" hidden="1"/>
    <cellStyle name="Comma [0] 3819" xfId="41379" hidden="1"/>
    <cellStyle name="Comma [0] 382" xfId="5173" hidden="1"/>
    <cellStyle name="Comma [0] 382" xfId="34561" hidden="1"/>
    <cellStyle name="Comma [0] 3820" xfId="12072" hidden="1"/>
    <cellStyle name="Comma [0] 3820" xfId="41460" hidden="1"/>
    <cellStyle name="Comma [0] 3821" xfId="12074" hidden="1"/>
    <cellStyle name="Comma [0] 3821" xfId="41462" hidden="1"/>
    <cellStyle name="Comma [0] 3822" xfId="12060" hidden="1"/>
    <cellStyle name="Comma [0] 3822" xfId="41448" hidden="1"/>
    <cellStyle name="Comma [0] 3823" xfId="12047" hidden="1"/>
    <cellStyle name="Comma [0] 3823" xfId="41435" hidden="1"/>
    <cellStyle name="Comma [0] 3824" xfId="12071" hidden="1"/>
    <cellStyle name="Comma [0] 3824" xfId="41459" hidden="1"/>
    <cellStyle name="Comma [0] 3825" xfId="12037" hidden="1"/>
    <cellStyle name="Comma [0] 3825" xfId="41425" hidden="1"/>
    <cellStyle name="Comma [0] 3826" xfId="12009" hidden="1"/>
    <cellStyle name="Comma [0] 3826" xfId="41397" hidden="1"/>
    <cellStyle name="Comma [0] 3827" xfId="12076" hidden="1"/>
    <cellStyle name="Comma [0] 3827" xfId="41464" hidden="1"/>
    <cellStyle name="Comma [0] 3828" xfId="12033" hidden="1"/>
    <cellStyle name="Comma [0] 3828" xfId="41421" hidden="1"/>
    <cellStyle name="Comma [0] 3829" xfId="12067" hidden="1"/>
    <cellStyle name="Comma [0] 3829" xfId="41455" hidden="1"/>
    <cellStyle name="Comma [0] 383" xfId="5186" hidden="1"/>
    <cellStyle name="Comma [0] 383" xfId="34574" hidden="1"/>
    <cellStyle name="Comma [0] 3830" xfId="12080" hidden="1"/>
    <cellStyle name="Comma [0] 3830" xfId="41468" hidden="1"/>
    <cellStyle name="Comma [0] 3831" xfId="12082" hidden="1"/>
    <cellStyle name="Comma [0] 3831" xfId="41470" hidden="1"/>
    <cellStyle name="Comma [0] 3832" xfId="11950" hidden="1"/>
    <cellStyle name="Comma [0] 3832" xfId="41338" hidden="1"/>
    <cellStyle name="Comma [0] 3833" xfId="12070" hidden="1"/>
    <cellStyle name="Comma [0] 3833" xfId="41458" hidden="1"/>
    <cellStyle name="Comma [0] 3834" xfId="12010" hidden="1"/>
    <cellStyle name="Comma [0] 3834" xfId="41398" hidden="1"/>
    <cellStyle name="Comma [0] 3835" xfId="12044" hidden="1"/>
    <cellStyle name="Comma [0] 3835" xfId="41432" hidden="1"/>
    <cellStyle name="Comma [0] 3836" xfId="12057" hidden="1"/>
    <cellStyle name="Comma [0] 3836" xfId="41445" hidden="1"/>
    <cellStyle name="Comma [0] 3837" xfId="12085" hidden="1"/>
    <cellStyle name="Comma [0] 3837" xfId="41473" hidden="1"/>
    <cellStyle name="Comma [0] 3838" xfId="12048" hidden="1"/>
    <cellStyle name="Comma [0] 3838" xfId="41436" hidden="1"/>
    <cellStyle name="Comma [0] 3839" xfId="12008" hidden="1"/>
    <cellStyle name="Comma [0] 3839" xfId="41396" hidden="1"/>
    <cellStyle name="Comma [0] 384" xfId="5214" hidden="1"/>
    <cellStyle name="Comma [0] 384" xfId="34602" hidden="1"/>
    <cellStyle name="Comma [0] 3840" xfId="12087" hidden="1"/>
    <cellStyle name="Comma [0] 3840" xfId="41475" hidden="1"/>
    <cellStyle name="Comma [0] 3841" xfId="12089" hidden="1"/>
    <cellStyle name="Comma [0] 3841" xfId="41477" hidden="1"/>
    <cellStyle name="Comma [0] 3842" xfId="11442" hidden="1"/>
    <cellStyle name="Comma [0] 3842" xfId="40830" hidden="1"/>
    <cellStyle name="Comma [0] 3843" xfId="11398" hidden="1"/>
    <cellStyle name="Comma [0] 3843" xfId="40786" hidden="1"/>
    <cellStyle name="Comma [0] 3844" xfId="12095" hidden="1"/>
    <cellStyle name="Comma [0] 3844" xfId="41483" hidden="1"/>
    <cellStyle name="Comma [0] 3845" xfId="12101" hidden="1"/>
    <cellStyle name="Comma [0] 3845" xfId="41489" hidden="1"/>
    <cellStyle name="Comma [0] 3846" xfId="12103" hidden="1"/>
    <cellStyle name="Comma [0] 3846" xfId="41491" hidden="1"/>
    <cellStyle name="Comma [0] 3847" xfId="12094" hidden="1"/>
    <cellStyle name="Comma [0] 3847" xfId="41482" hidden="1"/>
    <cellStyle name="Comma [0] 3848" xfId="12099" hidden="1"/>
    <cellStyle name="Comma [0] 3848" xfId="41487" hidden="1"/>
    <cellStyle name="Comma [0] 3849" xfId="12105" hidden="1"/>
    <cellStyle name="Comma [0] 3849" xfId="41493" hidden="1"/>
    <cellStyle name="Comma [0] 385" xfId="5177" hidden="1"/>
    <cellStyle name="Comma [0] 385" xfId="34565" hidden="1"/>
    <cellStyle name="Comma [0] 3850" xfId="12107" hidden="1"/>
    <cellStyle name="Comma [0] 3850" xfId="41495" hidden="1"/>
    <cellStyle name="Comma [0] 3851" xfId="11399" hidden="1"/>
    <cellStyle name="Comma [0] 3851" xfId="40787" hidden="1"/>
    <cellStyle name="Comma [0] 3852" xfId="11377" hidden="1"/>
    <cellStyle name="Comma [0] 3852" xfId="40765" hidden="1"/>
    <cellStyle name="Comma [0] 3853" xfId="12118" hidden="1"/>
    <cellStyle name="Comma [0] 3853" xfId="41506" hidden="1"/>
    <cellStyle name="Comma [0] 3854" xfId="12127" hidden="1"/>
    <cellStyle name="Comma [0] 3854" xfId="41515" hidden="1"/>
    <cellStyle name="Comma [0] 3855" xfId="12138" hidden="1"/>
    <cellStyle name="Comma [0] 3855" xfId="41526" hidden="1"/>
    <cellStyle name="Comma [0] 3856" xfId="12144" hidden="1"/>
    <cellStyle name="Comma [0] 3856" xfId="41532" hidden="1"/>
    <cellStyle name="Comma [0] 3857" xfId="12126" hidden="1"/>
    <cellStyle name="Comma [0] 3857" xfId="41514" hidden="1"/>
    <cellStyle name="Comma [0] 3858" xfId="12136" hidden="1"/>
    <cellStyle name="Comma [0] 3858" xfId="41524" hidden="1"/>
    <cellStyle name="Comma [0] 3859" xfId="12156" hidden="1"/>
    <cellStyle name="Comma [0] 3859" xfId="41544" hidden="1"/>
    <cellStyle name="Comma [0] 386" xfId="5137" hidden="1"/>
    <cellStyle name="Comma [0] 386" xfId="34525" hidden="1"/>
    <cellStyle name="Comma [0] 3860" xfId="12158" hidden="1"/>
    <cellStyle name="Comma [0] 3860" xfId="41546" hidden="1"/>
    <cellStyle name="Comma [0] 3861" xfId="12109" hidden="1"/>
    <cellStyle name="Comma [0] 3861" xfId="41497" hidden="1"/>
    <cellStyle name="Comma [0] 3862" xfId="11365" hidden="1"/>
    <cellStyle name="Comma [0] 3862" xfId="40753" hidden="1"/>
    <cellStyle name="Comma [0] 3863" xfId="12112" hidden="1"/>
    <cellStyle name="Comma [0] 3863" xfId="41500" hidden="1"/>
    <cellStyle name="Comma [0] 3864" xfId="11376" hidden="1"/>
    <cellStyle name="Comma [0] 3864" xfId="40764" hidden="1"/>
    <cellStyle name="Comma [0] 3865" xfId="11375" hidden="1"/>
    <cellStyle name="Comma [0] 3865" xfId="40763" hidden="1"/>
    <cellStyle name="Comma [0] 3866" xfId="12163" hidden="1"/>
    <cellStyle name="Comma [0] 3866" xfId="41551" hidden="1"/>
    <cellStyle name="Comma [0] 3867" xfId="11451" hidden="1"/>
    <cellStyle name="Comma [0] 3867" xfId="40839" hidden="1"/>
    <cellStyle name="Comma [0] 3868" xfId="11652" hidden="1"/>
    <cellStyle name="Comma [0] 3868" xfId="41040" hidden="1"/>
    <cellStyle name="Comma [0] 3869" xfId="12175" hidden="1"/>
    <cellStyle name="Comma [0] 3869" xfId="41563" hidden="1"/>
    <cellStyle name="Comma [0] 387" xfId="5216" hidden="1"/>
    <cellStyle name="Comma [0] 387" xfId="34604" hidden="1"/>
    <cellStyle name="Comma [0] 3870" xfId="12177" hidden="1"/>
    <cellStyle name="Comma [0] 3870" xfId="41565" hidden="1"/>
    <cellStyle name="Comma [0] 3871" xfId="12166" hidden="1"/>
    <cellStyle name="Comma [0] 3871" xfId="41554" hidden="1"/>
    <cellStyle name="Comma [0] 3872" xfId="12174" hidden="1"/>
    <cellStyle name="Comma [0] 3872" xfId="41562" hidden="1"/>
    <cellStyle name="Comma [0] 3873" xfId="11661" hidden="1"/>
    <cellStyle name="Comma [0] 3873" xfId="41049" hidden="1"/>
    <cellStyle name="Comma [0] 3874" xfId="12160" hidden="1"/>
    <cellStyle name="Comma [0] 3874" xfId="41548" hidden="1"/>
    <cellStyle name="Comma [0] 3875" xfId="12193" hidden="1"/>
    <cellStyle name="Comma [0] 3875" xfId="41581" hidden="1"/>
    <cellStyle name="Comma [0] 3876" xfId="12201" hidden="1"/>
    <cellStyle name="Comma [0] 3876" xfId="41589" hidden="1"/>
    <cellStyle name="Comma [0] 3877" xfId="12110" hidden="1"/>
    <cellStyle name="Comma [0] 3877" xfId="41498" hidden="1"/>
    <cellStyle name="Comma [0] 3878" xfId="12189" hidden="1"/>
    <cellStyle name="Comma [0] 3878" xfId="41577" hidden="1"/>
    <cellStyle name="Comma [0] 3879" xfId="12210" hidden="1"/>
    <cellStyle name="Comma [0] 3879" xfId="41598" hidden="1"/>
    <cellStyle name="Comma [0] 388" xfId="5218" hidden="1"/>
    <cellStyle name="Comma [0] 388" xfId="34606" hidden="1"/>
    <cellStyle name="Comma [0] 3880" xfId="12212" hidden="1"/>
    <cellStyle name="Comma [0] 3880" xfId="41600" hidden="1"/>
    <cellStyle name="Comma [0] 3881" xfId="12171" hidden="1"/>
    <cellStyle name="Comma [0] 3881" xfId="41559" hidden="1"/>
    <cellStyle name="Comma [0] 3882" xfId="12116" hidden="1"/>
    <cellStyle name="Comma [0] 3882" xfId="41504" hidden="1"/>
    <cellStyle name="Comma [0] 3883" xfId="12169" hidden="1"/>
    <cellStyle name="Comma [0] 3883" xfId="41557" hidden="1"/>
    <cellStyle name="Comma [0] 3884" xfId="12153" hidden="1"/>
    <cellStyle name="Comma [0] 3884" xfId="41541" hidden="1"/>
    <cellStyle name="Comma [0] 3885" xfId="12149" hidden="1"/>
    <cellStyle name="Comma [0] 3885" xfId="41537" hidden="1"/>
    <cellStyle name="Comma [0] 3886" xfId="12220" hidden="1"/>
    <cellStyle name="Comma [0] 3886" xfId="41608" hidden="1"/>
    <cellStyle name="Comma [0] 3887" xfId="12092" hidden="1"/>
    <cellStyle name="Comma [0] 3887" xfId="41480" hidden="1"/>
    <cellStyle name="Comma [0] 3888" xfId="11400" hidden="1"/>
    <cellStyle name="Comma [0] 3888" xfId="40788" hidden="1"/>
    <cellStyle name="Comma [0] 3889" xfId="12228" hidden="1"/>
    <cellStyle name="Comma [0] 3889" xfId="41616" hidden="1"/>
    <cellStyle name="Comma [0] 389" xfId="3626" hidden="1"/>
    <cellStyle name="Comma [0] 389" xfId="33015" hidden="1"/>
    <cellStyle name="Comma [0] 3890" xfId="12230" hidden="1"/>
    <cellStyle name="Comma [0] 3890" xfId="41618" hidden="1"/>
    <cellStyle name="Comma [0] 3891" xfId="12179" hidden="1"/>
    <cellStyle name="Comma [0] 3891" xfId="41567" hidden="1"/>
    <cellStyle name="Comma [0] 3892" xfId="12155" hidden="1"/>
    <cellStyle name="Comma [0] 3892" xfId="41543" hidden="1"/>
    <cellStyle name="Comma [0] 3893" xfId="12190" hidden="1"/>
    <cellStyle name="Comma [0] 3893" xfId="41578" hidden="1"/>
    <cellStyle name="Comma [0] 3894" xfId="12122" hidden="1"/>
    <cellStyle name="Comma [0] 3894" xfId="41510" hidden="1"/>
    <cellStyle name="Comma [0] 3895" xfId="12192" hidden="1"/>
    <cellStyle name="Comma [0] 3895" xfId="41580" hidden="1"/>
    <cellStyle name="Comma [0] 3896" xfId="12237" hidden="1"/>
    <cellStyle name="Comma [0] 3896" xfId="41625" hidden="1"/>
    <cellStyle name="Comma [0] 3897" xfId="12180" hidden="1"/>
    <cellStyle name="Comma [0] 3897" xfId="41568" hidden="1"/>
    <cellStyle name="Comma [0] 3898" xfId="12137" hidden="1"/>
    <cellStyle name="Comma [0] 3898" xfId="41525" hidden="1"/>
    <cellStyle name="Comma [0] 3899" xfId="12243" hidden="1"/>
    <cellStyle name="Comma [0] 3899" xfId="41631" hidden="1"/>
    <cellStyle name="Comma [0] 39" xfId="184" hidden="1"/>
    <cellStyle name="Comma [0] 39" xfId="348" hidden="1"/>
    <cellStyle name="Comma [0] 39" xfId="195" hidden="1"/>
    <cellStyle name="Comma [0] 39" xfId="370" hidden="1"/>
    <cellStyle name="Comma [0] 39" xfId="532" hidden="1"/>
    <cellStyle name="Comma [0] 39" xfId="696" hidden="1"/>
    <cellStyle name="Comma [0] 39" xfId="543" hidden="1"/>
    <cellStyle name="Comma [0] 39" xfId="718" hidden="1"/>
    <cellStyle name="Comma [0] 39" xfId="870" hidden="1"/>
    <cellStyle name="Comma [0] 39" xfId="1034" hidden="1"/>
    <cellStyle name="Comma [0] 39" xfId="881" hidden="1"/>
    <cellStyle name="Comma [0] 39" xfId="1056" hidden="1"/>
    <cellStyle name="Comma [0] 39" xfId="1212" hidden="1"/>
    <cellStyle name="Comma [0] 39" xfId="1376" hidden="1"/>
    <cellStyle name="Comma [0] 39" xfId="1223" hidden="1"/>
    <cellStyle name="Comma [0] 39" xfId="1398" hidden="1"/>
    <cellStyle name="Comma [0] 39" xfId="1540" hidden="1"/>
    <cellStyle name="Comma [0] 39" xfId="1704" hidden="1"/>
    <cellStyle name="Comma [0] 39" xfId="1551" hidden="1"/>
    <cellStyle name="Comma [0] 39" xfId="1726" hidden="1"/>
    <cellStyle name="Comma [0] 39" xfId="1868" hidden="1"/>
    <cellStyle name="Comma [0] 39" xfId="2032" hidden="1"/>
    <cellStyle name="Comma [0] 39" xfId="1879" hidden="1"/>
    <cellStyle name="Comma [0] 39" xfId="2054" hidden="1"/>
    <cellStyle name="Comma [0] 39" xfId="2199" hidden="1"/>
    <cellStyle name="Comma [0] 39" xfId="2362" hidden="1"/>
    <cellStyle name="Comma [0] 39" xfId="2211" hidden="1"/>
    <cellStyle name="Comma [0] 39" xfId="2382" hidden="1"/>
    <cellStyle name="Comma [0] 39" xfId="4583" hidden="1"/>
    <cellStyle name="Comma [0] 39" xfId="33971" hidden="1"/>
    <cellStyle name="Comma [0] 39" xfId="61252" hidden="1"/>
    <cellStyle name="Comma [0] 39" xfId="61334" hidden="1"/>
    <cellStyle name="Comma [0] 39" xfId="61418" hidden="1"/>
    <cellStyle name="Comma [0] 39" xfId="61500" hidden="1"/>
    <cellStyle name="Comma [0] 39" xfId="61583" hidden="1"/>
    <cellStyle name="Comma [0] 39" xfId="61665" hidden="1"/>
    <cellStyle name="Comma [0] 39" xfId="61745" hidden="1"/>
    <cellStyle name="Comma [0] 39" xfId="61827" hidden="1"/>
    <cellStyle name="Comma [0] 39" xfId="61909" hidden="1"/>
    <cellStyle name="Comma [0] 39" xfId="61991" hidden="1"/>
    <cellStyle name="Comma [0] 39" xfId="62075" hidden="1"/>
    <cellStyle name="Comma [0] 39" xfId="62157" hidden="1"/>
    <cellStyle name="Comma [0] 39" xfId="62239" hidden="1"/>
    <cellStyle name="Comma [0] 39" xfId="62321" hidden="1"/>
    <cellStyle name="Comma [0] 39" xfId="62401" hidden="1"/>
    <cellStyle name="Comma [0] 39" xfId="62483" hidden="1"/>
    <cellStyle name="Comma [0] 39" xfId="62558" hidden="1"/>
    <cellStyle name="Comma [0] 39" xfId="62640" hidden="1"/>
    <cellStyle name="Comma [0] 39" xfId="62724" hidden="1"/>
    <cellStyle name="Comma [0] 39" xfId="62806" hidden="1"/>
    <cellStyle name="Comma [0] 39" xfId="62888" hidden="1"/>
    <cellStyle name="Comma [0] 39" xfId="62970" hidden="1"/>
    <cellStyle name="Comma [0] 39" xfId="63050" hidden="1"/>
    <cellStyle name="Comma [0] 39" xfId="63132" hidden="1"/>
    <cellStyle name="Comma [0] 390" xfId="3641" hidden="1"/>
    <cellStyle name="Comma [0] 390" xfId="33030" hidden="1"/>
    <cellStyle name="Comma [0] 3900" xfId="12245" hidden="1"/>
    <cellStyle name="Comma [0] 3900" xfId="41633" hidden="1"/>
    <cellStyle name="Comma [0] 3901" xfId="12198" hidden="1"/>
    <cellStyle name="Comma [0] 3901" xfId="41586" hidden="1"/>
    <cellStyle name="Comma [0] 3902" xfId="12204" hidden="1"/>
    <cellStyle name="Comma [0] 3902" xfId="41592" hidden="1"/>
    <cellStyle name="Comma [0] 3903" xfId="12091" hidden="1"/>
    <cellStyle name="Comma [0] 3903" xfId="41479" hidden="1"/>
    <cellStyle name="Comma [0] 3904" xfId="12154" hidden="1"/>
    <cellStyle name="Comma [0] 3904" xfId="41542" hidden="1"/>
    <cellStyle name="Comma [0] 3905" xfId="12162" hidden="1"/>
    <cellStyle name="Comma [0] 3905" xfId="41550" hidden="1"/>
    <cellStyle name="Comma [0] 3906" xfId="12251" hidden="1"/>
    <cellStyle name="Comma [0] 3906" xfId="41639" hidden="1"/>
    <cellStyle name="Comma [0] 3907" xfId="12165" hidden="1"/>
    <cellStyle name="Comma [0] 3907" xfId="41553" hidden="1"/>
    <cellStyle name="Comma [0] 3908" xfId="12125" hidden="1"/>
    <cellStyle name="Comma [0] 3908" xfId="41513" hidden="1"/>
    <cellStyle name="Comma [0] 3909" xfId="12256" hidden="1"/>
    <cellStyle name="Comma [0] 3909" xfId="41644" hidden="1"/>
    <cellStyle name="Comma [0] 391" xfId="3645" hidden="1"/>
    <cellStyle name="Comma [0] 391" xfId="33034" hidden="1"/>
    <cellStyle name="Comma [0] 3910" xfId="12258" hidden="1"/>
    <cellStyle name="Comma [0] 3910" xfId="41646" hidden="1"/>
    <cellStyle name="Comma [0] 3911" xfId="12217" hidden="1"/>
    <cellStyle name="Comma [0] 3911" xfId="41605" hidden="1"/>
    <cellStyle name="Comma [0] 3912" xfId="12223" hidden="1"/>
    <cellStyle name="Comma [0] 3912" xfId="41611" hidden="1"/>
    <cellStyle name="Comma [0] 3913" xfId="12124" hidden="1"/>
    <cellStyle name="Comma [0] 3913" xfId="41512" hidden="1"/>
    <cellStyle name="Comma [0] 3914" xfId="12205" hidden="1"/>
    <cellStyle name="Comma [0] 3914" xfId="41593" hidden="1"/>
    <cellStyle name="Comma [0] 3915" xfId="12184" hidden="1"/>
    <cellStyle name="Comma [0] 3915" xfId="41572" hidden="1"/>
    <cellStyle name="Comma [0] 3916" xfId="12262" hidden="1"/>
    <cellStyle name="Comma [0] 3916" xfId="41650" hidden="1"/>
    <cellStyle name="Comma [0] 3917" xfId="12203" hidden="1"/>
    <cellStyle name="Comma [0] 3917" xfId="41591" hidden="1"/>
    <cellStyle name="Comma [0] 3918" xfId="12141" hidden="1"/>
    <cellStyle name="Comma [0] 3918" xfId="41529" hidden="1"/>
    <cellStyle name="Comma [0] 3919" xfId="12269" hidden="1"/>
    <cellStyle name="Comma [0] 3919" xfId="41657" hidden="1"/>
    <cellStyle name="Comma [0] 392" xfId="5223" hidden="1"/>
    <cellStyle name="Comma [0] 392" xfId="34611" hidden="1"/>
    <cellStyle name="Comma [0] 3920" xfId="12271" hidden="1"/>
    <cellStyle name="Comma [0] 3920" xfId="41659" hidden="1"/>
    <cellStyle name="Comma [0] 3921" xfId="12235" hidden="1"/>
    <cellStyle name="Comma [0] 3921" xfId="41623" hidden="1"/>
    <cellStyle name="Comma [0] 3922" xfId="12240" hidden="1"/>
    <cellStyle name="Comma [0] 3922" xfId="41628" hidden="1"/>
    <cellStyle name="Comma [0] 3923" xfId="11670" hidden="1"/>
    <cellStyle name="Comma [0] 3923" xfId="41058" hidden="1"/>
    <cellStyle name="Comma [0] 3924" xfId="12224" hidden="1"/>
    <cellStyle name="Comma [0] 3924" xfId="41612" hidden="1"/>
    <cellStyle name="Comma [0] 3925" xfId="12129" hidden="1"/>
    <cellStyle name="Comma [0] 3925" xfId="41517" hidden="1"/>
    <cellStyle name="Comma [0] 3926" xfId="12275" hidden="1"/>
    <cellStyle name="Comma [0] 3926" xfId="41663" hidden="1"/>
    <cellStyle name="Comma [0] 3927" xfId="12222" hidden="1"/>
    <cellStyle name="Comma [0] 3927" xfId="41610" hidden="1"/>
    <cellStyle name="Comma [0] 3928" xfId="12161" hidden="1"/>
    <cellStyle name="Comma [0] 3928" xfId="41549" hidden="1"/>
    <cellStyle name="Comma [0] 3929" xfId="12279" hidden="1"/>
    <cellStyle name="Comma [0] 3929" xfId="41667" hidden="1"/>
    <cellStyle name="Comma [0] 393" xfId="5225" hidden="1"/>
    <cellStyle name="Comma [0] 393" xfId="34613" hidden="1"/>
    <cellStyle name="Comma [0] 3930" xfId="12281" hidden="1"/>
    <cellStyle name="Comma [0] 3930" xfId="41669" hidden="1"/>
    <cellStyle name="Comma [0] 3931" xfId="12249" hidden="1"/>
    <cellStyle name="Comma [0] 3931" xfId="41637" hidden="1"/>
    <cellStyle name="Comma [0] 3932" xfId="12253" hidden="1"/>
    <cellStyle name="Comma [0] 3932" xfId="41641" hidden="1"/>
    <cellStyle name="Comma [0] 3933" xfId="12143" hidden="1"/>
    <cellStyle name="Comma [0] 3933" xfId="41531" hidden="1"/>
    <cellStyle name="Comma [0] 3934" xfId="12241" hidden="1"/>
    <cellStyle name="Comma [0] 3934" xfId="41629" hidden="1"/>
    <cellStyle name="Comma [0] 3935" xfId="12133" hidden="1"/>
    <cellStyle name="Comma [0] 3935" xfId="41521" hidden="1"/>
    <cellStyle name="Comma [0] 3936" xfId="12285" hidden="1"/>
    <cellStyle name="Comma [0] 3936" xfId="41673" hidden="1"/>
    <cellStyle name="Comma [0] 3937" xfId="12239" hidden="1"/>
    <cellStyle name="Comma [0] 3937" xfId="41627" hidden="1"/>
    <cellStyle name="Comma [0] 3938" xfId="12208" hidden="1"/>
    <cellStyle name="Comma [0] 3938" xfId="41596" hidden="1"/>
    <cellStyle name="Comma [0] 3939" xfId="12289" hidden="1"/>
    <cellStyle name="Comma [0] 3939" xfId="41677" hidden="1"/>
    <cellStyle name="Comma [0] 394" xfId="3640" hidden="1"/>
    <cellStyle name="Comma [0] 394" xfId="33029" hidden="1"/>
    <cellStyle name="Comma [0] 3940" xfId="12291" hidden="1"/>
    <cellStyle name="Comma [0] 3940" xfId="41679" hidden="1"/>
    <cellStyle name="Comma [0] 3941" xfId="12277" hidden="1"/>
    <cellStyle name="Comma [0] 3941" xfId="41665" hidden="1"/>
    <cellStyle name="Comma [0] 3942" xfId="12264" hidden="1"/>
    <cellStyle name="Comma [0] 3942" xfId="41652" hidden="1"/>
    <cellStyle name="Comma [0] 3943" xfId="12288" hidden="1"/>
    <cellStyle name="Comma [0] 3943" xfId="41676" hidden="1"/>
    <cellStyle name="Comma [0] 3944" xfId="12254" hidden="1"/>
    <cellStyle name="Comma [0] 3944" xfId="41642" hidden="1"/>
    <cellStyle name="Comma [0] 3945" xfId="12226" hidden="1"/>
    <cellStyle name="Comma [0] 3945" xfId="41614" hidden="1"/>
    <cellStyle name="Comma [0] 3946" xfId="12293" hidden="1"/>
    <cellStyle name="Comma [0] 3946" xfId="41681" hidden="1"/>
    <cellStyle name="Comma [0] 3947" xfId="12250" hidden="1"/>
    <cellStyle name="Comma [0] 3947" xfId="41638" hidden="1"/>
    <cellStyle name="Comma [0] 3948" xfId="12284" hidden="1"/>
    <cellStyle name="Comma [0] 3948" xfId="41672" hidden="1"/>
    <cellStyle name="Comma [0] 3949" xfId="12297" hidden="1"/>
    <cellStyle name="Comma [0] 3949" xfId="41685" hidden="1"/>
    <cellStyle name="Comma [0] 395" xfId="5221" hidden="1"/>
    <cellStyle name="Comma [0] 395" xfId="34609" hidden="1"/>
    <cellStyle name="Comma [0] 3950" xfId="12299" hidden="1"/>
    <cellStyle name="Comma [0] 3950" xfId="41687" hidden="1"/>
    <cellStyle name="Comma [0] 3951" xfId="12167" hidden="1"/>
    <cellStyle name="Comma [0] 3951" xfId="41555" hidden="1"/>
    <cellStyle name="Comma [0] 3952" xfId="12287" hidden="1"/>
    <cellStyle name="Comma [0] 3952" xfId="41675" hidden="1"/>
    <cellStyle name="Comma [0] 3953" xfId="12227" hidden="1"/>
    <cellStyle name="Comma [0] 3953" xfId="41615" hidden="1"/>
    <cellStyle name="Comma [0] 3954" xfId="12261" hidden="1"/>
    <cellStyle name="Comma [0] 3954" xfId="41649" hidden="1"/>
    <cellStyle name="Comma [0] 3955" xfId="12274" hidden="1"/>
    <cellStyle name="Comma [0] 3955" xfId="41662" hidden="1"/>
    <cellStyle name="Comma [0] 3956" xfId="12302" hidden="1"/>
    <cellStyle name="Comma [0] 3956" xfId="41690" hidden="1"/>
    <cellStyle name="Comma [0] 3957" xfId="12265" hidden="1"/>
    <cellStyle name="Comma [0] 3957" xfId="41653" hidden="1"/>
    <cellStyle name="Comma [0] 3958" xfId="12225" hidden="1"/>
    <cellStyle name="Comma [0] 3958" xfId="41613" hidden="1"/>
    <cellStyle name="Comma [0] 3959" xfId="12304" hidden="1"/>
    <cellStyle name="Comma [0] 3959" xfId="41692" hidden="1"/>
    <cellStyle name="Comma [0] 396" xfId="5227" hidden="1"/>
    <cellStyle name="Comma [0] 396" xfId="34615" hidden="1"/>
    <cellStyle name="Comma [0] 3960" xfId="12306" hidden="1"/>
    <cellStyle name="Comma [0] 3960" xfId="41694" hidden="1"/>
    <cellStyle name="Comma [0] 3961" xfId="12308" hidden="1"/>
    <cellStyle name="Comma [0] 3961" xfId="41696" hidden="1"/>
    <cellStyle name="Comma [0] 3962" xfId="12311" hidden="1"/>
    <cellStyle name="Comma [0] 3962" xfId="41699" hidden="1"/>
    <cellStyle name="Comma [0] 3963" xfId="12312" hidden="1"/>
    <cellStyle name="Comma [0] 3963" xfId="41700" hidden="1"/>
    <cellStyle name="Comma [0] 3964" xfId="12330" hidden="1"/>
    <cellStyle name="Comma [0] 3964" xfId="41718" hidden="1"/>
    <cellStyle name="Comma [0] 3965" xfId="12337" hidden="1"/>
    <cellStyle name="Comma [0] 3965" xfId="41725" hidden="1"/>
    <cellStyle name="Comma [0] 3966" xfId="12343" hidden="1"/>
    <cellStyle name="Comma [0] 3966" xfId="41731" hidden="1"/>
    <cellStyle name="Comma [0] 3967" xfId="12345" hidden="1"/>
    <cellStyle name="Comma [0] 3967" xfId="41733" hidden="1"/>
    <cellStyle name="Comma [0] 3968" xfId="12336" hidden="1"/>
    <cellStyle name="Comma [0] 3968" xfId="41724" hidden="1"/>
    <cellStyle name="Comma [0] 3969" xfId="12341" hidden="1"/>
    <cellStyle name="Comma [0] 3969" xfId="41729" hidden="1"/>
    <cellStyle name="Comma [0] 397" xfId="5229" hidden="1"/>
    <cellStyle name="Comma [0] 397" xfId="34617" hidden="1"/>
    <cellStyle name="Comma [0] 3970" xfId="12347" hidden="1"/>
    <cellStyle name="Comma [0] 3970" xfId="41735" hidden="1"/>
    <cellStyle name="Comma [0] 3971" xfId="12349" hidden="1"/>
    <cellStyle name="Comma [0] 3971" xfId="41737" hidden="1"/>
    <cellStyle name="Comma [0] 3972" xfId="12327" hidden="1"/>
    <cellStyle name="Comma [0] 3972" xfId="41715" hidden="1"/>
    <cellStyle name="Comma [0] 3973" xfId="12316" hidden="1"/>
    <cellStyle name="Comma [0] 3973" xfId="41704" hidden="1"/>
    <cellStyle name="Comma [0] 3974" xfId="12360" hidden="1"/>
    <cellStyle name="Comma [0] 3974" xfId="41748" hidden="1"/>
    <cellStyle name="Comma [0] 3975" xfId="12369" hidden="1"/>
    <cellStyle name="Comma [0] 3975" xfId="41757" hidden="1"/>
    <cellStyle name="Comma [0] 3976" xfId="12380" hidden="1"/>
    <cellStyle name="Comma [0] 3976" xfId="41768" hidden="1"/>
    <cellStyle name="Comma [0] 3977" xfId="12386" hidden="1"/>
    <cellStyle name="Comma [0] 3977" xfId="41774" hidden="1"/>
    <cellStyle name="Comma [0] 3978" xfId="12368" hidden="1"/>
    <cellStyle name="Comma [0] 3978" xfId="41756" hidden="1"/>
    <cellStyle name="Comma [0] 3979" xfId="12378" hidden="1"/>
    <cellStyle name="Comma [0] 3979" xfId="41766" hidden="1"/>
    <cellStyle name="Comma [0] 398" xfId="3634" hidden="1"/>
    <cellStyle name="Comma [0] 398" xfId="33023" hidden="1"/>
    <cellStyle name="Comma [0] 3980" xfId="12398" hidden="1"/>
    <cellStyle name="Comma [0] 3980" xfId="41786" hidden="1"/>
    <cellStyle name="Comma [0] 3981" xfId="12400" hidden="1"/>
    <cellStyle name="Comma [0] 3981" xfId="41788" hidden="1"/>
    <cellStyle name="Comma [0] 3982" xfId="12351" hidden="1"/>
    <cellStyle name="Comma [0] 3982" xfId="41739" hidden="1"/>
    <cellStyle name="Comma [0] 3983" xfId="12319" hidden="1"/>
    <cellStyle name="Comma [0] 3983" xfId="41707" hidden="1"/>
    <cellStyle name="Comma [0] 3984" xfId="12354" hidden="1"/>
    <cellStyle name="Comma [0] 3984" xfId="41742" hidden="1"/>
    <cellStyle name="Comma [0] 3985" xfId="12324" hidden="1"/>
    <cellStyle name="Comma [0] 3985" xfId="41712" hidden="1"/>
    <cellStyle name="Comma [0] 3986" xfId="12326" hidden="1"/>
    <cellStyle name="Comma [0] 3986" xfId="41714" hidden="1"/>
    <cellStyle name="Comma [0] 3987" xfId="12405" hidden="1"/>
    <cellStyle name="Comma [0] 3987" xfId="41793" hidden="1"/>
    <cellStyle name="Comma [0] 3988" xfId="12315" hidden="1"/>
    <cellStyle name="Comma [0] 3988" xfId="41703" hidden="1"/>
    <cellStyle name="Comma [0] 3989" xfId="12323" hidden="1"/>
    <cellStyle name="Comma [0] 3989" xfId="41711" hidden="1"/>
    <cellStyle name="Comma [0] 399" xfId="4355" hidden="1"/>
    <cellStyle name="Comma [0] 399" xfId="33744" hidden="1"/>
    <cellStyle name="Comma [0] 3990" xfId="12417" hidden="1"/>
    <cellStyle name="Comma [0] 3990" xfId="41805" hidden="1"/>
    <cellStyle name="Comma [0] 3991" xfId="12419" hidden="1"/>
    <cellStyle name="Comma [0] 3991" xfId="41807" hidden="1"/>
    <cellStyle name="Comma [0] 3992" xfId="12408" hidden="1"/>
    <cellStyle name="Comma [0] 3992" xfId="41796" hidden="1"/>
    <cellStyle name="Comma [0] 3993" xfId="12416" hidden="1"/>
    <cellStyle name="Comma [0] 3993" xfId="41804" hidden="1"/>
    <cellStyle name="Comma [0] 3994" xfId="12321" hidden="1"/>
    <cellStyle name="Comma [0] 3994" xfId="41709" hidden="1"/>
    <cellStyle name="Comma [0] 3995" xfId="12402" hidden="1"/>
    <cellStyle name="Comma [0] 3995" xfId="41790" hidden="1"/>
    <cellStyle name="Comma [0] 3996" xfId="12435" hidden="1"/>
    <cellStyle name="Comma [0] 3996" xfId="41823" hidden="1"/>
    <cellStyle name="Comma [0] 3997" xfId="12443" hidden="1"/>
    <cellStyle name="Comma [0] 3997" xfId="41831" hidden="1"/>
    <cellStyle name="Comma [0] 3998" xfId="12352" hidden="1"/>
    <cellStyle name="Comma [0] 3998" xfId="41740" hidden="1"/>
    <cellStyle name="Comma [0] 3999" xfId="12431" hidden="1"/>
    <cellStyle name="Comma [0] 3999" xfId="41819" hidden="1"/>
    <cellStyle name="Comma [0] 4" xfId="113" hidden="1"/>
    <cellStyle name="Comma [0] 4" xfId="278" hidden="1"/>
    <cellStyle name="Comma [0] 4" xfId="266" hidden="1"/>
    <cellStyle name="Comma [0] 4" xfId="102" hidden="1"/>
    <cellStyle name="Comma [0] 4" xfId="461" hidden="1"/>
    <cellStyle name="Comma [0] 4" xfId="626" hidden="1"/>
    <cellStyle name="Comma [0] 4" xfId="614" hidden="1"/>
    <cellStyle name="Comma [0] 4" xfId="450" hidden="1"/>
    <cellStyle name="Comma [0] 4" xfId="799" hidden="1"/>
    <cellStyle name="Comma [0] 4" xfId="964" hidden="1"/>
    <cellStyle name="Comma [0] 4" xfId="952" hidden="1"/>
    <cellStyle name="Comma [0] 4" xfId="788" hidden="1"/>
    <cellStyle name="Comma [0] 4" xfId="1141" hidden="1"/>
    <cellStyle name="Comma [0] 4" xfId="1306" hidden="1"/>
    <cellStyle name="Comma [0] 4" xfId="1294" hidden="1"/>
    <cellStyle name="Comma [0] 4" xfId="1130" hidden="1"/>
    <cellStyle name="Comma [0] 4" xfId="1469" hidden="1"/>
    <cellStyle name="Comma [0] 4" xfId="1634" hidden="1"/>
    <cellStyle name="Comma [0] 4" xfId="1622" hidden="1"/>
    <cellStyle name="Comma [0] 4" xfId="1458" hidden="1"/>
    <cellStyle name="Comma [0] 4" xfId="1797" hidden="1"/>
    <cellStyle name="Comma [0] 4" xfId="1962" hidden="1"/>
    <cellStyle name="Comma [0] 4" xfId="1950" hidden="1"/>
    <cellStyle name="Comma [0] 4" xfId="1786" hidden="1"/>
    <cellStyle name="Comma [0] 4" xfId="2128" hidden="1"/>
    <cellStyle name="Comma [0] 4" xfId="2292" hidden="1"/>
    <cellStyle name="Comma [0] 4" xfId="2281" hidden="1"/>
    <cellStyle name="Comma [0] 4" xfId="2117" hidden="1"/>
    <cellStyle name="Comma [0] 4" xfId="4456" hidden="1"/>
    <cellStyle name="Comma [0] 4" xfId="33845" hidden="1"/>
    <cellStyle name="Comma [0] 4" xfId="61182" hidden="1"/>
    <cellStyle name="Comma [0] 4" xfId="61264" hidden="1"/>
    <cellStyle name="Comma [0] 4" xfId="61348" hidden="1"/>
    <cellStyle name="Comma [0] 4" xfId="61430" hidden="1"/>
    <cellStyle name="Comma [0] 4" xfId="61513" hidden="1"/>
    <cellStyle name="Comma [0] 4" xfId="61595" hidden="1"/>
    <cellStyle name="Comma [0] 4" xfId="61675" hidden="1"/>
    <cellStyle name="Comma [0] 4" xfId="61757" hidden="1"/>
    <cellStyle name="Comma [0] 4" xfId="61839" hidden="1"/>
    <cellStyle name="Comma [0] 4" xfId="61921" hidden="1"/>
    <cellStyle name="Comma [0] 4" xfId="62005" hidden="1"/>
    <cellStyle name="Comma [0] 4" xfId="62087" hidden="1"/>
    <cellStyle name="Comma [0] 4" xfId="62169" hidden="1"/>
    <cellStyle name="Comma [0] 4" xfId="62251" hidden="1"/>
    <cellStyle name="Comma [0] 4" xfId="62331" hidden="1"/>
    <cellStyle name="Comma [0] 4" xfId="62413" hidden="1"/>
    <cellStyle name="Comma [0] 4" xfId="61172" hidden="1"/>
    <cellStyle name="Comma [0] 4" xfId="62570" hidden="1"/>
    <cellStyle name="Comma [0] 4" xfId="62654" hidden="1"/>
    <cellStyle name="Comma [0] 4" xfId="62736" hidden="1"/>
    <cellStyle name="Comma [0] 4" xfId="62818" hidden="1"/>
    <cellStyle name="Comma [0] 4" xfId="62900" hidden="1"/>
    <cellStyle name="Comma [0] 4" xfId="62980" hidden="1"/>
    <cellStyle name="Comma [0] 4" xfId="63062" hidden="1"/>
    <cellStyle name="Comma [0] 40" xfId="186" hidden="1"/>
    <cellStyle name="Comma [0] 40" xfId="350" hidden="1"/>
    <cellStyle name="Comma [0] 40" xfId="193" hidden="1"/>
    <cellStyle name="Comma [0] 40" xfId="372" hidden="1"/>
    <cellStyle name="Comma [0] 40" xfId="534" hidden="1"/>
    <cellStyle name="Comma [0] 40" xfId="698" hidden="1"/>
    <cellStyle name="Comma [0] 40" xfId="541" hidden="1"/>
    <cellStyle name="Comma [0] 40" xfId="720" hidden="1"/>
    <cellStyle name="Comma [0] 40" xfId="872" hidden="1"/>
    <cellStyle name="Comma [0] 40" xfId="1036" hidden="1"/>
    <cellStyle name="Comma [0] 40" xfId="879" hidden="1"/>
    <cellStyle name="Comma [0] 40" xfId="1058" hidden="1"/>
    <cellStyle name="Comma [0] 40" xfId="1214" hidden="1"/>
    <cellStyle name="Comma [0] 40" xfId="1378" hidden="1"/>
    <cellStyle name="Comma [0] 40" xfId="1221" hidden="1"/>
    <cellStyle name="Comma [0] 40" xfId="1400" hidden="1"/>
    <cellStyle name="Comma [0] 40" xfId="1542" hidden="1"/>
    <cellStyle name="Comma [0] 40" xfId="1706" hidden="1"/>
    <cellStyle name="Comma [0] 40" xfId="1549" hidden="1"/>
    <cellStyle name="Comma [0] 40" xfId="1728" hidden="1"/>
    <cellStyle name="Comma [0] 40" xfId="1870" hidden="1"/>
    <cellStyle name="Comma [0] 40" xfId="2034" hidden="1"/>
    <cellStyle name="Comma [0] 40" xfId="1877" hidden="1"/>
    <cellStyle name="Comma [0] 40" xfId="2056" hidden="1"/>
    <cellStyle name="Comma [0] 40" xfId="2201" hidden="1"/>
    <cellStyle name="Comma [0] 40" xfId="2364" hidden="1"/>
    <cellStyle name="Comma [0] 40" xfId="2209" hidden="1"/>
    <cellStyle name="Comma [0] 40" xfId="2384" hidden="1"/>
    <cellStyle name="Comma [0] 40" xfId="4585" hidden="1"/>
    <cellStyle name="Comma [0] 40" xfId="33973" hidden="1"/>
    <cellStyle name="Comma [0] 40" xfId="61254" hidden="1"/>
    <cellStyle name="Comma [0] 40" xfId="61336" hidden="1"/>
    <cellStyle name="Comma [0] 40" xfId="61420" hidden="1"/>
    <cellStyle name="Comma [0] 40" xfId="61502" hidden="1"/>
    <cellStyle name="Comma [0] 40" xfId="61585" hidden="1"/>
    <cellStyle name="Comma [0] 40" xfId="61667" hidden="1"/>
    <cellStyle name="Comma [0] 40" xfId="61747" hidden="1"/>
    <cellStyle name="Comma [0] 40" xfId="61829" hidden="1"/>
    <cellStyle name="Comma [0] 40" xfId="61911" hidden="1"/>
    <cellStyle name="Comma [0] 40" xfId="61993" hidden="1"/>
    <cellStyle name="Comma [0] 40" xfId="62077" hidden="1"/>
    <cellStyle name="Comma [0] 40" xfId="62159" hidden="1"/>
    <cellStyle name="Comma [0] 40" xfId="62241" hidden="1"/>
    <cellStyle name="Comma [0] 40" xfId="62323" hidden="1"/>
    <cellStyle name="Comma [0] 40" xfId="62403" hidden="1"/>
    <cellStyle name="Comma [0] 40" xfId="62485" hidden="1"/>
    <cellStyle name="Comma [0] 40" xfId="62560" hidden="1"/>
    <cellStyle name="Comma [0] 40" xfId="62642" hidden="1"/>
    <cellStyle name="Comma [0] 40" xfId="62726" hidden="1"/>
    <cellStyle name="Comma [0] 40" xfId="62808" hidden="1"/>
    <cellStyle name="Comma [0] 40" xfId="62890" hidden="1"/>
    <cellStyle name="Comma [0] 40" xfId="62972" hidden="1"/>
    <cellStyle name="Comma [0] 40" xfId="63052" hidden="1"/>
    <cellStyle name="Comma [0] 40" xfId="63134" hidden="1"/>
    <cellStyle name="Comma [0] 400" xfId="5240" hidden="1"/>
    <cellStyle name="Comma [0] 400" xfId="34628" hidden="1"/>
    <cellStyle name="Comma [0] 4000" xfId="12452" hidden="1"/>
    <cellStyle name="Comma [0] 4000" xfId="41840" hidden="1"/>
    <cellStyle name="Comma [0] 4001" xfId="12454" hidden="1"/>
    <cellStyle name="Comma [0] 4001" xfId="41842" hidden="1"/>
    <cellStyle name="Comma [0] 4002" xfId="12413" hidden="1"/>
    <cellStyle name="Comma [0] 4002" xfId="41801" hidden="1"/>
    <cellStyle name="Comma [0] 4003" xfId="12358" hidden="1"/>
    <cellStyle name="Comma [0] 4003" xfId="41746" hidden="1"/>
    <cellStyle name="Comma [0] 4004" xfId="12411" hidden="1"/>
    <cellStyle name="Comma [0] 4004" xfId="41799" hidden="1"/>
    <cellStyle name="Comma [0] 4005" xfId="12395" hidden="1"/>
    <cellStyle name="Comma [0] 4005" xfId="41783" hidden="1"/>
    <cellStyle name="Comma [0] 4006" xfId="12391" hidden="1"/>
    <cellStyle name="Comma [0] 4006" xfId="41779" hidden="1"/>
    <cellStyle name="Comma [0] 4007" xfId="12462" hidden="1"/>
    <cellStyle name="Comma [0] 4007" xfId="41850" hidden="1"/>
    <cellStyle name="Comma [0] 4008" xfId="12334" hidden="1"/>
    <cellStyle name="Comma [0] 4008" xfId="41722" hidden="1"/>
    <cellStyle name="Comma [0] 4009" xfId="12328" hidden="1"/>
    <cellStyle name="Comma [0] 4009" xfId="41716" hidden="1"/>
    <cellStyle name="Comma [0] 401" xfId="5249" hidden="1"/>
    <cellStyle name="Comma [0] 401" xfId="34637" hidden="1"/>
    <cellStyle name="Comma [0] 4010" xfId="12470" hidden="1"/>
    <cellStyle name="Comma [0] 4010" xfId="41858" hidden="1"/>
    <cellStyle name="Comma [0] 4011" xfId="12472" hidden="1"/>
    <cellStyle name="Comma [0] 4011" xfId="41860" hidden="1"/>
    <cellStyle name="Comma [0] 4012" xfId="12421" hidden="1"/>
    <cellStyle name="Comma [0] 4012" xfId="41809" hidden="1"/>
    <cellStyle name="Comma [0] 4013" xfId="12397" hidden="1"/>
    <cellStyle name="Comma [0] 4013" xfId="41785" hidden="1"/>
    <cellStyle name="Comma [0] 4014" xfId="12432" hidden="1"/>
    <cellStyle name="Comma [0] 4014" xfId="41820" hidden="1"/>
    <cellStyle name="Comma [0] 4015" xfId="12364" hidden="1"/>
    <cellStyle name="Comma [0] 4015" xfId="41752" hidden="1"/>
    <cellStyle name="Comma [0] 4016" xfId="12434" hidden="1"/>
    <cellStyle name="Comma [0] 4016" xfId="41822" hidden="1"/>
    <cellStyle name="Comma [0] 4017" xfId="12479" hidden="1"/>
    <cellStyle name="Comma [0] 4017" xfId="41867" hidden="1"/>
    <cellStyle name="Comma [0] 4018" xfId="12422" hidden="1"/>
    <cellStyle name="Comma [0] 4018" xfId="41810" hidden="1"/>
    <cellStyle name="Comma [0] 4019" xfId="12379" hidden="1"/>
    <cellStyle name="Comma [0] 4019" xfId="41767" hidden="1"/>
    <cellStyle name="Comma [0] 402" xfId="5260" hidden="1"/>
    <cellStyle name="Comma [0] 402" xfId="34648" hidden="1"/>
    <cellStyle name="Comma [0] 4020" xfId="12485" hidden="1"/>
    <cellStyle name="Comma [0] 4020" xfId="41873" hidden="1"/>
    <cellStyle name="Comma [0] 4021" xfId="12487" hidden="1"/>
    <cellStyle name="Comma [0] 4021" xfId="41875" hidden="1"/>
    <cellStyle name="Comma [0] 4022" xfId="12440" hidden="1"/>
    <cellStyle name="Comma [0] 4022" xfId="41828" hidden="1"/>
    <cellStyle name="Comma [0] 4023" xfId="12446" hidden="1"/>
    <cellStyle name="Comma [0] 4023" xfId="41834" hidden="1"/>
    <cellStyle name="Comma [0] 4024" xfId="12333" hidden="1"/>
    <cellStyle name="Comma [0] 4024" xfId="41721" hidden="1"/>
    <cellStyle name="Comma [0] 4025" xfId="12396" hidden="1"/>
    <cellStyle name="Comma [0] 4025" xfId="41784" hidden="1"/>
    <cellStyle name="Comma [0] 4026" xfId="12404" hidden="1"/>
    <cellStyle name="Comma [0] 4026" xfId="41792" hidden="1"/>
    <cellStyle name="Comma [0] 4027" xfId="12493" hidden="1"/>
    <cellStyle name="Comma [0] 4027" xfId="41881" hidden="1"/>
    <cellStyle name="Comma [0] 4028" xfId="12407" hidden="1"/>
    <cellStyle name="Comma [0] 4028" xfId="41795" hidden="1"/>
    <cellStyle name="Comma [0] 4029" xfId="12367" hidden="1"/>
    <cellStyle name="Comma [0] 4029" xfId="41755" hidden="1"/>
    <cellStyle name="Comma [0] 403" xfId="5266" hidden="1"/>
    <cellStyle name="Comma [0] 403" xfId="34654" hidden="1"/>
    <cellStyle name="Comma [0] 4030" xfId="12498" hidden="1"/>
    <cellStyle name="Comma [0] 4030" xfId="41886" hidden="1"/>
    <cellStyle name="Comma [0] 4031" xfId="12500" hidden="1"/>
    <cellStyle name="Comma [0] 4031" xfId="41888" hidden="1"/>
    <cellStyle name="Comma [0] 4032" xfId="12459" hidden="1"/>
    <cellStyle name="Comma [0] 4032" xfId="41847" hidden="1"/>
    <cellStyle name="Comma [0] 4033" xfId="12465" hidden="1"/>
    <cellStyle name="Comma [0] 4033" xfId="41853" hidden="1"/>
    <cellStyle name="Comma [0] 4034" xfId="12366" hidden="1"/>
    <cellStyle name="Comma [0] 4034" xfId="41754" hidden="1"/>
    <cellStyle name="Comma [0] 4035" xfId="12447" hidden="1"/>
    <cellStyle name="Comma [0] 4035" xfId="41835" hidden="1"/>
    <cellStyle name="Comma [0] 4036" xfId="12426" hidden="1"/>
    <cellStyle name="Comma [0] 4036" xfId="41814" hidden="1"/>
    <cellStyle name="Comma [0] 4037" xfId="12504" hidden="1"/>
    <cellStyle name="Comma [0] 4037" xfId="41892" hidden="1"/>
    <cellStyle name="Comma [0] 4038" xfId="12445" hidden="1"/>
    <cellStyle name="Comma [0] 4038" xfId="41833" hidden="1"/>
    <cellStyle name="Comma [0] 4039" xfId="12383" hidden="1"/>
    <cellStyle name="Comma [0] 4039" xfId="41771" hidden="1"/>
    <cellStyle name="Comma [0] 404" xfId="5248" hidden="1"/>
    <cellStyle name="Comma [0] 404" xfId="34636" hidden="1"/>
    <cellStyle name="Comma [0] 4040" xfId="12511" hidden="1"/>
    <cellStyle name="Comma [0] 4040" xfId="41899" hidden="1"/>
    <cellStyle name="Comma [0] 4041" xfId="12513" hidden="1"/>
    <cellStyle name="Comma [0] 4041" xfId="41901" hidden="1"/>
    <cellStyle name="Comma [0] 4042" xfId="12477" hidden="1"/>
    <cellStyle name="Comma [0] 4042" xfId="41865" hidden="1"/>
    <cellStyle name="Comma [0] 4043" xfId="12482" hidden="1"/>
    <cellStyle name="Comma [0] 4043" xfId="41870" hidden="1"/>
    <cellStyle name="Comma [0] 4044" xfId="12318" hidden="1"/>
    <cellStyle name="Comma [0] 4044" xfId="41706" hidden="1"/>
    <cellStyle name="Comma [0] 4045" xfId="12466" hidden="1"/>
    <cellStyle name="Comma [0] 4045" xfId="41854" hidden="1"/>
    <cellStyle name="Comma [0] 4046" xfId="12371" hidden="1"/>
    <cellStyle name="Comma [0] 4046" xfId="41759" hidden="1"/>
    <cellStyle name="Comma [0] 4047" xfId="12517" hidden="1"/>
    <cellStyle name="Comma [0] 4047" xfId="41905" hidden="1"/>
    <cellStyle name="Comma [0] 4048" xfId="12464" hidden="1"/>
    <cellStyle name="Comma [0] 4048" xfId="41852" hidden="1"/>
    <cellStyle name="Comma [0] 4049" xfId="12403" hidden="1"/>
    <cellStyle name="Comma [0] 4049" xfId="41791" hidden="1"/>
    <cellStyle name="Comma [0] 405" xfId="5258" hidden="1"/>
    <cellStyle name="Comma [0] 405" xfId="34646" hidden="1"/>
    <cellStyle name="Comma [0] 4050" xfId="12521" hidden="1"/>
    <cellStyle name="Comma [0] 4050" xfId="41909" hidden="1"/>
    <cellStyle name="Comma [0] 4051" xfId="12523" hidden="1"/>
    <cellStyle name="Comma [0] 4051" xfId="41911" hidden="1"/>
    <cellStyle name="Comma [0] 4052" xfId="12491" hidden="1"/>
    <cellStyle name="Comma [0] 4052" xfId="41879" hidden="1"/>
    <cellStyle name="Comma [0] 4053" xfId="12495" hidden="1"/>
    <cellStyle name="Comma [0] 4053" xfId="41883" hidden="1"/>
    <cellStyle name="Comma [0] 4054" xfId="12385" hidden="1"/>
    <cellStyle name="Comma [0] 4054" xfId="41773" hidden="1"/>
    <cellStyle name="Comma [0] 4055" xfId="12483" hidden="1"/>
    <cellStyle name="Comma [0] 4055" xfId="41871" hidden="1"/>
    <cellStyle name="Comma [0] 4056" xfId="12375" hidden="1"/>
    <cellStyle name="Comma [0] 4056" xfId="41763" hidden="1"/>
    <cellStyle name="Comma [0] 4057" xfId="12527" hidden="1"/>
    <cellStyle name="Comma [0] 4057" xfId="41915" hidden="1"/>
    <cellStyle name="Comma [0] 4058" xfId="12481" hidden="1"/>
    <cellStyle name="Comma [0] 4058" xfId="41869" hidden="1"/>
    <cellStyle name="Comma [0] 4059" xfId="12450" hidden="1"/>
    <cellStyle name="Comma [0] 4059" xfId="41838" hidden="1"/>
    <cellStyle name="Comma [0] 406" xfId="5278" hidden="1"/>
    <cellStyle name="Comma [0] 406" xfId="34666" hidden="1"/>
    <cellStyle name="Comma [0] 4060" xfId="12531" hidden="1"/>
    <cellStyle name="Comma [0] 4060" xfId="41919" hidden="1"/>
    <cellStyle name="Comma [0] 4061" xfId="12533" hidden="1"/>
    <cellStyle name="Comma [0] 4061" xfId="41921" hidden="1"/>
    <cellStyle name="Comma [0] 4062" xfId="12519" hidden="1"/>
    <cellStyle name="Comma [0] 4062" xfId="41907" hidden="1"/>
    <cellStyle name="Comma [0] 4063" xfId="12506" hidden="1"/>
    <cellStyle name="Comma [0] 4063" xfId="41894" hidden="1"/>
    <cellStyle name="Comma [0] 4064" xfId="12530" hidden="1"/>
    <cellStyle name="Comma [0] 4064" xfId="41918" hidden="1"/>
    <cellStyle name="Comma [0] 4065" xfId="12496" hidden="1"/>
    <cellStyle name="Comma [0] 4065" xfId="41884" hidden="1"/>
    <cellStyle name="Comma [0] 4066" xfId="12468" hidden="1"/>
    <cellStyle name="Comma [0] 4066" xfId="41856" hidden="1"/>
    <cellStyle name="Comma [0] 4067" xfId="12535" hidden="1"/>
    <cellStyle name="Comma [0] 4067" xfId="41923" hidden="1"/>
    <cellStyle name="Comma [0] 4068" xfId="12492" hidden="1"/>
    <cellStyle name="Comma [0] 4068" xfId="41880" hidden="1"/>
    <cellStyle name="Comma [0] 4069" xfId="12526" hidden="1"/>
    <cellStyle name="Comma [0] 4069" xfId="41914" hidden="1"/>
    <cellStyle name="Comma [0] 407" xfId="5280" hidden="1"/>
    <cellStyle name="Comma [0] 407" xfId="34668" hidden="1"/>
    <cellStyle name="Comma [0] 4070" xfId="12539" hidden="1"/>
    <cellStyle name="Comma [0] 4070" xfId="41927" hidden="1"/>
    <cellStyle name="Comma [0] 4071" xfId="12541" hidden="1"/>
    <cellStyle name="Comma [0] 4071" xfId="41929" hidden="1"/>
    <cellStyle name="Comma [0] 4072" xfId="12409" hidden="1"/>
    <cellStyle name="Comma [0] 4072" xfId="41797" hidden="1"/>
    <cellStyle name="Comma [0] 4073" xfId="12529" hidden="1"/>
    <cellStyle name="Comma [0] 4073" xfId="41917" hidden="1"/>
    <cellStyle name="Comma [0] 4074" xfId="12469" hidden="1"/>
    <cellStyle name="Comma [0] 4074" xfId="41857" hidden="1"/>
    <cellStyle name="Comma [0] 4075" xfId="12503" hidden="1"/>
    <cellStyle name="Comma [0] 4075" xfId="41891" hidden="1"/>
    <cellStyle name="Comma [0] 4076" xfId="12516" hidden="1"/>
    <cellStyle name="Comma [0] 4076" xfId="41904" hidden="1"/>
    <cellStyle name="Comma [0] 4077" xfId="12544" hidden="1"/>
    <cellStyle name="Comma [0] 4077" xfId="41932" hidden="1"/>
    <cellStyle name="Comma [0] 4078" xfId="12507" hidden="1"/>
    <cellStyle name="Comma [0] 4078" xfId="41895" hidden="1"/>
    <cellStyle name="Comma [0] 4079" xfId="12467" hidden="1"/>
    <cellStyle name="Comma [0] 4079" xfId="41855" hidden="1"/>
    <cellStyle name="Comma [0] 408" xfId="5231" hidden="1"/>
    <cellStyle name="Comma [0] 408" xfId="34619" hidden="1"/>
    <cellStyle name="Comma [0] 4080" xfId="12546" hidden="1"/>
    <cellStyle name="Comma [0] 4080" xfId="41934" hidden="1"/>
    <cellStyle name="Comma [0] 4081" xfId="12548" hidden="1"/>
    <cellStyle name="Comma [0] 4081" xfId="41936" hidden="1"/>
    <cellStyle name="Comma [0] 4082" xfId="12605" hidden="1"/>
    <cellStyle name="Comma [0] 4082" xfId="41993" hidden="1"/>
    <cellStyle name="Comma [0] 4083" xfId="12624" hidden="1"/>
    <cellStyle name="Comma [0] 4083" xfId="42012" hidden="1"/>
    <cellStyle name="Comma [0] 4084" xfId="12631" hidden="1"/>
    <cellStyle name="Comma [0] 4084" xfId="42019" hidden="1"/>
    <cellStyle name="Comma [0] 4085" xfId="12638" hidden="1"/>
    <cellStyle name="Comma [0] 4085" xfId="42026" hidden="1"/>
    <cellStyle name="Comma [0] 4086" xfId="12643" hidden="1"/>
    <cellStyle name="Comma [0] 4086" xfId="42031" hidden="1"/>
    <cellStyle name="Comma [0] 4087" xfId="12630" hidden="1"/>
    <cellStyle name="Comma [0] 4087" xfId="42018" hidden="1"/>
    <cellStyle name="Comma [0] 4088" xfId="12635" hidden="1"/>
    <cellStyle name="Comma [0] 4088" xfId="42023" hidden="1"/>
    <cellStyle name="Comma [0] 4089" xfId="12647" hidden="1"/>
    <cellStyle name="Comma [0] 4089" xfId="42035" hidden="1"/>
    <cellStyle name="Comma [0] 409" xfId="3660" hidden="1"/>
    <cellStyle name="Comma [0] 409" xfId="33049" hidden="1"/>
    <cellStyle name="Comma [0] 4090" xfId="12649" hidden="1"/>
    <cellStyle name="Comma [0] 4090" xfId="42037" hidden="1"/>
    <cellStyle name="Comma [0] 4091" xfId="12620" hidden="1"/>
    <cellStyle name="Comma [0] 4091" xfId="42008" hidden="1"/>
    <cellStyle name="Comma [0] 4092" xfId="12609" hidden="1"/>
    <cellStyle name="Comma [0] 4092" xfId="41997" hidden="1"/>
    <cellStyle name="Comma [0] 4093" xfId="12660" hidden="1"/>
    <cellStyle name="Comma [0] 4093" xfId="42048" hidden="1"/>
    <cellStyle name="Comma [0] 4094" xfId="12669" hidden="1"/>
    <cellStyle name="Comma [0] 4094" xfId="42057" hidden="1"/>
    <cellStyle name="Comma [0] 4095" xfId="12680" hidden="1"/>
    <cellStyle name="Comma [0] 4095" xfId="42068" hidden="1"/>
    <cellStyle name="Comma [0] 4096" xfId="12686" hidden="1"/>
    <cellStyle name="Comma [0] 4096" xfId="42074" hidden="1"/>
    <cellStyle name="Comma [0] 4097" xfId="12668" hidden="1"/>
    <cellStyle name="Comma [0] 4097" xfId="42056" hidden="1"/>
    <cellStyle name="Comma [0] 4098" xfId="12678" hidden="1"/>
    <cellStyle name="Comma [0] 4098" xfId="42066" hidden="1"/>
    <cellStyle name="Comma [0] 4099" xfId="12698" hidden="1"/>
    <cellStyle name="Comma [0] 4099" xfId="42086" hidden="1"/>
    <cellStyle name="Comma [0] 41" xfId="188" hidden="1"/>
    <cellStyle name="Comma [0] 41" xfId="352" hidden="1"/>
    <cellStyle name="Comma [0] 41" xfId="191" hidden="1"/>
    <cellStyle name="Comma [0] 41" xfId="374" hidden="1"/>
    <cellStyle name="Comma [0] 41" xfId="536" hidden="1"/>
    <cellStyle name="Comma [0] 41" xfId="700" hidden="1"/>
    <cellStyle name="Comma [0] 41" xfId="539" hidden="1"/>
    <cellStyle name="Comma [0] 41" xfId="722" hidden="1"/>
    <cellStyle name="Comma [0] 41" xfId="874" hidden="1"/>
    <cellStyle name="Comma [0] 41" xfId="1038" hidden="1"/>
    <cellStyle name="Comma [0] 41" xfId="877" hidden="1"/>
    <cellStyle name="Comma [0] 41" xfId="1060" hidden="1"/>
    <cellStyle name="Comma [0] 41" xfId="1216" hidden="1"/>
    <cellStyle name="Comma [0] 41" xfId="1380" hidden="1"/>
    <cellStyle name="Comma [0] 41" xfId="1219" hidden="1"/>
    <cellStyle name="Comma [0] 41" xfId="1402" hidden="1"/>
    <cellStyle name="Comma [0] 41" xfId="1544" hidden="1"/>
    <cellStyle name="Comma [0] 41" xfId="1708" hidden="1"/>
    <cellStyle name="Comma [0] 41" xfId="1547" hidden="1"/>
    <cellStyle name="Comma [0] 41" xfId="1730" hidden="1"/>
    <cellStyle name="Comma [0] 41" xfId="1872" hidden="1"/>
    <cellStyle name="Comma [0] 41" xfId="2036" hidden="1"/>
    <cellStyle name="Comma [0] 41" xfId="1875" hidden="1"/>
    <cellStyle name="Comma [0] 41" xfId="2058" hidden="1"/>
    <cellStyle name="Comma [0] 41" xfId="2203" hidden="1"/>
    <cellStyle name="Comma [0] 41" xfId="2366" hidden="1"/>
    <cellStyle name="Comma [0] 41" xfId="2206" hidden="1"/>
    <cellStyle name="Comma [0] 41" xfId="2386" hidden="1"/>
    <cellStyle name="Comma [0] 41" xfId="4431" hidden="1"/>
    <cellStyle name="Comma [0] 41" xfId="33820" hidden="1"/>
    <cellStyle name="Comma [0] 41" xfId="61256" hidden="1"/>
    <cellStyle name="Comma [0] 41" xfId="61338" hidden="1"/>
    <cellStyle name="Comma [0] 41" xfId="61422" hidden="1"/>
    <cellStyle name="Comma [0] 41" xfId="61504" hidden="1"/>
    <cellStyle name="Comma [0] 41" xfId="61587" hidden="1"/>
    <cellStyle name="Comma [0] 41" xfId="61669" hidden="1"/>
    <cellStyle name="Comma [0] 41" xfId="61749" hidden="1"/>
    <cellStyle name="Comma [0] 41" xfId="61831" hidden="1"/>
    <cellStyle name="Comma [0] 41" xfId="61913" hidden="1"/>
    <cellStyle name="Comma [0] 41" xfId="61995" hidden="1"/>
    <cellStyle name="Comma [0] 41" xfId="62079" hidden="1"/>
    <cellStyle name="Comma [0] 41" xfId="62161" hidden="1"/>
    <cellStyle name="Comma [0] 41" xfId="62243" hidden="1"/>
    <cellStyle name="Comma [0] 41" xfId="62325" hidden="1"/>
    <cellStyle name="Comma [0] 41" xfId="62405" hidden="1"/>
    <cellStyle name="Comma [0] 41" xfId="62487" hidden="1"/>
    <cellStyle name="Comma [0] 41" xfId="62562" hidden="1"/>
    <cellStyle name="Comma [0] 41" xfId="62644" hidden="1"/>
    <cellStyle name="Comma [0] 41" xfId="62728" hidden="1"/>
    <cellStyle name="Comma [0] 41" xfId="62810" hidden="1"/>
    <cellStyle name="Comma [0] 41" xfId="62892" hidden="1"/>
    <cellStyle name="Comma [0] 41" xfId="62974" hidden="1"/>
    <cellStyle name="Comma [0] 41" xfId="63054" hidden="1"/>
    <cellStyle name="Comma [0] 41" xfId="63136" hidden="1"/>
    <cellStyle name="Comma [0] 410" xfId="5234" hidden="1"/>
    <cellStyle name="Comma [0] 410" xfId="34622" hidden="1"/>
    <cellStyle name="Comma [0] 4100" xfId="12700" hidden="1"/>
    <cellStyle name="Comma [0] 4100" xfId="42088" hidden="1"/>
    <cellStyle name="Comma [0] 4101" xfId="12651" hidden="1"/>
    <cellStyle name="Comma [0] 4101" xfId="42039" hidden="1"/>
    <cellStyle name="Comma [0] 4102" xfId="12612" hidden="1"/>
    <cellStyle name="Comma [0] 4102" xfId="42000" hidden="1"/>
    <cellStyle name="Comma [0] 4103" xfId="12654" hidden="1"/>
    <cellStyle name="Comma [0] 4103" xfId="42042" hidden="1"/>
    <cellStyle name="Comma [0] 4104" xfId="12617" hidden="1"/>
    <cellStyle name="Comma [0] 4104" xfId="42005" hidden="1"/>
    <cellStyle name="Comma [0] 4105" xfId="12619" hidden="1"/>
    <cellStyle name="Comma [0] 4105" xfId="42007" hidden="1"/>
    <cellStyle name="Comma [0] 4106" xfId="12705" hidden="1"/>
    <cellStyle name="Comma [0] 4106" xfId="42093" hidden="1"/>
    <cellStyle name="Comma [0] 4107" xfId="12608" hidden="1"/>
    <cellStyle name="Comma [0] 4107" xfId="41996" hidden="1"/>
    <cellStyle name="Comma [0] 4108" xfId="12616" hidden="1"/>
    <cellStyle name="Comma [0] 4108" xfId="42004" hidden="1"/>
    <cellStyle name="Comma [0] 4109" xfId="12717" hidden="1"/>
    <cellStyle name="Comma [0] 4109" xfId="42105" hidden="1"/>
    <cellStyle name="Comma [0] 411" xfId="3631" hidden="1"/>
    <cellStyle name="Comma [0] 411" xfId="33020" hidden="1"/>
    <cellStyle name="Comma [0] 4110" xfId="12719" hidden="1"/>
    <cellStyle name="Comma [0] 4110" xfId="42107" hidden="1"/>
    <cellStyle name="Comma [0] 4111" xfId="12708" hidden="1"/>
    <cellStyle name="Comma [0] 4111" xfId="42096" hidden="1"/>
    <cellStyle name="Comma [0] 4112" xfId="12716" hidden="1"/>
    <cellStyle name="Comma [0] 4112" xfId="42104" hidden="1"/>
    <cellStyle name="Comma [0] 4113" xfId="12614" hidden="1"/>
    <cellStyle name="Comma [0] 4113" xfId="42002" hidden="1"/>
    <cellStyle name="Comma [0] 4114" xfId="12702" hidden="1"/>
    <cellStyle name="Comma [0] 4114" xfId="42090" hidden="1"/>
    <cellStyle name="Comma [0] 4115" xfId="12735" hidden="1"/>
    <cellStyle name="Comma [0] 4115" xfId="42123" hidden="1"/>
    <cellStyle name="Comma [0] 4116" xfId="12743" hidden="1"/>
    <cellStyle name="Comma [0] 4116" xfId="42131" hidden="1"/>
    <cellStyle name="Comma [0] 4117" xfId="12652" hidden="1"/>
    <cellStyle name="Comma [0] 4117" xfId="42040" hidden="1"/>
    <cellStyle name="Comma [0] 4118" xfId="12731" hidden="1"/>
    <cellStyle name="Comma [0] 4118" xfId="42119" hidden="1"/>
    <cellStyle name="Comma [0] 4119" xfId="12752" hidden="1"/>
    <cellStyle name="Comma [0] 4119" xfId="42140" hidden="1"/>
    <cellStyle name="Comma [0] 412" xfId="3633" hidden="1"/>
    <cellStyle name="Comma [0] 412" xfId="33022" hidden="1"/>
    <cellStyle name="Comma [0] 4120" xfId="12754" hidden="1"/>
    <cellStyle name="Comma [0] 4120" xfId="42142" hidden="1"/>
    <cellStyle name="Comma [0] 4121" xfId="12713" hidden="1"/>
    <cellStyle name="Comma [0] 4121" xfId="42101" hidden="1"/>
    <cellStyle name="Comma [0] 4122" xfId="12658" hidden="1"/>
    <cellStyle name="Comma [0] 4122" xfId="42046" hidden="1"/>
    <cellStyle name="Comma [0] 4123" xfId="12711" hidden="1"/>
    <cellStyle name="Comma [0] 4123" xfId="42099" hidden="1"/>
    <cellStyle name="Comma [0] 4124" xfId="12695" hidden="1"/>
    <cellStyle name="Comma [0] 4124" xfId="42083" hidden="1"/>
    <cellStyle name="Comma [0] 4125" xfId="12691" hidden="1"/>
    <cellStyle name="Comma [0] 4125" xfId="42079" hidden="1"/>
    <cellStyle name="Comma [0] 4126" xfId="12762" hidden="1"/>
    <cellStyle name="Comma [0] 4126" xfId="42150" hidden="1"/>
    <cellStyle name="Comma [0] 4127" xfId="12628" hidden="1"/>
    <cellStyle name="Comma [0] 4127" xfId="42016" hidden="1"/>
    <cellStyle name="Comma [0] 4128" xfId="12621" hidden="1"/>
    <cellStyle name="Comma [0] 4128" xfId="42009" hidden="1"/>
    <cellStyle name="Comma [0] 4129" xfId="12770" hidden="1"/>
    <cellStyle name="Comma [0] 4129" xfId="42158" hidden="1"/>
    <cellStyle name="Comma [0] 413" xfId="5285" hidden="1"/>
    <cellStyle name="Comma [0] 413" xfId="34673" hidden="1"/>
    <cellStyle name="Comma [0] 4130" xfId="12772" hidden="1"/>
    <cellStyle name="Comma [0] 4130" xfId="42160" hidden="1"/>
    <cellStyle name="Comma [0] 4131" xfId="12721" hidden="1"/>
    <cellStyle name="Comma [0] 4131" xfId="42109" hidden="1"/>
    <cellStyle name="Comma [0] 4132" xfId="12697" hidden="1"/>
    <cellStyle name="Comma [0] 4132" xfId="42085" hidden="1"/>
    <cellStyle name="Comma [0] 4133" xfId="12732" hidden="1"/>
    <cellStyle name="Comma [0] 4133" xfId="42120" hidden="1"/>
    <cellStyle name="Comma [0] 4134" xfId="12664" hidden="1"/>
    <cellStyle name="Comma [0] 4134" xfId="42052" hidden="1"/>
    <cellStyle name="Comma [0] 4135" xfId="12734" hidden="1"/>
    <cellStyle name="Comma [0] 4135" xfId="42122" hidden="1"/>
    <cellStyle name="Comma [0] 4136" xfId="12779" hidden="1"/>
    <cellStyle name="Comma [0] 4136" xfId="42167" hidden="1"/>
    <cellStyle name="Comma [0] 4137" xfId="12722" hidden="1"/>
    <cellStyle name="Comma [0] 4137" xfId="42110" hidden="1"/>
    <cellStyle name="Comma [0] 4138" xfId="12679" hidden="1"/>
    <cellStyle name="Comma [0] 4138" xfId="42067" hidden="1"/>
    <cellStyle name="Comma [0] 4139" xfId="12785" hidden="1"/>
    <cellStyle name="Comma [0] 4139" xfId="42173" hidden="1"/>
    <cellStyle name="Comma [0] 414" xfId="4356" hidden="1"/>
    <cellStyle name="Comma [0] 414" xfId="33745" hidden="1"/>
    <cellStyle name="Comma [0] 4140" xfId="12787" hidden="1"/>
    <cellStyle name="Comma [0] 4140" xfId="42175" hidden="1"/>
    <cellStyle name="Comma [0] 4141" xfId="12740" hidden="1"/>
    <cellStyle name="Comma [0] 4141" xfId="42128" hidden="1"/>
    <cellStyle name="Comma [0] 4142" xfId="12746" hidden="1"/>
    <cellStyle name="Comma [0] 4142" xfId="42134" hidden="1"/>
    <cellStyle name="Comma [0] 4143" xfId="12627" hidden="1"/>
    <cellStyle name="Comma [0] 4143" xfId="42015" hidden="1"/>
    <cellStyle name="Comma [0] 4144" xfId="12696" hidden="1"/>
    <cellStyle name="Comma [0] 4144" xfId="42084" hidden="1"/>
    <cellStyle name="Comma [0] 4145" xfId="12704" hidden="1"/>
    <cellStyle name="Comma [0] 4145" xfId="42092" hidden="1"/>
    <cellStyle name="Comma [0] 4146" xfId="12793" hidden="1"/>
    <cellStyle name="Comma [0] 4146" xfId="42181" hidden="1"/>
    <cellStyle name="Comma [0] 4147" xfId="12707" hidden="1"/>
    <cellStyle name="Comma [0] 4147" xfId="42095" hidden="1"/>
    <cellStyle name="Comma [0] 4148" xfId="12667" hidden="1"/>
    <cellStyle name="Comma [0] 4148" xfId="42055" hidden="1"/>
    <cellStyle name="Comma [0] 4149" xfId="12798" hidden="1"/>
    <cellStyle name="Comma [0] 4149" xfId="42186" hidden="1"/>
    <cellStyle name="Comma [0] 415" xfId="3770" hidden="1"/>
    <cellStyle name="Comma [0] 415" xfId="33159" hidden="1"/>
    <cellStyle name="Comma [0] 4150" xfId="12800" hidden="1"/>
    <cellStyle name="Comma [0] 4150" xfId="42188" hidden="1"/>
    <cellStyle name="Comma [0] 4151" xfId="12759" hidden="1"/>
    <cellStyle name="Comma [0] 4151" xfId="42147" hidden="1"/>
    <cellStyle name="Comma [0] 4152" xfId="12765" hidden="1"/>
    <cellStyle name="Comma [0] 4152" xfId="42153" hidden="1"/>
    <cellStyle name="Comma [0] 4153" xfId="12666" hidden="1"/>
    <cellStyle name="Comma [0] 4153" xfId="42054" hidden="1"/>
    <cellStyle name="Comma [0] 4154" xfId="12747" hidden="1"/>
    <cellStyle name="Comma [0] 4154" xfId="42135" hidden="1"/>
    <cellStyle name="Comma [0] 4155" xfId="12726" hidden="1"/>
    <cellStyle name="Comma [0] 4155" xfId="42114" hidden="1"/>
    <cellStyle name="Comma [0] 4156" xfId="12804" hidden="1"/>
    <cellStyle name="Comma [0] 4156" xfId="42192" hidden="1"/>
    <cellStyle name="Comma [0] 4157" xfId="12745" hidden="1"/>
    <cellStyle name="Comma [0] 4157" xfId="42133" hidden="1"/>
    <cellStyle name="Comma [0] 4158" xfId="12683" hidden="1"/>
    <cellStyle name="Comma [0] 4158" xfId="42071" hidden="1"/>
    <cellStyle name="Comma [0] 4159" xfId="12811" hidden="1"/>
    <cellStyle name="Comma [0] 4159" xfId="42199" hidden="1"/>
    <cellStyle name="Comma [0] 416" xfId="5297" hidden="1"/>
    <cellStyle name="Comma [0] 416" xfId="34685" hidden="1"/>
    <cellStyle name="Comma [0] 4160" xfId="12813" hidden="1"/>
    <cellStyle name="Comma [0] 4160" xfId="42201" hidden="1"/>
    <cellStyle name="Comma [0] 4161" xfId="12777" hidden="1"/>
    <cellStyle name="Comma [0] 4161" xfId="42165" hidden="1"/>
    <cellStyle name="Comma [0] 4162" xfId="12782" hidden="1"/>
    <cellStyle name="Comma [0] 4162" xfId="42170" hidden="1"/>
    <cellStyle name="Comma [0] 4163" xfId="12611" hidden="1"/>
    <cellStyle name="Comma [0] 4163" xfId="41999" hidden="1"/>
    <cellStyle name="Comma [0] 4164" xfId="12766" hidden="1"/>
    <cellStyle name="Comma [0] 4164" xfId="42154" hidden="1"/>
    <cellStyle name="Comma [0] 4165" xfId="12671" hidden="1"/>
    <cellStyle name="Comma [0] 4165" xfId="42059" hidden="1"/>
    <cellStyle name="Comma [0] 4166" xfId="12817" hidden="1"/>
    <cellStyle name="Comma [0] 4166" xfId="42205" hidden="1"/>
    <cellStyle name="Comma [0] 4167" xfId="12764" hidden="1"/>
    <cellStyle name="Comma [0] 4167" xfId="42152" hidden="1"/>
    <cellStyle name="Comma [0] 4168" xfId="12703" hidden="1"/>
    <cellStyle name="Comma [0] 4168" xfId="42091" hidden="1"/>
    <cellStyle name="Comma [0] 4169" xfId="12821" hidden="1"/>
    <cellStyle name="Comma [0] 4169" xfId="42209" hidden="1"/>
    <cellStyle name="Comma [0] 417" xfId="5299" hidden="1"/>
    <cellStyle name="Comma [0] 417" xfId="34687" hidden="1"/>
    <cellStyle name="Comma [0] 4170" xfId="12823" hidden="1"/>
    <cellStyle name="Comma [0] 4170" xfId="42211" hidden="1"/>
    <cellStyle name="Comma [0] 4171" xfId="12791" hidden="1"/>
    <cellStyle name="Comma [0] 4171" xfId="42179" hidden="1"/>
    <cellStyle name="Comma [0] 4172" xfId="12795" hidden="1"/>
    <cellStyle name="Comma [0] 4172" xfId="42183" hidden="1"/>
    <cellStyle name="Comma [0] 4173" xfId="12685" hidden="1"/>
    <cellStyle name="Comma [0] 4173" xfId="42073" hidden="1"/>
    <cellStyle name="Comma [0] 4174" xfId="12783" hidden="1"/>
    <cellStyle name="Comma [0] 4174" xfId="42171" hidden="1"/>
    <cellStyle name="Comma [0] 4175" xfId="12675" hidden="1"/>
    <cellStyle name="Comma [0] 4175" xfId="42063" hidden="1"/>
    <cellStyle name="Comma [0] 4176" xfId="12827" hidden="1"/>
    <cellStyle name="Comma [0] 4176" xfId="42215" hidden="1"/>
    <cellStyle name="Comma [0] 4177" xfId="12781" hidden="1"/>
    <cellStyle name="Comma [0] 4177" xfId="42169" hidden="1"/>
    <cellStyle name="Comma [0] 4178" xfId="12750" hidden="1"/>
    <cellStyle name="Comma [0] 4178" xfId="42138" hidden="1"/>
    <cellStyle name="Comma [0] 4179" xfId="12831" hidden="1"/>
    <cellStyle name="Comma [0] 4179" xfId="42219" hidden="1"/>
    <cellStyle name="Comma [0] 418" xfId="5288" hidden="1"/>
    <cellStyle name="Comma [0] 418" xfId="34676" hidden="1"/>
    <cellStyle name="Comma [0] 4180" xfId="12833" hidden="1"/>
    <cellStyle name="Comma [0] 4180" xfId="42221" hidden="1"/>
    <cellStyle name="Comma [0] 4181" xfId="12819" hidden="1"/>
    <cellStyle name="Comma [0] 4181" xfId="42207" hidden="1"/>
    <cellStyle name="Comma [0] 4182" xfId="12806" hidden="1"/>
    <cellStyle name="Comma [0] 4182" xfId="42194" hidden="1"/>
    <cellStyle name="Comma [0] 4183" xfId="12830" hidden="1"/>
    <cellStyle name="Comma [0] 4183" xfId="42218" hidden="1"/>
    <cellStyle name="Comma [0] 4184" xfId="12796" hidden="1"/>
    <cellStyle name="Comma [0] 4184" xfId="42184" hidden="1"/>
    <cellStyle name="Comma [0] 4185" xfId="12768" hidden="1"/>
    <cellStyle name="Comma [0] 4185" xfId="42156" hidden="1"/>
    <cellStyle name="Comma [0] 4186" xfId="12835" hidden="1"/>
    <cellStyle name="Comma [0] 4186" xfId="42223" hidden="1"/>
    <cellStyle name="Comma [0] 4187" xfId="12792" hidden="1"/>
    <cellStyle name="Comma [0] 4187" xfId="42180" hidden="1"/>
    <cellStyle name="Comma [0] 4188" xfId="12826" hidden="1"/>
    <cellStyle name="Comma [0] 4188" xfId="42214" hidden="1"/>
    <cellStyle name="Comma [0] 4189" xfId="12839" hidden="1"/>
    <cellStyle name="Comma [0] 4189" xfId="42227" hidden="1"/>
    <cellStyle name="Comma [0] 419" xfId="5296" hidden="1"/>
    <cellStyle name="Comma [0] 419" xfId="34684" hidden="1"/>
    <cellStyle name="Comma [0] 4190" xfId="12841" hidden="1"/>
    <cellStyle name="Comma [0] 4190" xfId="42229" hidden="1"/>
    <cellStyle name="Comma [0] 4191" xfId="12709" hidden="1"/>
    <cellStyle name="Comma [0] 4191" xfId="42097" hidden="1"/>
    <cellStyle name="Comma [0] 4192" xfId="12829" hidden="1"/>
    <cellStyle name="Comma [0] 4192" xfId="42217" hidden="1"/>
    <cellStyle name="Comma [0] 4193" xfId="12769" hidden="1"/>
    <cellStyle name="Comma [0] 4193" xfId="42157" hidden="1"/>
    <cellStyle name="Comma [0] 4194" xfId="12803" hidden="1"/>
    <cellStyle name="Comma [0] 4194" xfId="42191" hidden="1"/>
    <cellStyle name="Comma [0] 4195" xfId="12816" hidden="1"/>
    <cellStyle name="Comma [0] 4195" xfId="42204" hidden="1"/>
    <cellStyle name="Comma [0] 4196" xfId="12844" hidden="1"/>
    <cellStyle name="Comma [0] 4196" xfId="42232" hidden="1"/>
    <cellStyle name="Comma [0] 4197" xfId="12807" hidden="1"/>
    <cellStyle name="Comma [0] 4197" xfId="42195" hidden="1"/>
    <cellStyle name="Comma [0] 4198" xfId="12767" hidden="1"/>
    <cellStyle name="Comma [0] 4198" xfId="42155" hidden="1"/>
    <cellStyle name="Comma [0] 4199" xfId="12847" hidden="1"/>
    <cellStyle name="Comma [0] 4199" xfId="42235" hidden="1"/>
    <cellStyle name="Comma [0] 42" xfId="4405" hidden="1"/>
    <cellStyle name="Comma [0] 42" xfId="33794" hidden="1"/>
    <cellStyle name="Comma [0] 420" xfId="3630" hidden="1"/>
    <cellStyle name="Comma [0] 420" xfId="33019" hidden="1"/>
    <cellStyle name="Comma [0] 4200" xfId="12849" hidden="1"/>
    <cellStyle name="Comma [0] 4200" xfId="42237" hidden="1"/>
    <cellStyle name="Comma [0] 4201" xfId="12568" hidden="1"/>
    <cellStyle name="Comma [0] 4201" xfId="41956" hidden="1"/>
    <cellStyle name="Comma [0] 4202" xfId="12550" hidden="1"/>
    <cellStyle name="Comma [0] 4202" xfId="41938" hidden="1"/>
    <cellStyle name="Comma [0] 4203" xfId="12853" hidden="1"/>
    <cellStyle name="Comma [0] 4203" xfId="42241" hidden="1"/>
    <cellStyle name="Comma [0] 4204" xfId="12860" hidden="1"/>
    <cellStyle name="Comma [0] 4204" xfId="42248" hidden="1"/>
    <cellStyle name="Comma [0] 4205" xfId="12862" hidden="1"/>
    <cellStyle name="Comma [0] 4205" xfId="42250" hidden="1"/>
    <cellStyle name="Comma [0] 4206" xfId="12852" hidden="1"/>
    <cellStyle name="Comma [0] 4206" xfId="42240" hidden="1"/>
    <cellStyle name="Comma [0] 4207" xfId="12858" hidden="1"/>
    <cellStyle name="Comma [0] 4207" xfId="42246" hidden="1"/>
    <cellStyle name="Comma [0] 4208" xfId="12865" hidden="1"/>
    <cellStyle name="Comma [0] 4208" xfId="42253" hidden="1"/>
    <cellStyle name="Comma [0] 4209" xfId="12867" hidden="1"/>
    <cellStyle name="Comma [0] 4209" xfId="42255" hidden="1"/>
    <cellStyle name="Comma [0] 421" xfId="5282" hidden="1"/>
    <cellStyle name="Comma [0] 421" xfId="34670" hidden="1"/>
    <cellStyle name="Comma [0] 4210" xfId="12642" hidden="1"/>
    <cellStyle name="Comma [0] 4210" xfId="42030" hidden="1"/>
    <cellStyle name="Comma [0] 4211" xfId="12598" hidden="1"/>
    <cellStyle name="Comma [0] 4211" xfId="41986" hidden="1"/>
    <cellStyle name="Comma [0] 4212" xfId="12878" hidden="1"/>
    <cellStyle name="Comma [0] 4212" xfId="42266" hidden="1"/>
    <cellStyle name="Comma [0] 4213" xfId="12887" hidden="1"/>
    <cellStyle name="Comma [0] 4213" xfId="42275" hidden="1"/>
    <cellStyle name="Comma [0] 4214" xfId="12898" hidden="1"/>
    <cellStyle name="Comma [0] 4214" xfId="42286" hidden="1"/>
    <cellStyle name="Comma [0] 4215" xfId="12904" hidden="1"/>
    <cellStyle name="Comma [0] 4215" xfId="42292" hidden="1"/>
    <cellStyle name="Comma [0] 4216" xfId="12886" hidden="1"/>
    <cellStyle name="Comma [0] 4216" xfId="42274" hidden="1"/>
    <cellStyle name="Comma [0] 4217" xfId="12896" hidden="1"/>
    <cellStyle name="Comma [0] 4217" xfId="42284" hidden="1"/>
    <cellStyle name="Comma [0] 4218" xfId="12916" hidden="1"/>
    <cellStyle name="Comma [0] 4218" xfId="42304" hidden="1"/>
    <cellStyle name="Comma [0] 4219" xfId="12918" hidden="1"/>
    <cellStyle name="Comma [0] 4219" xfId="42306" hidden="1"/>
    <cellStyle name="Comma [0] 422" xfId="5315" hidden="1"/>
    <cellStyle name="Comma [0] 422" xfId="34703" hidden="1"/>
    <cellStyle name="Comma [0] 4220" xfId="12869" hidden="1"/>
    <cellStyle name="Comma [0] 4220" xfId="42257" hidden="1"/>
    <cellStyle name="Comma [0] 4221" xfId="12563" hidden="1"/>
    <cellStyle name="Comma [0] 4221" xfId="41951" hidden="1"/>
    <cellStyle name="Comma [0] 4222" xfId="12872" hidden="1"/>
    <cellStyle name="Comma [0] 4222" xfId="42260" hidden="1"/>
    <cellStyle name="Comma [0] 4223" xfId="12597" hidden="1"/>
    <cellStyle name="Comma [0] 4223" xfId="41985" hidden="1"/>
    <cellStyle name="Comma [0] 4224" xfId="12596" hidden="1"/>
    <cellStyle name="Comma [0] 4224" xfId="41984" hidden="1"/>
    <cellStyle name="Comma [0] 4225" xfId="12923" hidden="1"/>
    <cellStyle name="Comma [0] 4225" xfId="42311" hidden="1"/>
    <cellStyle name="Comma [0] 4226" xfId="12565" hidden="1"/>
    <cellStyle name="Comma [0] 4226" xfId="41953" hidden="1"/>
    <cellStyle name="Comma [0] 4227" xfId="12599" hidden="1"/>
    <cellStyle name="Comma [0] 4227" xfId="41987" hidden="1"/>
    <cellStyle name="Comma [0] 4228" xfId="12935" hidden="1"/>
    <cellStyle name="Comma [0] 4228" xfId="42323" hidden="1"/>
    <cellStyle name="Comma [0] 4229" xfId="12937" hidden="1"/>
    <cellStyle name="Comma [0] 4229" xfId="42325" hidden="1"/>
    <cellStyle name="Comma [0] 423" xfId="5323" hidden="1"/>
    <cellStyle name="Comma [0] 423" xfId="34711" hidden="1"/>
    <cellStyle name="Comma [0] 4230" xfId="12926" hidden="1"/>
    <cellStyle name="Comma [0] 4230" xfId="42314" hidden="1"/>
    <cellStyle name="Comma [0] 4231" xfId="12934" hidden="1"/>
    <cellStyle name="Comma [0] 4231" xfId="42322" hidden="1"/>
    <cellStyle name="Comma [0] 4232" xfId="12561" hidden="1"/>
    <cellStyle name="Comma [0] 4232" xfId="41949" hidden="1"/>
    <cellStyle name="Comma [0] 4233" xfId="12920" hidden="1"/>
    <cellStyle name="Comma [0] 4233" xfId="42308" hidden="1"/>
    <cellStyle name="Comma [0] 4234" xfId="12953" hidden="1"/>
    <cellStyle name="Comma [0] 4234" xfId="42341" hidden="1"/>
    <cellStyle name="Comma [0] 4235" xfId="12961" hidden="1"/>
    <cellStyle name="Comma [0] 4235" xfId="42349" hidden="1"/>
    <cellStyle name="Comma [0] 4236" xfId="12870" hidden="1"/>
    <cellStyle name="Comma [0] 4236" xfId="42258" hidden="1"/>
    <cellStyle name="Comma [0] 4237" xfId="12949" hidden="1"/>
    <cellStyle name="Comma [0] 4237" xfId="42337" hidden="1"/>
    <cellStyle name="Comma [0] 4238" xfId="12970" hidden="1"/>
    <cellStyle name="Comma [0] 4238" xfId="42358" hidden="1"/>
    <cellStyle name="Comma [0] 4239" xfId="12972" hidden="1"/>
    <cellStyle name="Comma [0] 4239" xfId="42360" hidden="1"/>
    <cellStyle name="Comma [0] 424" xfId="5232" hidden="1"/>
    <cellStyle name="Comma [0] 424" xfId="34620" hidden="1"/>
    <cellStyle name="Comma [0] 4240" xfId="12931" hidden="1"/>
    <cellStyle name="Comma [0] 4240" xfId="42319" hidden="1"/>
    <cellStyle name="Comma [0] 4241" xfId="12876" hidden="1"/>
    <cellStyle name="Comma [0] 4241" xfId="42264" hidden="1"/>
    <cellStyle name="Comma [0] 4242" xfId="12929" hidden="1"/>
    <cellStyle name="Comma [0] 4242" xfId="42317" hidden="1"/>
    <cellStyle name="Comma [0] 4243" xfId="12913" hidden="1"/>
    <cellStyle name="Comma [0] 4243" xfId="42301" hidden="1"/>
    <cellStyle name="Comma [0] 4244" xfId="12909" hidden="1"/>
    <cellStyle name="Comma [0] 4244" xfId="42297" hidden="1"/>
    <cellStyle name="Comma [0] 4245" xfId="12980" hidden="1"/>
    <cellStyle name="Comma [0] 4245" xfId="42368" hidden="1"/>
    <cellStyle name="Comma [0] 4246" xfId="12553" hidden="1"/>
    <cellStyle name="Comma [0] 4246" xfId="41941" hidden="1"/>
    <cellStyle name="Comma [0] 4247" xfId="12641" hidden="1"/>
    <cellStyle name="Comma [0] 4247" xfId="42029" hidden="1"/>
    <cellStyle name="Comma [0] 4248" xfId="12988" hidden="1"/>
    <cellStyle name="Comma [0] 4248" xfId="42376" hidden="1"/>
    <cellStyle name="Comma [0] 4249" xfId="12990" hidden="1"/>
    <cellStyle name="Comma [0] 4249" xfId="42378" hidden="1"/>
    <cellStyle name="Comma [0] 425" xfId="5311" hidden="1"/>
    <cellStyle name="Comma [0] 425" xfId="34699" hidden="1"/>
    <cellStyle name="Comma [0] 4250" xfId="12939" hidden="1"/>
    <cellStyle name="Comma [0] 4250" xfId="42327" hidden="1"/>
    <cellStyle name="Comma [0] 4251" xfId="12915" hidden="1"/>
    <cellStyle name="Comma [0] 4251" xfId="42303" hidden="1"/>
    <cellStyle name="Comma [0] 4252" xfId="12950" hidden="1"/>
    <cellStyle name="Comma [0] 4252" xfId="42338" hidden="1"/>
    <cellStyle name="Comma [0] 4253" xfId="12882" hidden="1"/>
    <cellStyle name="Comma [0] 4253" xfId="42270" hidden="1"/>
    <cellStyle name="Comma [0] 4254" xfId="12952" hidden="1"/>
    <cellStyle name="Comma [0] 4254" xfId="42340" hidden="1"/>
    <cellStyle name="Comma [0] 4255" xfId="12997" hidden="1"/>
    <cellStyle name="Comma [0] 4255" xfId="42385" hidden="1"/>
    <cellStyle name="Comma [0] 4256" xfId="12940" hidden="1"/>
    <cellStyle name="Comma [0] 4256" xfId="42328" hidden="1"/>
    <cellStyle name="Comma [0] 4257" xfId="12897" hidden="1"/>
    <cellStyle name="Comma [0] 4257" xfId="42285" hidden="1"/>
    <cellStyle name="Comma [0] 4258" xfId="13003" hidden="1"/>
    <cellStyle name="Comma [0] 4258" xfId="42391" hidden="1"/>
    <cellStyle name="Comma [0] 4259" xfId="13005" hidden="1"/>
    <cellStyle name="Comma [0] 4259" xfId="42393" hidden="1"/>
    <cellStyle name="Comma [0] 426" xfId="5332" hidden="1"/>
    <cellStyle name="Comma [0] 426" xfId="34720" hidden="1"/>
    <cellStyle name="Comma [0] 4260" xfId="12958" hidden="1"/>
    <cellStyle name="Comma [0] 4260" xfId="42346" hidden="1"/>
    <cellStyle name="Comma [0] 4261" xfId="12964" hidden="1"/>
    <cellStyle name="Comma [0] 4261" xfId="42352" hidden="1"/>
    <cellStyle name="Comma [0] 4262" xfId="12590" hidden="1"/>
    <cellStyle name="Comma [0] 4262" xfId="41978" hidden="1"/>
    <cellStyle name="Comma [0] 4263" xfId="12914" hidden="1"/>
    <cellStyle name="Comma [0] 4263" xfId="42302" hidden="1"/>
    <cellStyle name="Comma [0] 4264" xfId="12922" hidden="1"/>
    <cellStyle name="Comma [0] 4264" xfId="42310" hidden="1"/>
    <cellStyle name="Comma [0] 4265" xfId="13011" hidden="1"/>
    <cellStyle name="Comma [0] 4265" xfId="42399" hidden="1"/>
    <cellStyle name="Comma [0] 4266" xfId="12925" hidden="1"/>
    <cellStyle name="Comma [0] 4266" xfId="42313" hidden="1"/>
    <cellStyle name="Comma [0] 4267" xfId="12885" hidden="1"/>
    <cellStyle name="Comma [0] 4267" xfId="42273" hidden="1"/>
    <cellStyle name="Comma [0] 4268" xfId="13016" hidden="1"/>
    <cellStyle name="Comma [0] 4268" xfId="42404" hidden="1"/>
    <cellStyle name="Comma [0] 4269" xfId="13018" hidden="1"/>
    <cellStyle name="Comma [0] 4269" xfId="42406" hidden="1"/>
    <cellStyle name="Comma [0] 427" xfId="5334" hidden="1"/>
    <cellStyle name="Comma [0] 427" xfId="34722" hidden="1"/>
    <cellStyle name="Comma [0] 4270" xfId="12977" hidden="1"/>
    <cellStyle name="Comma [0] 4270" xfId="42365" hidden="1"/>
    <cellStyle name="Comma [0] 4271" xfId="12983" hidden="1"/>
    <cellStyle name="Comma [0] 4271" xfId="42371" hidden="1"/>
    <cellStyle name="Comma [0] 4272" xfId="12884" hidden="1"/>
    <cellStyle name="Comma [0] 4272" xfId="42272" hidden="1"/>
    <cellStyle name="Comma [0] 4273" xfId="12965" hidden="1"/>
    <cellStyle name="Comma [0] 4273" xfId="42353" hidden="1"/>
    <cellStyle name="Comma [0] 4274" xfId="12944" hidden="1"/>
    <cellStyle name="Comma [0] 4274" xfId="42332" hidden="1"/>
    <cellStyle name="Comma [0] 4275" xfId="13022" hidden="1"/>
    <cellStyle name="Comma [0] 4275" xfId="42410" hidden="1"/>
    <cellStyle name="Comma [0] 4276" xfId="12963" hidden="1"/>
    <cellStyle name="Comma [0] 4276" xfId="42351" hidden="1"/>
    <cellStyle name="Comma [0] 4277" xfId="12901" hidden="1"/>
    <cellStyle name="Comma [0] 4277" xfId="42289" hidden="1"/>
    <cellStyle name="Comma [0] 4278" xfId="13029" hidden="1"/>
    <cellStyle name="Comma [0] 4278" xfId="42417" hidden="1"/>
    <cellStyle name="Comma [0] 4279" xfId="13031" hidden="1"/>
    <cellStyle name="Comma [0] 4279" xfId="42419" hidden="1"/>
    <cellStyle name="Comma [0] 428" xfId="5293" hidden="1"/>
    <cellStyle name="Comma [0] 428" xfId="34681" hidden="1"/>
    <cellStyle name="Comma [0] 4280" xfId="12995" hidden="1"/>
    <cellStyle name="Comma [0] 4280" xfId="42383" hidden="1"/>
    <cellStyle name="Comma [0] 4281" xfId="13000" hidden="1"/>
    <cellStyle name="Comma [0] 4281" xfId="42388" hidden="1"/>
    <cellStyle name="Comma [0] 4282" xfId="12564" hidden="1"/>
    <cellStyle name="Comma [0] 4282" xfId="41952" hidden="1"/>
    <cellStyle name="Comma [0] 4283" xfId="12984" hidden="1"/>
    <cellStyle name="Comma [0] 4283" xfId="42372" hidden="1"/>
    <cellStyle name="Comma [0] 4284" xfId="12889" hidden="1"/>
    <cellStyle name="Comma [0] 4284" xfId="42277" hidden="1"/>
    <cellStyle name="Comma [0] 4285" xfId="13035" hidden="1"/>
    <cellStyle name="Comma [0] 4285" xfId="42423" hidden="1"/>
    <cellStyle name="Comma [0] 4286" xfId="12982" hidden="1"/>
    <cellStyle name="Comma [0] 4286" xfId="42370" hidden="1"/>
    <cellStyle name="Comma [0] 4287" xfId="12921" hidden="1"/>
    <cellStyle name="Comma [0] 4287" xfId="42309" hidden="1"/>
    <cellStyle name="Comma [0] 4288" xfId="13039" hidden="1"/>
    <cellStyle name="Comma [0] 4288" xfId="42427" hidden="1"/>
    <cellStyle name="Comma [0] 4289" xfId="13041" hidden="1"/>
    <cellStyle name="Comma [0] 4289" xfId="42429" hidden="1"/>
    <cellStyle name="Comma [0] 429" xfId="5238" hidden="1"/>
    <cellStyle name="Comma [0] 429" xfId="34626" hidden="1"/>
    <cellStyle name="Comma [0] 4290" xfId="13009" hidden="1"/>
    <cellStyle name="Comma [0] 4290" xfId="42397" hidden="1"/>
    <cellStyle name="Comma [0] 4291" xfId="13013" hidden="1"/>
    <cellStyle name="Comma [0] 4291" xfId="42401" hidden="1"/>
    <cellStyle name="Comma [0] 4292" xfId="12903" hidden="1"/>
    <cellStyle name="Comma [0] 4292" xfId="42291" hidden="1"/>
    <cellStyle name="Comma [0] 4293" xfId="13001" hidden="1"/>
    <cellStyle name="Comma [0] 4293" xfId="42389" hidden="1"/>
    <cellStyle name="Comma [0] 4294" xfId="12893" hidden="1"/>
    <cellStyle name="Comma [0] 4294" xfId="42281" hidden="1"/>
    <cellStyle name="Comma [0] 4295" xfId="13045" hidden="1"/>
    <cellStyle name="Comma [0] 4295" xfId="42433" hidden="1"/>
    <cellStyle name="Comma [0] 4296" xfId="12999" hidden="1"/>
    <cellStyle name="Comma [0] 4296" xfId="42387" hidden="1"/>
    <cellStyle name="Comma [0] 4297" xfId="12968" hidden="1"/>
    <cellStyle name="Comma [0] 4297" xfId="42356" hidden="1"/>
    <cellStyle name="Comma [0] 4298" xfId="13049" hidden="1"/>
    <cellStyle name="Comma [0] 4298" xfId="42437" hidden="1"/>
    <cellStyle name="Comma [0] 4299" xfId="13051" hidden="1"/>
    <cellStyle name="Comma [0] 4299" xfId="42439" hidden="1"/>
    <cellStyle name="Comma [0] 43" xfId="4596" hidden="1"/>
    <cellStyle name="Comma [0] 43" xfId="33984" hidden="1"/>
    <cellStyle name="Comma [0] 430" xfId="5291" hidden="1"/>
    <cellStyle name="Comma [0] 430" xfId="34679" hidden="1"/>
    <cellStyle name="Comma [0] 4300" xfId="13037" hidden="1"/>
    <cellStyle name="Comma [0] 4300" xfId="42425" hidden="1"/>
    <cellStyle name="Comma [0] 4301" xfId="13024" hidden="1"/>
    <cellStyle name="Comma [0] 4301" xfId="42412" hidden="1"/>
    <cellStyle name="Comma [0] 4302" xfId="13048" hidden="1"/>
    <cellStyle name="Comma [0] 4302" xfId="42436" hidden="1"/>
    <cellStyle name="Comma [0] 4303" xfId="13014" hidden="1"/>
    <cellStyle name="Comma [0] 4303" xfId="42402" hidden="1"/>
    <cellStyle name="Comma [0] 4304" xfId="12986" hidden="1"/>
    <cellStyle name="Comma [0] 4304" xfId="42374" hidden="1"/>
    <cellStyle name="Comma [0] 4305" xfId="13053" hidden="1"/>
    <cellStyle name="Comma [0] 4305" xfId="42441" hidden="1"/>
    <cellStyle name="Comma [0] 4306" xfId="13010" hidden="1"/>
    <cellStyle name="Comma [0] 4306" xfId="42398" hidden="1"/>
    <cellStyle name="Comma [0] 4307" xfId="13044" hidden="1"/>
    <cellStyle name="Comma [0] 4307" xfId="42432" hidden="1"/>
    <cellStyle name="Comma [0] 4308" xfId="13057" hidden="1"/>
    <cellStyle name="Comma [0] 4308" xfId="42445" hidden="1"/>
    <cellStyle name="Comma [0] 4309" xfId="13059" hidden="1"/>
    <cellStyle name="Comma [0] 4309" xfId="42447" hidden="1"/>
    <cellStyle name="Comma [0] 431" xfId="5275" hidden="1"/>
    <cellStyle name="Comma [0] 431" xfId="34663" hidden="1"/>
    <cellStyle name="Comma [0] 4310" xfId="12927" hidden="1"/>
    <cellStyle name="Comma [0] 4310" xfId="42315" hidden="1"/>
    <cellStyle name="Comma [0] 4311" xfId="13047" hidden="1"/>
    <cellStyle name="Comma [0] 4311" xfId="42435" hidden="1"/>
    <cellStyle name="Comma [0] 4312" xfId="12987" hidden="1"/>
    <cellStyle name="Comma [0] 4312" xfId="42375" hidden="1"/>
    <cellStyle name="Comma [0] 4313" xfId="13021" hidden="1"/>
    <cellStyle name="Comma [0] 4313" xfId="42409" hidden="1"/>
    <cellStyle name="Comma [0] 4314" xfId="13034" hidden="1"/>
    <cellStyle name="Comma [0] 4314" xfId="42422" hidden="1"/>
    <cellStyle name="Comma [0] 4315" xfId="13062" hidden="1"/>
    <cellStyle name="Comma [0] 4315" xfId="42450" hidden="1"/>
    <cellStyle name="Comma [0] 4316" xfId="13025" hidden="1"/>
    <cellStyle name="Comma [0] 4316" xfId="42413" hidden="1"/>
    <cellStyle name="Comma [0] 4317" xfId="12985" hidden="1"/>
    <cellStyle name="Comma [0] 4317" xfId="42373" hidden="1"/>
    <cellStyle name="Comma [0] 4318" xfId="13064" hidden="1"/>
    <cellStyle name="Comma [0] 4318" xfId="42452" hidden="1"/>
    <cellStyle name="Comma [0] 4319" xfId="13066" hidden="1"/>
    <cellStyle name="Comma [0] 4319" xfId="42454" hidden="1"/>
    <cellStyle name="Comma [0] 432" xfId="5271" hidden="1"/>
    <cellStyle name="Comma [0] 432" xfId="34659" hidden="1"/>
    <cellStyle name="Comma [0] 4320" xfId="12578" hidden="1"/>
    <cellStyle name="Comma [0] 4320" xfId="41966" hidden="1"/>
    <cellStyle name="Comma [0] 4321" xfId="12575" hidden="1"/>
    <cellStyle name="Comma [0] 4321" xfId="41963" hidden="1"/>
    <cellStyle name="Comma [0] 4322" xfId="13072" hidden="1"/>
    <cellStyle name="Comma [0] 4322" xfId="42460" hidden="1"/>
    <cellStyle name="Comma [0] 4323" xfId="13078" hidden="1"/>
    <cellStyle name="Comma [0] 4323" xfId="42466" hidden="1"/>
    <cellStyle name="Comma [0] 4324" xfId="13080" hidden="1"/>
    <cellStyle name="Comma [0] 4324" xfId="42468" hidden="1"/>
    <cellStyle name="Comma [0] 4325" xfId="13071" hidden="1"/>
    <cellStyle name="Comma [0] 4325" xfId="42459" hidden="1"/>
    <cellStyle name="Comma [0] 4326" xfId="13076" hidden="1"/>
    <cellStyle name="Comma [0] 4326" xfId="42464" hidden="1"/>
    <cellStyle name="Comma [0] 4327" xfId="13082" hidden="1"/>
    <cellStyle name="Comma [0] 4327" xfId="42470" hidden="1"/>
    <cellStyle name="Comma [0] 4328" xfId="13084" hidden="1"/>
    <cellStyle name="Comma [0] 4328" xfId="42472" hidden="1"/>
    <cellStyle name="Comma [0] 4329" xfId="12601" hidden="1"/>
    <cellStyle name="Comma [0] 4329" xfId="41989" hidden="1"/>
    <cellStyle name="Comma [0] 433" xfId="5342" hidden="1"/>
    <cellStyle name="Comma [0] 433" xfId="34730" hidden="1"/>
    <cellStyle name="Comma [0] 4330" xfId="12603" hidden="1"/>
    <cellStyle name="Comma [0] 4330" xfId="41991" hidden="1"/>
    <cellStyle name="Comma [0] 4331" xfId="13095" hidden="1"/>
    <cellStyle name="Comma [0] 4331" xfId="42483" hidden="1"/>
    <cellStyle name="Comma [0] 4332" xfId="13104" hidden="1"/>
    <cellStyle name="Comma [0] 4332" xfId="42492" hidden="1"/>
    <cellStyle name="Comma [0] 4333" xfId="13115" hidden="1"/>
    <cellStyle name="Comma [0] 4333" xfId="42503" hidden="1"/>
    <cellStyle name="Comma [0] 4334" xfId="13121" hidden="1"/>
    <cellStyle name="Comma [0] 4334" xfId="42509" hidden="1"/>
    <cellStyle name="Comma [0] 4335" xfId="13103" hidden="1"/>
    <cellStyle name="Comma [0] 4335" xfId="42491" hidden="1"/>
    <cellStyle name="Comma [0] 4336" xfId="13113" hidden="1"/>
    <cellStyle name="Comma [0] 4336" xfId="42501" hidden="1"/>
    <cellStyle name="Comma [0] 4337" xfId="13133" hidden="1"/>
    <cellStyle name="Comma [0] 4337" xfId="42521" hidden="1"/>
    <cellStyle name="Comma [0] 4338" xfId="13135" hidden="1"/>
    <cellStyle name="Comma [0] 4338" xfId="42523" hidden="1"/>
    <cellStyle name="Comma [0] 4339" xfId="13086" hidden="1"/>
    <cellStyle name="Comma [0] 4339" xfId="42474" hidden="1"/>
    <cellStyle name="Comma [0] 434" xfId="3638" hidden="1"/>
    <cellStyle name="Comma [0] 434" xfId="33027" hidden="1"/>
    <cellStyle name="Comma [0] 4340" xfId="12583" hidden="1"/>
    <cellStyle name="Comma [0] 4340" xfId="41971" hidden="1"/>
    <cellStyle name="Comma [0] 4341" xfId="13089" hidden="1"/>
    <cellStyle name="Comma [0] 4341" xfId="42477" hidden="1"/>
    <cellStyle name="Comma [0] 4342" xfId="12588" hidden="1"/>
    <cellStyle name="Comma [0] 4342" xfId="41976" hidden="1"/>
    <cellStyle name="Comma [0] 4343" xfId="12572" hidden="1"/>
    <cellStyle name="Comma [0] 4343" xfId="41960" hidden="1"/>
    <cellStyle name="Comma [0] 4344" xfId="13140" hidden="1"/>
    <cellStyle name="Comma [0] 4344" xfId="42528" hidden="1"/>
    <cellStyle name="Comma [0] 4345" xfId="12581" hidden="1"/>
    <cellStyle name="Comma [0] 4345" xfId="41969" hidden="1"/>
    <cellStyle name="Comma [0] 4346" xfId="12602" hidden="1"/>
    <cellStyle name="Comma [0] 4346" xfId="41990" hidden="1"/>
    <cellStyle name="Comma [0] 4347" xfId="13152" hidden="1"/>
    <cellStyle name="Comma [0] 4347" xfId="42540" hidden="1"/>
    <cellStyle name="Comma [0] 4348" xfId="13154" hidden="1"/>
    <cellStyle name="Comma [0] 4348" xfId="42542" hidden="1"/>
    <cellStyle name="Comma [0] 4349" xfId="13143" hidden="1"/>
    <cellStyle name="Comma [0] 4349" xfId="42531" hidden="1"/>
    <cellStyle name="Comma [0] 435" xfId="3643" hidden="1"/>
    <cellStyle name="Comma [0] 435" xfId="33032" hidden="1"/>
    <cellStyle name="Comma [0] 4350" xfId="13151" hidden="1"/>
    <cellStyle name="Comma [0] 4350" xfId="42539" hidden="1"/>
    <cellStyle name="Comma [0] 4351" xfId="12585" hidden="1"/>
    <cellStyle name="Comma [0] 4351" xfId="41973" hidden="1"/>
    <cellStyle name="Comma [0] 4352" xfId="13137" hidden="1"/>
    <cellStyle name="Comma [0] 4352" xfId="42525" hidden="1"/>
    <cellStyle name="Comma [0] 4353" xfId="13170" hidden="1"/>
    <cellStyle name="Comma [0] 4353" xfId="42558" hidden="1"/>
    <cellStyle name="Comma [0] 4354" xfId="13178" hidden="1"/>
    <cellStyle name="Comma [0] 4354" xfId="42566" hidden="1"/>
    <cellStyle name="Comma [0] 4355" xfId="13087" hidden="1"/>
    <cellStyle name="Comma [0] 4355" xfId="42475" hidden="1"/>
    <cellStyle name="Comma [0] 4356" xfId="13166" hidden="1"/>
    <cellStyle name="Comma [0] 4356" xfId="42554" hidden="1"/>
    <cellStyle name="Comma [0] 4357" xfId="13187" hidden="1"/>
    <cellStyle name="Comma [0] 4357" xfId="42575" hidden="1"/>
    <cellStyle name="Comma [0] 4358" xfId="13189" hidden="1"/>
    <cellStyle name="Comma [0] 4358" xfId="42577" hidden="1"/>
    <cellStyle name="Comma [0] 4359" xfId="13148" hidden="1"/>
    <cellStyle name="Comma [0] 4359" xfId="42536" hidden="1"/>
    <cellStyle name="Comma [0] 436" xfId="5350" hidden="1"/>
    <cellStyle name="Comma [0] 436" xfId="34738" hidden="1"/>
    <cellStyle name="Comma [0] 4360" xfId="13093" hidden="1"/>
    <cellStyle name="Comma [0] 4360" xfId="42481" hidden="1"/>
    <cellStyle name="Comma [0] 4361" xfId="13146" hidden="1"/>
    <cellStyle name="Comma [0] 4361" xfId="42534" hidden="1"/>
    <cellStyle name="Comma [0] 4362" xfId="13130" hidden="1"/>
    <cellStyle name="Comma [0] 4362" xfId="42518" hidden="1"/>
    <cellStyle name="Comma [0] 4363" xfId="13126" hidden="1"/>
    <cellStyle name="Comma [0] 4363" xfId="42514" hidden="1"/>
    <cellStyle name="Comma [0] 4364" xfId="13197" hidden="1"/>
    <cellStyle name="Comma [0] 4364" xfId="42585" hidden="1"/>
    <cellStyle name="Comma [0] 4365" xfId="13069" hidden="1"/>
    <cellStyle name="Comma [0] 4365" xfId="42457" hidden="1"/>
    <cellStyle name="Comma [0] 4366" xfId="12551" hidden="1"/>
    <cellStyle name="Comma [0] 4366" xfId="41939" hidden="1"/>
    <cellStyle name="Comma [0] 4367" xfId="13205" hidden="1"/>
    <cellStyle name="Comma [0] 4367" xfId="42593" hidden="1"/>
    <cellStyle name="Comma [0] 4368" xfId="13207" hidden="1"/>
    <cellStyle name="Comma [0] 4368" xfId="42595" hidden="1"/>
    <cellStyle name="Comma [0] 4369" xfId="13156" hidden="1"/>
    <cellStyle name="Comma [0] 4369" xfId="42544" hidden="1"/>
    <cellStyle name="Comma [0] 437" xfId="5352" hidden="1"/>
    <cellStyle name="Comma [0] 437" xfId="34740" hidden="1"/>
    <cellStyle name="Comma [0] 4370" xfId="13132" hidden="1"/>
    <cellStyle name="Comma [0] 4370" xfId="42520" hidden="1"/>
    <cellStyle name="Comma [0] 4371" xfId="13167" hidden="1"/>
    <cellStyle name="Comma [0] 4371" xfId="42555" hidden="1"/>
    <cellStyle name="Comma [0] 4372" xfId="13099" hidden="1"/>
    <cellStyle name="Comma [0] 4372" xfId="42487" hidden="1"/>
    <cellStyle name="Comma [0] 4373" xfId="13169" hidden="1"/>
    <cellStyle name="Comma [0] 4373" xfId="42557" hidden="1"/>
    <cellStyle name="Comma [0] 4374" xfId="13214" hidden="1"/>
    <cellStyle name="Comma [0] 4374" xfId="42602" hidden="1"/>
    <cellStyle name="Comma [0] 4375" xfId="13157" hidden="1"/>
    <cellStyle name="Comma [0] 4375" xfId="42545" hidden="1"/>
    <cellStyle name="Comma [0] 4376" xfId="13114" hidden="1"/>
    <cellStyle name="Comma [0] 4376" xfId="42502" hidden="1"/>
    <cellStyle name="Comma [0] 4377" xfId="13220" hidden="1"/>
    <cellStyle name="Comma [0] 4377" xfId="42608" hidden="1"/>
    <cellStyle name="Comma [0] 4378" xfId="13222" hidden="1"/>
    <cellStyle name="Comma [0] 4378" xfId="42610" hidden="1"/>
    <cellStyle name="Comma [0] 4379" xfId="13175" hidden="1"/>
    <cellStyle name="Comma [0] 4379" xfId="42563" hidden="1"/>
    <cellStyle name="Comma [0] 438" xfId="5301" hidden="1"/>
    <cellStyle name="Comma [0] 438" xfId="34689" hidden="1"/>
    <cellStyle name="Comma [0] 4380" xfId="13181" hidden="1"/>
    <cellStyle name="Comma [0] 4380" xfId="42569" hidden="1"/>
    <cellStyle name="Comma [0] 4381" xfId="13068" hidden="1"/>
    <cellStyle name="Comma [0] 4381" xfId="42456" hidden="1"/>
    <cellStyle name="Comma [0] 4382" xfId="13131" hidden="1"/>
    <cellStyle name="Comma [0] 4382" xfId="42519" hidden="1"/>
    <cellStyle name="Comma [0] 4383" xfId="13139" hidden="1"/>
    <cellStyle name="Comma [0] 4383" xfId="42527" hidden="1"/>
    <cellStyle name="Comma [0] 4384" xfId="13228" hidden="1"/>
    <cellStyle name="Comma [0] 4384" xfId="42616" hidden="1"/>
    <cellStyle name="Comma [0] 4385" xfId="13142" hidden="1"/>
    <cellStyle name="Comma [0] 4385" xfId="42530" hidden="1"/>
    <cellStyle name="Comma [0] 4386" xfId="13102" hidden="1"/>
    <cellStyle name="Comma [0] 4386" xfId="42490" hidden="1"/>
    <cellStyle name="Comma [0] 4387" xfId="13233" hidden="1"/>
    <cellStyle name="Comma [0] 4387" xfId="42621" hidden="1"/>
    <cellStyle name="Comma [0] 4388" xfId="13235" hidden="1"/>
    <cellStyle name="Comma [0] 4388" xfId="42623" hidden="1"/>
    <cellStyle name="Comma [0] 4389" xfId="13194" hidden="1"/>
    <cellStyle name="Comma [0] 4389" xfId="42582" hidden="1"/>
    <cellStyle name="Comma [0] 439" xfId="5277" hidden="1"/>
    <cellStyle name="Comma [0] 439" xfId="34665" hidden="1"/>
    <cellStyle name="Comma [0] 4390" xfId="13200" hidden="1"/>
    <cellStyle name="Comma [0] 4390" xfId="42588" hidden="1"/>
    <cellStyle name="Comma [0] 4391" xfId="13101" hidden="1"/>
    <cellStyle name="Comma [0] 4391" xfId="42489" hidden="1"/>
    <cellStyle name="Comma [0] 4392" xfId="13182" hidden="1"/>
    <cellStyle name="Comma [0] 4392" xfId="42570" hidden="1"/>
    <cellStyle name="Comma [0] 4393" xfId="13161" hidden="1"/>
    <cellStyle name="Comma [0] 4393" xfId="42549" hidden="1"/>
    <cellStyle name="Comma [0] 4394" xfId="13239" hidden="1"/>
    <cellStyle name="Comma [0] 4394" xfId="42627" hidden="1"/>
    <cellStyle name="Comma [0] 4395" xfId="13180" hidden="1"/>
    <cellStyle name="Comma [0] 4395" xfId="42568" hidden="1"/>
    <cellStyle name="Comma [0] 4396" xfId="13118" hidden="1"/>
    <cellStyle name="Comma [0] 4396" xfId="42506" hidden="1"/>
    <cellStyle name="Comma [0] 4397" xfId="13246" hidden="1"/>
    <cellStyle name="Comma [0] 4397" xfId="42634" hidden="1"/>
    <cellStyle name="Comma [0] 4398" xfId="13248" hidden="1"/>
    <cellStyle name="Comma [0] 4398" xfId="42636" hidden="1"/>
    <cellStyle name="Comma [0] 4399" xfId="13212" hidden="1"/>
    <cellStyle name="Comma [0] 4399" xfId="42600" hidden="1"/>
    <cellStyle name="Comma [0] 44" xfId="4605" hidden="1"/>
    <cellStyle name="Comma [0] 44" xfId="33993" hidden="1"/>
    <cellStyle name="Comma [0] 440" xfId="5312" hidden="1"/>
    <cellStyle name="Comma [0] 440" xfId="34700" hidden="1"/>
    <cellStyle name="Comma [0] 4400" xfId="13217" hidden="1"/>
    <cellStyle name="Comma [0] 4400" xfId="42605" hidden="1"/>
    <cellStyle name="Comma [0] 4401" xfId="12582" hidden="1"/>
    <cellStyle name="Comma [0] 4401" xfId="41970" hidden="1"/>
    <cellStyle name="Comma [0] 4402" xfId="13201" hidden="1"/>
    <cellStyle name="Comma [0] 4402" xfId="42589" hidden="1"/>
    <cellStyle name="Comma [0] 4403" xfId="13106" hidden="1"/>
    <cellStyle name="Comma [0] 4403" xfId="42494" hidden="1"/>
    <cellStyle name="Comma [0] 4404" xfId="13252" hidden="1"/>
    <cellStyle name="Comma [0] 4404" xfId="42640" hidden="1"/>
    <cellStyle name="Comma [0] 4405" xfId="13199" hidden="1"/>
    <cellStyle name="Comma [0] 4405" xfId="42587" hidden="1"/>
    <cellStyle name="Comma [0] 4406" xfId="13138" hidden="1"/>
    <cellStyle name="Comma [0] 4406" xfId="42526" hidden="1"/>
    <cellStyle name="Comma [0] 4407" xfId="13256" hidden="1"/>
    <cellStyle name="Comma [0] 4407" xfId="42644" hidden="1"/>
    <cellStyle name="Comma [0] 4408" xfId="13258" hidden="1"/>
    <cellStyle name="Comma [0] 4408" xfId="42646" hidden="1"/>
    <cellStyle name="Comma [0] 4409" xfId="13226" hidden="1"/>
    <cellStyle name="Comma [0] 4409" xfId="42614" hidden="1"/>
    <cellStyle name="Comma [0] 441" xfId="5244" hidden="1"/>
    <cellStyle name="Comma [0] 441" xfId="34632" hidden="1"/>
    <cellStyle name="Comma [0] 4410" xfId="13230" hidden="1"/>
    <cellStyle name="Comma [0] 4410" xfId="42618" hidden="1"/>
    <cellStyle name="Comma [0] 4411" xfId="13120" hidden="1"/>
    <cellStyle name="Comma [0] 4411" xfId="42508" hidden="1"/>
    <cellStyle name="Comma [0] 4412" xfId="13218" hidden="1"/>
    <cellStyle name="Comma [0] 4412" xfId="42606" hidden="1"/>
    <cellStyle name="Comma [0] 4413" xfId="13110" hidden="1"/>
    <cellStyle name="Comma [0] 4413" xfId="42498" hidden="1"/>
    <cellStyle name="Comma [0] 4414" xfId="13262" hidden="1"/>
    <cellStyle name="Comma [0] 4414" xfId="42650" hidden="1"/>
    <cellStyle name="Comma [0] 4415" xfId="13216" hidden="1"/>
    <cellStyle name="Comma [0] 4415" xfId="42604" hidden="1"/>
    <cellStyle name="Comma [0] 4416" xfId="13185" hidden="1"/>
    <cellStyle name="Comma [0] 4416" xfId="42573" hidden="1"/>
    <cellStyle name="Comma [0] 4417" xfId="13266" hidden="1"/>
    <cellStyle name="Comma [0] 4417" xfId="42654" hidden="1"/>
    <cellStyle name="Comma [0] 4418" xfId="13268" hidden="1"/>
    <cellStyle name="Comma [0] 4418" xfId="42656" hidden="1"/>
    <cellStyle name="Comma [0] 4419" xfId="13254" hidden="1"/>
    <cellStyle name="Comma [0] 4419" xfId="42642" hidden="1"/>
    <cellStyle name="Comma [0] 442" xfId="5314" hidden="1"/>
    <cellStyle name="Comma [0] 442" xfId="34702" hidden="1"/>
    <cellStyle name="Comma [0] 4420" xfId="13241" hidden="1"/>
    <cellStyle name="Comma [0] 4420" xfId="42629" hidden="1"/>
    <cellStyle name="Comma [0] 4421" xfId="13265" hidden="1"/>
    <cellStyle name="Comma [0] 4421" xfId="42653" hidden="1"/>
    <cellStyle name="Comma [0] 4422" xfId="13231" hidden="1"/>
    <cellStyle name="Comma [0] 4422" xfId="42619" hidden="1"/>
    <cellStyle name="Comma [0] 4423" xfId="13203" hidden="1"/>
    <cellStyle name="Comma [0] 4423" xfId="42591" hidden="1"/>
    <cellStyle name="Comma [0] 4424" xfId="13270" hidden="1"/>
    <cellStyle name="Comma [0] 4424" xfId="42658" hidden="1"/>
    <cellStyle name="Comma [0] 4425" xfId="13227" hidden="1"/>
    <cellStyle name="Comma [0] 4425" xfId="42615" hidden="1"/>
    <cellStyle name="Comma [0] 4426" xfId="13261" hidden="1"/>
    <cellStyle name="Comma [0] 4426" xfId="42649" hidden="1"/>
    <cellStyle name="Comma [0] 4427" xfId="13274" hidden="1"/>
    <cellStyle name="Comma [0] 4427" xfId="42662" hidden="1"/>
    <cellStyle name="Comma [0] 4428" xfId="13276" hidden="1"/>
    <cellStyle name="Comma [0] 4428" xfId="42664" hidden="1"/>
    <cellStyle name="Comma [0] 4429" xfId="13144" hidden="1"/>
    <cellStyle name="Comma [0] 4429" xfId="42532" hidden="1"/>
    <cellStyle name="Comma [0] 443" xfId="5359" hidden="1"/>
    <cellStyle name="Comma [0] 443" xfId="34747" hidden="1"/>
    <cellStyle name="Comma [0] 4430" xfId="13264" hidden="1"/>
    <cellStyle name="Comma [0] 4430" xfId="42652" hidden="1"/>
    <cellStyle name="Comma [0] 4431" xfId="13204" hidden="1"/>
    <cellStyle name="Comma [0] 4431" xfId="42592" hidden="1"/>
    <cellStyle name="Comma [0] 4432" xfId="13238" hidden="1"/>
    <cellStyle name="Comma [0] 4432" xfId="42626" hidden="1"/>
    <cellStyle name="Comma [0] 4433" xfId="13251" hidden="1"/>
    <cellStyle name="Comma [0] 4433" xfId="42639" hidden="1"/>
    <cellStyle name="Comma [0] 4434" xfId="13279" hidden="1"/>
    <cellStyle name="Comma [0] 4434" xfId="42667" hidden="1"/>
    <cellStyle name="Comma [0] 4435" xfId="13242" hidden="1"/>
    <cellStyle name="Comma [0] 4435" xfId="42630" hidden="1"/>
    <cellStyle name="Comma [0] 4436" xfId="13202" hidden="1"/>
    <cellStyle name="Comma [0] 4436" xfId="42590" hidden="1"/>
    <cellStyle name="Comma [0] 4437" xfId="13281" hidden="1"/>
    <cellStyle name="Comma [0] 4437" xfId="42669" hidden="1"/>
    <cellStyle name="Comma [0] 4438" xfId="13283" hidden="1"/>
    <cellStyle name="Comma [0] 4438" xfId="42671" hidden="1"/>
    <cellStyle name="Comma [0] 4439" xfId="12636" hidden="1"/>
    <cellStyle name="Comma [0] 4439" xfId="42024" hidden="1"/>
    <cellStyle name="Comma [0] 444" xfId="5302" hidden="1"/>
    <cellStyle name="Comma [0] 444" xfId="34690" hidden="1"/>
    <cellStyle name="Comma [0] 4440" xfId="12592" hidden="1"/>
    <cellStyle name="Comma [0] 4440" xfId="41980" hidden="1"/>
    <cellStyle name="Comma [0] 4441" xfId="13289" hidden="1"/>
    <cellStyle name="Comma [0] 4441" xfId="42677" hidden="1"/>
    <cellStyle name="Comma [0] 4442" xfId="13295" hidden="1"/>
    <cellStyle name="Comma [0] 4442" xfId="42683" hidden="1"/>
    <cellStyle name="Comma [0] 4443" xfId="13297" hidden="1"/>
    <cellStyle name="Comma [0] 4443" xfId="42685" hidden="1"/>
    <cellStyle name="Comma [0] 4444" xfId="13288" hidden="1"/>
    <cellStyle name="Comma [0] 4444" xfId="42676" hidden="1"/>
    <cellStyle name="Comma [0] 4445" xfId="13293" hidden="1"/>
    <cellStyle name="Comma [0] 4445" xfId="42681" hidden="1"/>
    <cellStyle name="Comma [0] 4446" xfId="13299" hidden="1"/>
    <cellStyle name="Comma [0] 4446" xfId="42687" hidden="1"/>
    <cellStyle name="Comma [0] 4447" xfId="13301" hidden="1"/>
    <cellStyle name="Comma [0] 4447" xfId="42689" hidden="1"/>
    <cellStyle name="Comma [0] 4448" xfId="12593" hidden="1"/>
    <cellStyle name="Comma [0] 4448" xfId="41981" hidden="1"/>
    <cellStyle name="Comma [0] 4449" xfId="12571" hidden="1"/>
    <cellStyle name="Comma [0] 4449" xfId="41959" hidden="1"/>
    <cellStyle name="Comma [0] 445" xfId="5259" hidden="1"/>
    <cellStyle name="Comma [0] 445" xfId="34647" hidden="1"/>
    <cellStyle name="Comma [0] 4450" xfId="13312" hidden="1"/>
    <cellStyle name="Comma [0] 4450" xfId="42700" hidden="1"/>
    <cellStyle name="Comma [0] 4451" xfId="13321" hidden="1"/>
    <cellStyle name="Comma [0] 4451" xfId="42709" hidden="1"/>
    <cellStyle name="Comma [0] 4452" xfId="13332" hidden="1"/>
    <cellStyle name="Comma [0] 4452" xfId="42720" hidden="1"/>
    <cellStyle name="Comma [0] 4453" xfId="13338" hidden="1"/>
    <cellStyle name="Comma [0] 4453" xfId="42726" hidden="1"/>
    <cellStyle name="Comma [0] 4454" xfId="13320" hidden="1"/>
    <cellStyle name="Comma [0] 4454" xfId="42708" hidden="1"/>
    <cellStyle name="Comma [0] 4455" xfId="13330" hidden="1"/>
    <cellStyle name="Comma [0] 4455" xfId="42718" hidden="1"/>
    <cellStyle name="Comma [0] 4456" xfId="13350" hidden="1"/>
    <cellStyle name="Comma [0] 4456" xfId="42738" hidden="1"/>
    <cellStyle name="Comma [0] 4457" xfId="13352" hidden="1"/>
    <cellStyle name="Comma [0] 4457" xfId="42740" hidden="1"/>
    <cellStyle name="Comma [0] 4458" xfId="13303" hidden="1"/>
    <cellStyle name="Comma [0] 4458" xfId="42691" hidden="1"/>
    <cellStyle name="Comma [0] 4459" xfId="12559" hidden="1"/>
    <cellStyle name="Comma [0] 4459" xfId="41947" hidden="1"/>
    <cellStyle name="Comma [0] 446" xfId="5365" hidden="1"/>
    <cellStyle name="Comma [0] 446" xfId="34753" hidden="1"/>
    <cellStyle name="Comma [0] 4460" xfId="13306" hidden="1"/>
    <cellStyle name="Comma [0] 4460" xfId="42694" hidden="1"/>
    <cellStyle name="Comma [0] 4461" xfId="12570" hidden="1"/>
    <cellStyle name="Comma [0] 4461" xfId="41958" hidden="1"/>
    <cellStyle name="Comma [0] 4462" xfId="12569" hidden="1"/>
    <cellStyle name="Comma [0] 4462" xfId="41957" hidden="1"/>
    <cellStyle name="Comma [0] 4463" xfId="13357" hidden="1"/>
    <cellStyle name="Comma [0] 4463" xfId="42745" hidden="1"/>
    <cellStyle name="Comma [0] 4464" xfId="12645" hidden="1"/>
    <cellStyle name="Comma [0] 4464" xfId="42033" hidden="1"/>
    <cellStyle name="Comma [0] 4465" xfId="12846" hidden="1"/>
    <cellStyle name="Comma [0] 4465" xfId="42234" hidden="1"/>
    <cellStyle name="Comma [0] 4466" xfId="13369" hidden="1"/>
    <cellStyle name="Comma [0] 4466" xfId="42757" hidden="1"/>
    <cellStyle name="Comma [0] 4467" xfId="13371" hidden="1"/>
    <cellStyle name="Comma [0] 4467" xfId="42759" hidden="1"/>
    <cellStyle name="Comma [0] 4468" xfId="13360" hidden="1"/>
    <cellStyle name="Comma [0] 4468" xfId="42748" hidden="1"/>
    <cellStyle name="Comma [0] 4469" xfId="13368" hidden="1"/>
    <cellStyle name="Comma [0] 4469" xfId="42756" hidden="1"/>
    <cellStyle name="Comma [0] 447" xfId="5367" hidden="1"/>
    <cellStyle name="Comma [0] 447" xfId="34755" hidden="1"/>
    <cellStyle name="Comma [0] 4470" xfId="12855" hidden="1"/>
    <cellStyle name="Comma [0] 4470" xfId="42243" hidden="1"/>
    <cellStyle name="Comma [0] 4471" xfId="13354" hidden="1"/>
    <cellStyle name="Comma [0] 4471" xfId="42742" hidden="1"/>
    <cellStyle name="Comma [0] 4472" xfId="13387" hidden="1"/>
    <cellStyle name="Comma [0] 4472" xfId="42775" hidden="1"/>
    <cellStyle name="Comma [0] 4473" xfId="13395" hidden="1"/>
    <cellStyle name="Comma [0] 4473" xfId="42783" hidden="1"/>
    <cellStyle name="Comma [0] 4474" xfId="13304" hidden="1"/>
    <cellStyle name="Comma [0] 4474" xfId="42692" hidden="1"/>
    <cellStyle name="Comma [0] 4475" xfId="13383" hidden="1"/>
    <cellStyle name="Comma [0] 4475" xfId="42771" hidden="1"/>
    <cellStyle name="Comma [0] 4476" xfId="13404" hidden="1"/>
    <cellStyle name="Comma [0] 4476" xfId="42792" hidden="1"/>
    <cellStyle name="Comma [0] 4477" xfId="13406" hidden="1"/>
    <cellStyle name="Comma [0] 4477" xfId="42794" hidden="1"/>
    <cellStyle name="Comma [0] 4478" xfId="13365" hidden="1"/>
    <cellStyle name="Comma [0] 4478" xfId="42753" hidden="1"/>
    <cellStyle name="Comma [0] 4479" xfId="13310" hidden="1"/>
    <cellStyle name="Comma [0] 4479" xfId="42698" hidden="1"/>
    <cellStyle name="Comma [0] 448" xfId="5320" hidden="1"/>
    <cellStyle name="Comma [0] 448" xfId="34708" hidden="1"/>
    <cellStyle name="Comma [0] 4480" xfId="13363" hidden="1"/>
    <cellStyle name="Comma [0] 4480" xfId="42751" hidden="1"/>
    <cellStyle name="Comma [0] 4481" xfId="13347" hidden="1"/>
    <cellStyle name="Comma [0] 4481" xfId="42735" hidden="1"/>
    <cellStyle name="Comma [0] 4482" xfId="13343" hidden="1"/>
    <cellStyle name="Comma [0] 4482" xfId="42731" hidden="1"/>
    <cellStyle name="Comma [0] 4483" xfId="13414" hidden="1"/>
    <cellStyle name="Comma [0] 4483" xfId="42802" hidden="1"/>
    <cellStyle name="Comma [0] 4484" xfId="13286" hidden="1"/>
    <cellStyle name="Comma [0] 4484" xfId="42674" hidden="1"/>
    <cellStyle name="Comma [0] 4485" xfId="12594" hidden="1"/>
    <cellStyle name="Comma [0] 4485" xfId="41982" hidden="1"/>
    <cellStyle name="Comma [0] 4486" xfId="13422" hidden="1"/>
    <cellStyle name="Comma [0] 4486" xfId="42810" hidden="1"/>
    <cellStyle name="Comma [0] 4487" xfId="13424" hidden="1"/>
    <cellStyle name="Comma [0] 4487" xfId="42812" hidden="1"/>
    <cellStyle name="Comma [0] 4488" xfId="13373" hidden="1"/>
    <cellStyle name="Comma [0] 4488" xfId="42761" hidden="1"/>
    <cellStyle name="Comma [0] 4489" xfId="13349" hidden="1"/>
    <cellStyle name="Comma [0] 4489" xfId="42737" hidden="1"/>
    <cellStyle name="Comma [0] 449" xfId="5326" hidden="1"/>
    <cellStyle name="Comma [0] 449" xfId="34714" hidden="1"/>
    <cellStyle name="Comma [0] 4490" xfId="13384" hidden="1"/>
    <cellStyle name="Comma [0] 4490" xfId="42772" hidden="1"/>
    <cellStyle name="Comma [0] 4491" xfId="13316" hidden="1"/>
    <cellStyle name="Comma [0] 4491" xfId="42704" hidden="1"/>
    <cellStyle name="Comma [0] 4492" xfId="13386" hidden="1"/>
    <cellStyle name="Comma [0] 4492" xfId="42774" hidden="1"/>
    <cellStyle name="Comma [0] 4493" xfId="13431" hidden="1"/>
    <cellStyle name="Comma [0] 4493" xfId="42819" hidden="1"/>
    <cellStyle name="Comma [0] 4494" xfId="13374" hidden="1"/>
    <cellStyle name="Comma [0] 4494" xfId="42762" hidden="1"/>
    <cellStyle name="Comma [0] 4495" xfId="13331" hidden="1"/>
    <cellStyle name="Comma [0] 4495" xfId="42719" hidden="1"/>
    <cellStyle name="Comma [0] 4496" xfId="13437" hidden="1"/>
    <cellStyle name="Comma [0] 4496" xfId="42825" hidden="1"/>
    <cellStyle name="Comma [0] 4497" xfId="13439" hidden="1"/>
    <cellStyle name="Comma [0] 4497" xfId="42827" hidden="1"/>
    <cellStyle name="Comma [0] 4498" xfId="13392" hidden="1"/>
    <cellStyle name="Comma [0] 4498" xfId="42780" hidden="1"/>
    <cellStyle name="Comma [0] 4499" xfId="13398" hidden="1"/>
    <cellStyle name="Comma [0] 4499" xfId="42786" hidden="1"/>
    <cellStyle name="Comma [0] 45" xfId="4616" hidden="1"/>
    <cellStyle name="Comma [0] 45" xfId="34004" hidden="1"/>
    <cellStyle name="Comma [0] 450" xfId="3636" hidden="1"/>
    <cellStyle name="Comma [0] 450" xfId="33025" hidden="1"/>
    <cellStyle name="Comma [0] 4500" xfId="13285" hidden="1"/>
    <cellStyle name="Comma [0] 4500" xfId="42673" hidden="1"/>
    <cellStyle name="Comma [0] 4501" xfId="13348" hidden="1"/>
    <cellStyle name="Comma [0] 4501" xfId="42736" hidden="1"/>
    <cellStyle name="Comma [0] 4502" xfId="13356" hidden="1"/>
    <cellStyle name="Comma [0] 4502" xfId="42744" hidden="1"/>
    <cellStyle name="Comma [0] 4503" xfId="13445" hidden="1"/>
    <cellStyle name="Comma [0] 4503" xfId="42833" hidden="1"/>
    <cellStyle name="Comma [0] 4504" xfId="13359" hidden="1"/>
    <cellStyle name="Comma [0] 4504" xfId="42747" hidden="1"/>
    <cellStyle name="Comma [0] 4505" xfId="13319" hidden="1"/>
    <cellStyle name="Comma [0] 4505" xfId="42707" hidden="1"/>
    <cellStyle name="Comma [0] 4506" xfId="13450" hidden="1"/>
    <cellStyle name="Comma [0] 4506" xfId="42838" hidden="1"/>
    <cellStyle name="Comma [0] 4507" xfId="13452" hidden="1"/>
    <cellStyle name="Comma [0] 4507" xfId="42840" hidden="1"/>
    <cellStyle name="Comma [0] 4508" xfId="13411" hidden="1"/>
    <cellStyle name="Comma [0] 4508" xfId="42799" hidden="1"/>
    <cellStyle name="Comma [0] 4509" xfId="13417" hidden="1"/>
    <cellStyle name="Comma [0] 4509" xfId="42805" hidden="1"/>
    <cellStyle name="Comma [0] 451" xfId="5276" hidden="1"/>
    <cellStyle name="Comma [0] 451" xfId="34664" hidden="1"/>
    <cellStyle name="Comma [0] 4510" xfId="13318" hidden="1"/>
    <cellStyle name="Comma [0] 4510" xfId="42706" hidden="1"/>
    <cellStyle name="Comma [0] 4511" xfId="13399" hidden="1"/>
    <cellStyle name="Comma [0] 4511" xfId="42787" hidden="1"/>
    <cellStyle name="Comma [0] 4512" xfId="13378" hidden="1"/>
    <cellStyle name="Comma [0] 4512" xfId="42766" hidden="1"/>
    <cellStyle name="Comma [0] 4513" xfId="13456" hidden="1"/>
    <cellStyle name="Comma [0] 4513" xfId="42844" hidden="1"/>
    <cellStyle name="Comma [0] 4514" xfId="13397" hidden="1"/>
    <cellStyle name="Comma [0] 4514" xfId="42785" hidden="1"/>
    <cellStyle name="Comma [0] 4515" xfId="13335" hidden="1"/>
    <cellStyle name="Comma [0] 4515" xfId="42723" hidden="1"/>
    <cellStyle name="Comma [0] 4516" xfId="13463" hidden="1"/>
    <cellStyle name="Comma [0] 4516" xfId="42851" hidden="1"/>
    <cellStyle name="Comma [0] 4517" xfId="13465" hidden="1"/>
    <cellStyle name="Comma [0] 4517" xfId="42853" hidden="1"/>
    <cellStyle name="Comma [0] 4518" xfId="13429" hidden="1"/>
    <cellStyle name="Comma [0] 4518" xfId="42817" hidden="1"/>
    <cellStyle name="Comma [0] 4519" xfId="13434" hidden="1"/>
    <cellStyle name="Comma [0] 4519" xfId="42822" hidden="1"/>
    <cellStyle name="Comma [0] 452" xfId="5284" hidden="1"/>
    <cellStyle name="Comma [0] 452" xfId="34672" hidden="1"/>
    <cellStyle name="Comma [0] 4520" xfId="12864" hidden="1"/>
    <cellStyle name="Comma [0] 4520" xfId="42252" hidden="1"/>
    <cellStyle name="Comma [0] 4521" xfId="13418" hidden="1"/>
    <cellStyle name="Comma [0] 4521" xfId="42806" hidden="1"/>
    <cellStyle name="Comma [0] 4522" xfId="13323" hidden="1"/>
    <cellStyle name="Comma [0] 4522" xfId="42711" hidden="1"/>
    <cellStyle name="Comma [0] 4523" xfId="13469" hidden="1"/>
    <cellStyle name="Comma [0] 4523" xfId="42857" hidden="1"/>
    <cellStyle name="Comma [0] 4524" xfId="13416" hidden="1"/>
    <cellStyle name="Comma [0] 4524" xfId="42804" hidden="1"/>
    <cellStyle name="Comma [0] 4525" xfId="13355" hidden="1"/>
    <cellStyle name="Comma [0] 4525" xfId="42743" hidden="1"/>
    <cellStyle name="Comma [0] 4526" xfId="13473" hidden="1"/>
    <cellStyle name="Comma [0] 4526" xfId="42861" hidden="1"/>
    <cellStyle name="Comma [0] 4527" xfId="13475" hidden="1"/>
    <cellStyle name="Comma [0] 4527" xfId="42863" hidden="1"/>
    <cellStyle name="Comma [0] 4528" xfId="13443" hidden="1"/>
    <cellStyle name="Comma [0] 4528" xfId="42831" hidden="1"/>
    <cellStyle name="Comma [0] 4529" xfId="13447" hidden="1"/>
    <cellStyle name="Comma [0] 4529" xfId="42835" hidden="1"/>
    <cellStyle name="Comma [0] 453" xfId="5373" hidden="1"/>
    <cellStyle name="Comma [0] 453" xfId="34761" hidden="1"/>
    <cellStyle name="Comma [0] 4530" xfId="13337" hidden="1"/>
    <cellStyle name="Comma [0] 4530" xfId="42725" hidden="1"/>
    <cellStyle name="Comma [0] 4531" xfId="13435" hidden="1"/>
    <cellStyle name="Comma [0] 4531" xfId="42823" hidden="1"/>
    <cellStyle name="Comma [0] 4532" xfId="13327" hidden="1"/>
    <cellStyle name="Comma [0] 4532" xfId="42715" hidden="1"/>
    <cellStyle name="Comma [0] 4533" xfId="13479" hidden="1"/>
    <cellStyle name="Comma [0] 4533" xfId="42867" hidden="1"/>
    <cellStyle name="Comma [0] 4534" xfId="13433" hidden="1"/>
    <cellStyle name="Comma [0] 4534" xfId="42821" hidden="1"/>
    <cellStyle name="Comma [0] 4535" xfId="13402" hidden="1"/>
    <cellStyle name="Comma [0] 4535" xfId="42790" hidden="1"/>
    <cellStyle name="Comma [0] 4536" xfId="13483" hidden="1"/>
    <cellStyle name="Comma [0] 4536" xfId="42871" hidden="1"/>
    <cellStyle name="Comma [0] 4537" xfId="13485" hidden="1"/>
    <cellStyle name="Comma [0] 4537" xfId="42873" hidden="1"/>
    <cellStyle name="Comma [0] 4538" xfId="13471" hidden="1"/>
    <cellStyle name="Comma [0] 4538" xfId="42859" hidden="1"/>
    <cellStyle name="Comma [0] 4539" xfId="13458" hidden="1"/>
    <cellStyle name="Comma [0] 4539" xfId="42846" hidden="1"/>
    <cellStyle name="Comma [0] 454" xfId="5287" hidden="1"/>
    <cellStyle name="Comma [0] 454" xfId="34675" hidden="1"/>
    <cellStyle name="Comma [0] 4540" xfId="13482" hidden="1"/>
    <cellStyle name="Comma [0] 4540" xfId="42870" hidden="1"/>
    <cellStyle name="Comma [0] 4541" xfId="13448" hidden="1"/>
    <cellStyle name="Comma [0] 4541" xfId="42836" hidden="1"/>
    <cellStyle name="Comma [0] 4542" xfId="13420" hidden="1"/>
    <cellStyle name="Comma [0] 4542" xfId="42808" hidden="1"/>
    <cellStyle name="Comma [0] 4543" xfId="13487" hidden="1"/>
    <cellStyle name="Comma [0] 4543" xfId="42875" hidden="1"/>
    <cellStyle name="Comma [0] 4544" xfId="13444" hidden="1"/>
    <cellStyle name="Comma [0] 4544" xfId="42832" hidden="1"/>
    <cellStyle name="Comma [0] 4545" xfId="13478" hidden="1"/>
    <cellStyle name="Comma [0] 4545" xfId="42866" hidden="1"/>
    <cellStyle name="Comma [0] 4546" xfId="13491" hidden="1"/>
    <cellStyle name="Comma [0] 4546" xfId="42879" hidden="1"/>
    <cellStyle name="Comma [0] 4547" xfId="13493" hidden="1"/>
    <cellStyle name="Comma [0] 4547" xfId="42881" hidden="1"/>
    <cellStyle name="Comma [0] 4548" xfId="13361" hidden="1"/>
    <cellStyle name="Comma [0] 4548" xfId="42749" hidden="1"/>
    <cellStyle name="Comma [0] 4549" xfId="13481" hidden="1"/>
    <cellStyle name="Comma [0] 4549" xfId="42869" hidden="1"/>
    <cellStyle name="Comma [0] 455" xfId="5247" hidden="1"/>
    <cellStyle name="Comma [0] 455" xfId="34635" hidden="1"/>
    <cellStyle name="Comma [0] 4550" xfId="13421" hidden="1"/>
    <cellStyle name="Comma [0] 4550" xfId="42809" hidden="1"/>
    <cellStyle name="Comma [0] 4551" xfId="13455" hidden="1"/>
    <cellStyle name="Comma [0] 4551" xfId="42843" hidden="1"/>
    <cellStyle name="Comma [0] 4552" xfId="13468" hidden="1"/>
    <cellStyle name="Comma [0] 4552" xfId="42856" hidden="1"/>
    <cellStyle name="Comma [0] 4553" xfId="13496" hidden="1"/>
    <cellStyle name="Comma [0] 4553" xfId="42884" hidden="1"/>
    <cellStyle name="Comma [0] 4554" xfId="13459" hidden="1"/>
    <cellStyle name="Comma [0] 4554" xfId="42847" hidden="1"/>
    <cellStyle name="Comma [0] 4555" xfId="13419" hidden="1"/>
    <cellStyle name="Comma [0] 4555" xfId="42807" hidden="1"/>
    <cellStyle name="Comma [0] 4556" xfId="13498" hidden="1"/>
    <cellStyle name="Comma [0] 4556" xfId="42886" hidden="1"/>
    <cellStyle name="Comma [0] 4557" xfId="13500" hidden="1"/>
    <cellStyle name="Comma [0] 4557" xfId="42888" hidden="1"/>
    <cellStyle name="Comma [0] 4558" xfId="13547" hidden="1"/>
    <cellStyle name="Comma [0] 4558" xfId="42935" hidden="1"/>
    <cellStyle name="Comma [0] 4559" xfId="13567" hidden="1"/>
    <cellStyle name="Comma [0] 4559" xfId="42955" hidden="1"/>
    <cellStyle name="Comma [0] 456" xfId="5378" hidden="1"/>
    <cellStyle name="Comma [0] 456" xfId="34766" hidden="1"/>
    <cellStyle name="Comma [0] 4560" xfId="13574" hidden="1"/>
    <cellStyle name="Comma [0] 4560" xfId="42962" hidden="1"/>
    <cellStyle name="Comma [0] 4561" xfId="13582" hidden="1"/>
    <cellStyle name="Comma [0] 4561" xfId="42970" hidden="1"/>
    <cellStyle name="Comma [0] 4562" xfId="13585" hidden="1"/>
    <cellStyle name="Comma [0] 4562" xfId="42973" hidden="1"/>
    <cellStyle name="Comma [0] 4563" xfId="13573" hidden="1"/>
    <cellStyle name="Comma [0] 4563" xfId="42961" hidden="1"/>
    <cellStyle name="Comma [0] 4564" xfId="13580" hidden="1"/>
    <cellStyle name="Comma [0] 4564" xfId="42968" hidden="1"/>
    <cellStyle name="Comma [0] 4565" xfId="13587" hidden="1"/>
    <cellStyle name="Comma [0] 4565" xfId="42975" hidden="1"/>
    <cellStyle name="Comma [0] 4566" xfId="13589" hidden="1"/>
    <cellStyle name="Comma [0] 4566" xfId="42977" hidden="1"/>
    <cellStyle name="Comma [0] 4567" xfId="13563" hidden="1"/>
    <cellStyle name="Comma [0] 4567" xfId="42951" hidden="1"/>
    <cellStyle name="Comma [0] 4568" xfId="13551" hidden="1"/>
    <cellStyle name="Comma [0] 4568" xfId="42939" hidden="1"/>
    <cellStyle name="Comma [0] 4569" xfId="13600" hidden="1"/>
    <cellStyle name="Comma [0] 4569" xfId="42988" hidden="1"/>
    <cellStyle name="Comma [0] 457" xfId="5380" hidden="1"/>
    <cellStyle name="Comma [0] 457" xfId="34768" hidden="1"/>
    <cellStyle name="Comma [0] 4570" xfId="13609" hidden="1"/>
    <cellStyle name="Comma [0] 4570" xfId="42997" hidden="1"/>
    <cellStyle name="Comma [0] 4571" xfId="13620" hidden="1"/>
    <cellStyle name="Comma [0] 4571" xfId="43008" hidden="1"/>
    <cellStyle name="Comma [0] 4572" xfId="13626" hidden="1"/>
    <cellStyle name="Comma [0] 4572" xfId="43014" hidden="1"/>
    <cellStyle name="Comma [0] 4573" xfId="13608" hidden="1"/>
    <cellStyle name="Comma [0] 4573" xfId="42996" hidden="1"/>
    <cellStyle name="Comma [0] 4574" xfId="13618" hidden="1"/>
    <cellStyle name="Comma [0] 4574" xfId="43006" hidden="1"/>
    <cellStyle name="Comma [0] 4575" xfId="13638" hidden="1"/>
    <cellStyle name="Comma [0] 4575" xfId="43026" hidden="1"/>
    <cellStyle name="Comma [0] 4576" xfId="13640" hidden="1"/>
    <cellStyle name="Comma [0] 4576" xfId="43028" hidden="1"/>
    <cellStyle name="Comma [0] 4577" xfId="13591" hidden="1"/>
    <cellStyle name="Comma [0] 4577" xfId="42979" hidden="1"/>
    <cellStyle name="Comma [0] 4578" xfId="13554" hidden="1"/>
    <cellStyle name="Comma [0] 4578" xfId="42942" hidden="1"/>
    <cellStyle name="Comma [0] 4579" xfId="13594" hidden="1"/>
    <cellStyle name="Comma [0] 4579" xfId="42982" hidden="1"/>
    <cellStyle name="Comma [0] 458" xfId="5339" hidden="1"/>
    <cellStyle name="Comma [0] 458" xfId="34727" hidden="1"/>
    <cellStyle name="Comma [0] 4580" xfId="13560" hidden="1"/>
    <cellStyle name="Comma [0] 4580" xfId="42948" hidden="1"/>
    <cellStyle name="Comma [0] 4581" xfId="13562" hidden="1"/>
    <cellStyle name="Comma [0] 4581" xfId="42950" hidden="1"/>
    <cellStyle name="Comma [0] 4582" xfId="13645" hidden="1"/>
    <cellStyle name="Comma [0] 4582" xfId="43033" hidden="1"/>
    <cellStyle name="Comma [0] 4583" xfId="13550" hidden="1"/>
    <cellStyle name="Comma [0] 4583" xfId="42938" hidden="1"/>
    <cellStyle name="Comma [0] 4584" xfId="13558" hidden="1"/>
    <cellStyle name="Comma [0] 4584" xfId="42946" hidden="1"/>
    <cellStyle name="Comma [0] 4585" xfId="13657" hidden="1"/>
    <cellStyle name="Comma [0] 4585" xfId="43045" hidden="1"/>
    <cellStyle name="Comma [0] 4586" xfId="13659" hidden="1"/>
    <cellStyle name="Comma [0] 4586" xfId="43047" hidden="1"/>
    <cellStyle name="Comma [0] 4587" xfId="13648" hidden="1"/>
    <cellStyle name="Comma [0] 4587" xfId="43036" hidden="1"/>
    <cellStyle name="Comma [0] 4588" xfId="13656" hidden="1"/>
    <cellStyle name="Comma [0] 4588" xfId="43044" hidden="1"/>
    <cellStyle name="Comma [0] 4589" xfId="13556" hidden="1"/>
    <cellStyle name="Comma [0] 4589" xfId="42944" hidden="1"/>
    <cellStyle name="Comma [0] 459" xfId="5345" hidden="1"/>
    <cellStyle name="Comma [0] 459" xfId="34733" hidden="1"/>
    <cellStyle name="Comma [0] 4590" xfId="13642" hidden="1"/>
    <cellStyle name="Comma [0] 4590" xfId="43030" hidden="1"/>
    <cellStyle name="Comma [0] 4591" xfId="13675" hidden="1"/>
    <cellStyle name="Comma [0] 4591" xfId="43063" hidden="1"/>
    <cellStyle name="Comma [0] 4592" xfId="13683" hidden="1"/>
    <cellStyle name="Comma [0] 4592" xfId="43071" hidden="1"/>
    <cellStyle name="Comma [0] 4593" xfId="13592" hidden="1"/>
    <cellStyle name="Comma [0] 4593" xfId="42980" hidden="1"/>
    <cellStyle name="Comma [0] 4594" xfId="13671" hidden="1"/>
    <cellStyle name="Comma [0] 4594" xfId="43059" hidden="1"/>
    <cellStyle name="Comma [0] 4595" xfId="13692" hidden="1"/>
    <cellStyle name="Comma [0] 4595" xfId="43080" hidden="1"/>
    <cellStyle name="Comma [0] 4596" xfId="13694" hidden="1"/>
    <cellStyle name="Comma [0] 4596" xfId="43082" hidden="1"/>
    <cellStyle name="Comma [0] 4597" xfId="13653" hidden="1"/>
    <cellStyle name="Comma [0] 4597" xfId="43041" hidden="1"/>
    <cellStyle name="Comma [0] 4598" xfId="13598" hidden="1"/>
    <cellStyle name="Comma [0] 4598" xfId="42986" hidden="1"/>
    <cellStyle name="Comma [0] 4599" xfId="13651" hidden="1"/>
    <cellStyle name="Comma [0] 4599" xfId="43039" hidden="1"/>
    <cellStyle name="Comma [0] 46" xfId="4622" hidden="1"/>
    <cellStyle name="Comma [0] 46" xfId="34010" hidden="1"/>
    <cellStyle name="Comma [0] 460" xfId="5246" hidden="1"/>
    <cellStyle name="Comma [0] 460" xfId="34634" hidden="1"/>
    <cellStyle name="Comma [0] 4600" xfId="13635" hidden="1"/>
    <cellStyle name="Comma [0] 4600" xfId="43023" hidden="1"/>
    <cellStyle name="Comma [0] 4601" xfId="13631" hidden="1"/>
    <cellStyle name="Comma [0] 4601" xfId="43019" hidden="1"/>
    <cellStyle name="Comma [0] 4602" xfId="13702" hidden="1"/>
    <cellStyle name="Comma [0] 4602" xfId="43090" hidden="1"/>
    <cellStyle name="Comma [0] 4603" xfId="13571" hidden="1"/>
    <cellStyle name="Comma [0] 4603" xfId="42959" hidden="1"/>
    <cellStyle name="Comma [0] 4604" xfId="13564" hidden="1"/>
    <cellStyle name="Comma [0] 4604" xfId="42952" hidden="1"/>
    <cellStyle name="Comma [0] 4605" xfId="13710" hidden="1"/>
    <cellStyle name="Comma [0] 4605" xfId="43098" hidden="1"/>
    <cellStyle name="Comma [0] 4606" xfId="13712" hidden="1"/>
    <cellStyle name="Comma [0] 4606" xfId="43100" hidden="1"/>
    <cellStyle name="Comma [0] 4607" xfId="13661" hidden="1"/>
    <cellStyle name="Comma [0] 4607" xfId="43049" hidden="1"/>
    <cellStyle name="Comma [0] 4608" xfId="13637" hidden="1"/>
    <cellStyle name="Comma [0] 4608" xfId="43025" hidden="1"/>
    <cellStyle name="Comma [0] 4609" xfId="13672" hidden="1"/>
    <cellStyle name="Comma [0] 4609" xfId="43060" hidden="1"/>
    <cellStyle name="Comma [0] 461" xfId="5327" hidden="1"/>
    <cellStyle name="Comma [0] 461" xfId="34715" hidden="1"/>
    <cellStyle name="Comma [0] 4610" xfId="13604" hidden="1"/>
    <cellStyle name="Comma [0] 4610" xfId="42992" hidden="1"/>
    <cellStyle name="Comma [0] 4611" xfId="13674" hidden="1"/>
    <cellStyle name="Comma [0] 4611" xfId="43062" hidden="1"/>
    <cellStyle name="Comma [0] 4612" xfId="13719" hidden="1"/>
    <cellStyle name="Comma [0] 4612" xfId="43107" hidden="1"/>
    <cellStyle name="Comma [0] 4613" xfId="13662" hidden="1"/>
    <cellStyle name="Comma [0] 4613" xfId="43050" hidden="1"/>
    <cellStyle name="Comma [0] 4614" xfId="13619" hidden="1"/>
    <cellStyle name="Comma [0] 4614" xfId="43007" hidden="1"/>
    <cellStyle name="Comma [0] 4615" xfId="13725" hidden="1"/>
    <cellStyle name="Comma [0] 4615" xfId="43113" hidden="1"/>
    <cellStyle name="Comma [0] 4616" xfId="13727" hidden="1"/>
    <cellStyle name="Comma [0] 4616" xfId="43115" hidden="1"/>
    <cellStyle name="Comma [0] 4617" xfId="13680" hidden="1"/>
    <cellStyle name="Comma [0] 4617" xfId="43068" hidden="1"/>
    <cellStyle name="Comma [0] 4618" xfId="13686" hidden="1"/>
    <cellStyle name="Comma [0] 4618" xfId="43074" hidden="1"/>
    <cellStyle name="Comma [0] 4619" xfId="13570" hidden="1"/>
    <cellStyle name="Comma [0] 4619" xfId="42958" hidden="1"/>
    <cellStyle name="Comma [0] 462" xfId="5306" hidden="1"/>
    <cellStyle name="Comma [0] 462" xfId="34694" hidden="1"/>
    <cellStyle name="Comma [0] 4620" xfId="13636" hidden="1"/>
    <cellStyle name="Comma [0] 4620" xfId="43024" hidden="1"/>
    <cellStyle name="Comma [0] 4621" xfId="13644" hidden="1"/>
    <cellStyle name="Comma [0] 4621" xfId="43032" hidden="1"/>
    <cellStyle name="Comma [0] 4622" xfId="13733" hidden="1"/>
    <cellStyle name="Comma [0] 4622" xfId="43121" hidden="1"/>
    <cellStyle name="Comma [0] 4623" xfId="13647" hidden="1"/>
    <cellStyle name="Comma [0] 4623" xfId="43035" hidden="1"/>
    <cellStyle name="Comma [0] 4624" xfId="13607" hidden="1"/>
    <cellStyle name="Comma [0] 4624" xfId="42995" hidden="1"/>
    <cellStyle name="Comma [0] 4625" xfId="13738" hidden="1"/>
    <cellStyle name="Comma [0] 4625" xfId="43126" hidden="1"/>
    <cellStyle name="Comma [0] 4626" xfId="13740" hidden="1"/>
    <cellStyle name="Comma [0] 4626" xfId="43128" hidden="1"/>
    <cellStyle name="Comma [0] 4627" xfId="13699" hidden="1"/>
    <cellStyle name="Comma [0] 4627" xfId="43087" hidden="1"/>
    <cellStyle name="Comma [0] 4628" xfId="13705" hidden="1"/>
    <cellStyle name="Comma [0] 4628" xfId="43093" hidden="1"/>
    <cellStyle name="Comma [0] 4629" xfId="13606" hidden="1"/>
    <cellStyle name="Comma [0] 4629" xfId="42994" hidden="1"/>
    <cellStyle name="Comma [0] 463" xfId="5384" hidden="1"/>
    <cellStyle name="Comma [0] 463" xfId="34772" hidden="1"/>
    <cellStyle name="Comma [0] 4630" xfId="13687" hidden="1"/>
    <cellStyle name="Comma [0] 4630" xfId="43075" hidden="1"/>
    <cellStyle name="Comma [0] 4631" xfId="13666" hidden="1"/>
    <cellStyle name="Comma [0] 4631" xfId="43054" hidden="1"/>
    <cellStyle name="Comma [0] 4632" xfId="13744" hidden="1"/>
    <cellStyle name="Comma [0] 4632" xfId="43132" hidden="1"/>
    <cellStyle name="Comma [0] 4633" xfId="13685" hidden="1"/>
    <cellStyle name="Comma [0] 4633" xfId="43073" hidden="1"/>
    <cellStyle name="Comma [0] 4634" xfId="13623" hidden="1"/>
    <cellStyle name="Comma [0] 4634" xfId="43011" hidden="1"/>
    <cellStyle name="Comma [0] 4635" xfId="13751" hidden="1"/>
    <cellStyle name="Comma [0] 4635" xfId="43139" hidden="1"/>
    <cellStyle name="Comma [0] 4636" xfId="13753" hidden="1"/>
    <cellStyle name="Comma [0] 4636" xfId="43141" hidden="1"/>
    <cellStyle name="Comma [0] 4637" xfId="13717" hidden="1"/>
    <cellStyle name="Comma [0] 4637" xfId="43105" hidden="1"/>
    <cellStyle name="Comma [0] 4638" xfId="13722" hidden="1"/>
    <cellStyle name="Comma [0] 4638" xfId="43110" hidden="1"/>
    <cellStyle name="Comma [0] 4639" xfId="13553" hidden="1"/>
    <cellStyle name="Comma [0] 4639" xfId="42941" hidden="1"/>
    <cellStyle name="Comma [0] 464" xfId="5325" hidden="1"/>
    <cellStyle name="Comma [0] 464" xfId="34713" hidden="1"/>
    <cellStyle name="Comma [0] 4640" xfId="13706" hidden="1"/>
    <cellStyle name="Comma [0] 4640" xfId="43094" hidden="1"/>
    <cellStyle name="Comma [0] 4641" xfId="13611" hidden="1"/>
    <cellStyle name="Comma [0] 4641" xfId="42999" hidden="1"/>
    <cellStyle name="Comma [0] 4642" xfId="13757" hidden="1"/>
    <cellStyle name="Comma [0] 4642" xfId="43145" hidden="1"/>
    <cellStyle name="Comma [0] 4643" xfId="13704" hidden="1"/>
    <cellStyle name="Comma [0] 4643" xfId="43092" hidden="1"/>
    <cellStyle name="Comma [0] 4644" xfId="13643" hidden="1"/>
    <cellStyle name="Comma [0] 4644" xfId="43031" hidden="1"/>
    <cellStyle name="Comma [0] 4645" xfId="13761" hidden="1"/>
    <cellStyle name="Comma [0] 4645" xfId="43149" hidden="1"/>
    <cellStyle name="Comma [0] 4646" xfId="13763" hidden="1"/>
    <cellStyle name="Comma [0] 4646" xfId="43151" hidden="1"/>
    <cellStyle name="Comma [0] 4647" xfId="13731" hidden="1"/>
    <cellStyle name="Comma [0] 4647" xfId="43119" hidden="1"/>
    <cellStyle name="Comma [0] 4648" xfId="13735" hidden="1"/>
    <cellStyle name="Comma [0] 4648" xfId="43123" hidden="1"/>
    <cellStyle name="Comma [0] 4649" xfId="13625" hidden="1"/>
    <cellStyle name="Comma [0] 4649" xfId="43013" hidden="1"/>
    <cellStyle name="Comma [0] 465" xfId="5263" hidden="1"/>
    <cellStyle name="Comma [0] 465" xfId="34651" hidden="1"/>
    <cellStyle name="Comma [0] 4650" xfId="13723" hidden="1"/>
    <cellStyle name="Comma [0] 4650" xfId="43111" hidden="1"/>
    <cellStyle name="Comma [0] 4651" xfId="13615" hidden="1"/>
    <cellStyle name="Comma [0] 4651" xfId="43003" hidden="1"/>
    <cellStyle name="Comma [0] 4652" xfId="13767" hidden="1"/>
    <cellStyle name="Comma [0] 4652" xfId="43155" hidden="1"/>
    <cellStyle name="Comma [0] 4653" xfId="13721" hidden="1"/>
    <cellStyle name="Comma [0] 4653" xfId="43109" hidden="1"/>
    <cellStyle name="Comma [0] 4654" xfId="13690" hidden="1"/>
    <cellStyle name="Comma [0] 4654" xfId="43078" hidden="1"/>
    <cellStyle name="Comma [0] 4655" xfId="13771" hidden="1"/>
    <cellStyle name="Comma [0] 4655" xfId="43159" hidden="1"/>
    <cellStyle name="Comma [0] 4656" xfId="13773" hidden="1"/>
    <cellStyle name="Comma [0] 4656" xfId="43161" hidden="1"/>
    <cellStyle name="Comma [0] 4657" xfId="13759" hidden="1"/>
    <cellStyle name="Comma [0] 4657" xfId="43147" hidden="1"/>
    <cellStyle name="Comma [0] 4658" xfId="13746" hidden="1"/>
    <cellStyle name="Comma [0] 4658" xfId="43134" hidden="1"/>
    <cellStyle name="Comma [0] 4659" xfId="13770" hidden="1"/>
    <cellStyle name="Comma [0] 4659" xfId="43158" hidden="1"/>
    <cellStyle name="Comma [0] 466" xfId="5391" hidden="1"/>
    <cellStyle name="Comma [0] 466" xfId="34779" hidden="1"/>
    <cellStyle name="Comma [0] 4660" xfId="13736" hidden="1"/>
    <cellStyle name="Comma [0] 4660" xfId="43124" hidden="1"/>
    <cellStyle name="Comma [0] 4661" xfId="13708" hidden="1"/>
    <cellStyle name="Comma [0] 4661" xfId="43096" hidden="1"/>
    <cellStyle name="Comma [0] 4662" xfId="13775" hidden="1"/>
    <cellStyle name="Comma [0] 4662" xfId="43163" hidden="1"/>
    <cellStyle name="Comma [0] 4663" xfId="13732" hidden="1"/>
    <cellStyle name="Comma [0] 4663" xfId="43120" hidden="1"/>
    <cellStyle name="Comma [0] 4664" xfId="13766" hidden="1"/>
    <cellStyle name="Comma [0] 4664" xfId="43154" hidden="1"/>
    <cellStyle name="Comma [0] 4665" xfId="13779" hidden="1"/>
    <cellStyle name="Comma [0] 4665" xfId="43167" hidden="1"/>
    <cellStyle name="Comma [0] 4666" xfId="13781" hidden="1"/>
    <cellStyle name="Comma [0] 4666" xfId="43169" hidden="1"/>
    <cellStyle name="Comma [0] 4667" xfId="13649" hidden="1"/>
    <cellStyle name="Comma [0] 4667" xfId="43037" hidden="1"/>
    <cellStyle name="Comma [0] 4668" xfId="13769" hidden="1"/>
    <cellStyle name="Comma [0] 4668" xfId="43157" hidden="1"/>
    <cellStyle name="Comma [0] 4669" xfId="13709" hidden="1"/>
    <cellStyle name="Comma [0] 4669" xfId="43097" hidden="1"/>
    <cellStyle name="Comma [0] 467" xfId="5393" hidden="1"/>
    <cellStyle name="Comma [0] 467" xfId="34781" hidden="1"/>
    <cellStyle name="Comma [0] 4670" xfId="13743" hidden="1"/>
    <cellStyle name="Comma [0] 4670" xfId="43131" hidden="1"/>
    <cellStyle name="Comma [0] 4671" xfId="13756" hidden="1"/>
    <cellStyle name="Comma [0] 4671" xfId="43144" hidden="1"/>
    <cellStyle name="Comma [0] 4672" xfId="13784" hidden="1"/>
    <cellStyle name="Comma [0] 4672" xfId="43172" hidden="1"/>
    <cellStyle name="Comma [0] 4673" xfId="13747" hidden="1"/>
    <cellStyle name="Comma [0] 4673" xfId="43135" hidden="1"/>
    <cellStyle name="Comma [0] 4674" xfId="13707" hidden="1"/>
    <cellStyle name="Comma [0] 4674" xfId="43095" hidden="1"/>
    <cellStyle name="Comma [0] 4675" xfId="13786" hidden="1"/>
    <cellStyle name="Comma [0] 4675" xfId="43174" hidden="1"/>
    <cellStyle name="Comma [0] 4676" xfId="13788" hidden="1"/>
    <cellStyle name="Comma [0] 4676" xfId="43176" hidden="1"/>
    <cellStyle name="Comma [0] 4677" xfId="13848" hidden="1"/>
    <cellStyle name="Comma [0] 4677" xfId="43236" hidden="1"/>
    <cellStyle name="Comma [0] 4678" xfId="13867" hidden="1"/>
    <cellStyle name="Comma [0] 4678" xfId="43255" hidden="1"/>
    <cellStyle name="Comma [0] 4679" xfId="13874" hidden="1"/>
    <cellStyle name="Comma [0] 4679" xfId="43262" hidden="1"/>
    <cellStyle name="Comma [0] 468" xfId="5357" hidden="1"/>
    <cellStyle name="Comma [0] 468" xfId="34745" hidden="1"/>
    <cellStyle name="Comma [0] 4680" xfId="13881" hidden="1"/>
    <cellStyle name="Comma [0] 4680" xfId="43269" hidden="1"/>
    <cellStyle name="Comma [0] 4681" xfId="13886" hidden="1"/>
    <cellStyle name="Comma [0] 4681" xfId="43274" hidden="1"/>
    <cellStyle name="Comma [0] 4682" xfId="13873" hidden="1"/>
    <cellStyle name="Comma [0] 4682" xfId="43261" hidden="1"/>
    <cellStyle name="Comma [0] 4683" xfId="13878" hidden="1"/>
    <cellStyle name="Comma [0] 4683" xfId="43266" hidden="1"/>
    <cellStyle name="Comma [0] 4684" xfId="13890" hidden="1"/>
    <cellStyle name="Comma [0] 4684" xfId="43278" hidden="1"/>
    <cellStyle name="Comma [0] 4685" xfId="13892" hidden="1"/>
    <cellStyle name="Comma [0] 4685" xfId="43280" hidden="1"/>
    <cellStyle name="Comma [0] 4686" xfId="13863" hidden="1"/>
    <cellStyle name="Comma [0] 4686" xfId="43251" hidden="1"/>
    <cellStyle name="Comma [0] 4687" xfId="13852" hidden="1"/>
    <cellStyle name="Comma [0] 4687" xfId="43240" hidden="1"/>
    <cellStyle name="Comma [0] 4688" xfId="13903" hidden="1"/>
    <cellStyle name="Comma [0] 4688" xfId="43291" hidden="1"/>
    <cellStyle name="Comma [0] 4689" xfId="13912" hidden="1"/>
    <cellStyle name="Comma [0] 4689" xfId="43300" hidden="1"/>
    <cellStyle name="Comma [0] 469" xfId="5362" hidden="1"/>
    <cellStyle name="Comma [0] 469" xfId="34750" hidden="1"/>
    <cellStyle name="Comma [0] 4690" xfId="13923" hidden="1"/>
    <cellStyle name="Comma [0] 4690" xfId="43311" hidden="1"/>
    <cellStyle name="Comma [0] 4691" xfId="13929" hidden="1"/>
    <cellStyle name="Comma [0] 4691" xfId="43317" hidden="1"/>
    <cellStyle name="Comma [0] 4692" xfId="13911" hidden="1"/>
    <cellStyle name="Comma [0] 4692" xfId="43299" hidden="1"/>
    <cellStyle name="Comma [0] 4693" xfId="13921" hidden="1"/>
    <cellStyle name="Comma [0] 4693" xfId="43309" hidden="1"/>
    <cellStyle name="Comma [0] 4694" xfId="13941" hidden="1"/>
    <cellStyle name="Comma [0] 4694" xfId="43329" hidden="1"/>
    <cellStyle name="Comma [0] 4695" xfId="13943" hidden="1"/>
    <cellStyle name="Comma [0] 4695" xfId="43331" hidden="1"/>
    <cellStyle name="Comma [0] 4696" xfId="13894" hidden="1"/>
    <cellStyle name="Comma [0] 4696" xfId="43282" hidden="1"/>
    <cellStyle name="Comma [0] 4697" xfId="13855" hidden="1"/>
    <cellStyle name="Comma [0] 4697" xfId="43243" hidden="1"/>
    <cellStyle name="Comma [0] 4698" xfId="13897" hidden="1"/>
    <cellStyle name="Comma [0] 4698" xfId="43285" hidden="1"/>
    <cellStyle name="Comma [0] 4699" xfId="13860" hidden="1"/>
    <cellStyle name="Comma [0] 4699" xfId="43248" hidden="1"/>
    <cellStyle name="Comma [0] 47" xfId="4604" hidden="1"/>
    <cellStyle name="Comma [0] 47" xfId="33992" hidden="1"/>
    <cellStyle name="Comma [0] 470" xfId="3628" hidden="1"/>
    <cellStyle name="Comma [0] 470" xfId="33017" hidden="1"/>
    <cellStyle name="Comma [0] 4700" xfId="13862" hidden="1"/>
    <cellStyle name="Comma [0] 4700" xfId="43250" hidden="1"/>
    <cellStyle name="Comma [0] 4701" xfId="13948" hidden="1"/>
    <cellStyle name="Comma [0] 4701" xfId="43336" hidden="1"/>
    <cellStyle name="Comma [0] 4702" xfId="13851" hidden="1"/>
    <cellStyle name="Comma [0] 4702" xfId="43239" hidden="1"/>
    <cellStyle name="Comma [0] 4703" xfId="13859" hidden="1"/>
    <cellStyle name="Comma [0] 4703" xfId="43247" hidden="1"/>
    <cellStyle name="Comma [0] 4704" xfId="13960" hidden="1"/>
    <cellStyle name="Comma [0] 4704" xfId="43348" hidden="1"/>
    <cellStyle name="Comma [0] 4705" xfId="13962" hidden="1"/>
    <cellStyle name="Comma [0] 4705" xfId="43350" hidden="1"/>
    <cellStyle name="Comma [0] 4706" xfId="13951" hidden="1"/>
    <cellStyle name="Comma [0] 4706" xfId="43339" hidden="1"/>
    <cellStyle name="Comma [0] 4707" xfId="13959" hidden="1"/>
    <cellStyle name="Comma [0] 4707" xfId="43347" hidden="1"/>
    <cellStyle name="Comma [0] 4708" xfId="13857" hidden="1"/>
    <cellStyle name="Comma [0] 4708" xfId="43245" hidden="1"/>
    <cellStyle name="Comma [0] 4709" xfId="13945" hidden="1"/>
    <cellStyle name="Comma [0] 4709" xfId="43333" hidden="1"/>
    <cellStyle name="Comma [0] 471" xfId="5346" hidden="1"/>
    <cellStyle name="Comma [0] 471" xfId="34734" hidden="1"/>
    <cellStyle name="Comma [0] 4710" xfId="13978" hidden="1"/>
    <cellStyle name="Comma [0] 4710" xfId="43366" hidden="1"/>
    <cellStyle name="Comma [0] 4711" xfId="13986" hidden="1"/>
    <cellStyle name="Comma [0] 4711" xfId="43374" hidden="1"/>
    <cellStyle name="Comma [0] 4712" xfId="13895" hidden="1"/>
    <cellStyle name="Comma [0] 4712" xfId="43283" hidden="1"/>
    <cellStyle name="Comma [0] 4713" xfId="13974" hidden="1"/>
    <cellStyle name="Comma [0] 4713" xfId="43362" hidden="1"/>
    <cellStyle name="Comma [0] 4714" xfId="13995" hidden="1"/>
    <cellStyle name="Comma [0] 4714" xfId="43383" hidden="1"/>
    <cellStyle name="Comma [0] 4715" xfId="13997" hidden="1"/>
    <cellStyle name="Comma [0] 4715" xfId="43385" hidden="1"/>
    <cellStyle name="Comma [0] 4716" xfId="13956" hidden="1"/>
    <cellStyle name="Comma [0] 4716" xfId="43344" hidden="1"/>
    <cellStyle name="Comma [0] 4717" xfId="13901" hidden="1"/>
    <cellStyle name="Comma [0] 4717" xfId="43289" hidden="1"/>
    <cellStyle name="Comma [0] 4718" xfId="13954" hidden="1"/>
    <cellStyle name="Comma [0] 4718" xfId="43342" hidden="1"/>
    <cellStyle name="Comma [0] 4719" xfId="13938" hidden="1"/>
    <cellStyle name="Comma [0] 4719" xfId="43326" hidden="1"/>
    <cellStyle name="Comma [0] 472" xfId="5251" hidden="1"/>
    <cellStyle name="Comma [0] 472" xfId="34639" hidden="1"/>
    <cellStyle name="Comma [0] 4720" xfId="13934" hidden="1"/>
    <cellStyle name="Comma [0] 4720" xfId="43322" hidden="1"/>
    <cellStyle name="Comma [0] 4721" xfId="14005" hidden="1"/>
    <cellStyle name="Comma [0] 4721" xfId="43393" hidden="1"/>
    <cellStyle name="Comma [0] 4722" xfId="13871" hidden="1"/>
    <cellStyle name="Comma [0] 4722" xfId="43259" hidden="1"/>
    <cellStyle name="Comma [0] 4723" xfId="13864" hidden="1"/>
    <cellStyle name="Comma [0] 4723" xfId="43252" hidden="1"/>
    <cellStyle name="Comma [0] 4724" xfId="14013" hidden="1"/>
    <cellStyle name="Comma [0] 4724" xfId="43401" hidden="1"/>
    <cellStyle name="Comma [0] 4725" xfId="14015" hidden="1"/>
    <cellStyle name="Comma [0] 4725" xfId="43403" hidden="1"/>
    <cellStyle name="Comma [0] 4726" xfId="13964" hidden="1"/>
    <cellStyle name="Comma [0] 4726" xfId="43352" hidden="1"/>
    <cellStyle name="Comma [0] 4727" xfId="13940" hidden="1"/>
    <cellStyle name="Comma [0] 4727" xfId="43328" hidden="1"/>
    <cellStyle name="Comma [0] 4728" xfId="13975" hidden="1"/>
    <cellStyle name="Comma [0] 4728" xfId="43363" hidden="1"/>
    <cellStyle name="Comma [0] 4729" xfId="13907" hidden="1"/>
    <cellStyle name="Comma [0] 4729" xfId="43295" hidden="1"/>
    <cellStyle name="Comma [0] 473" xfId="5397" hidden="1"/>
    <cellStyle name="Comma [0] 473" xfId="34785" hidden="1"/>
    <cellStyle name="Comma [0] 4730" xfId="13977" hidden="1"/>
    <cellStyle name="Comma [0] 4730" xfId="43365" hidden="1"/>
    <cellStyle name="Comma [0] 4731" xfId="14022" hidden="1"/>
    <cellStyle name="Comma [0] 4731" xfId="43410" hidden="1"/>
    <cellStyle name="Comma [0] 4732" xfId="13965" hidden="1"/>
    <cellStyle name="Comma [0] 4732" xfId="43353" hidden="1"/>
    <cellStyle name="Comma [0] 4733" xfId="13922" hidden="1"/>
    <cellStyle name="Comma [0] 4733" xfId="43310" hidden="1"/>
    <cellStyle name="Comma [0] 4734" xfId="14028" hidden="1"/>
    <cellStyle name="Comma [0] 4734" xfId="43416" hidden="1"/>
    <cellStyle name="Comma [0] 4735" xfId="14030" hidden="1"/>
    <cellStyle name="Comma [0] 4735" xfId="43418" hidden="1"/>
    <cellStyle name="Comma [0] 4736" xfId="13983" hidden="1"/>
    <cellStyle name="Comma [0] 4736" xfId="43371" hidden="1"/>
    <cellStyle name="Comma [0] 4737" xfId="13989" hidden="1"/>
    <cellStyle name="Comma [0] 4737" xfId="43377" hidden="1"/>
    <cellStyle name="Comma [0] 4738" xfId="13870" hidden="1"/>
    <cellStyle name="Comma [0] 4738" xfId="43258" hidden="1"/>
    <cellStyle name="Comma [0] 4739" xfId="13939" hidden="1"/>
    <cellStyle name="Comma [0] 4739" xfId="43327" hidden="1"/>
    <cellStyle name="Comma [0] 474" xfId="5344" hidden="1"/>
    <cellStyle name="Comma [0] 474" xfId="34732" hidden="1"/>
    <cellStyle name="Comma [0] 4740" xfId="13947" hidden="1"/>
    <cellStyle name="Comma [0] 4740" xfId="43335" hidden="1"/>
    <cellStyle name="Comma [0] 4741" xfId="14036" hidden="1"/>
    <cellStyle name="Comma [0] 4741" xfId="43424" hidden="1"/>
    <cellStyle name="Comma [0] 4742" xfId="13950" hidden="1"/>
    <cellStyle name="Comma [0] 4742" xfId="43338" hidden="1"/>
    <cellStyle name="Comma [0] 4743" xfId="13910" hidden="1"/>
    <cellStyle name="Comma [0] 4743" xfId="43298" hidden="1"/>
    <cellStyle name="Comma [0] 4744" xfId="14041" hidden="1"/>
    <cellStyle name="Comma [0] 4744" xfId="43429" hidden="1"/>
    <cellStyle name="Comma [0] 4745" xfId="14043" hidden="1"/>
    <cellStyle name="Comma [0] 4745" xfId="43431" hidden="1"/>
    <cellStyle name="Comma [0] 4746" xfId="14002" hidden="1"/>
    <cellStyle name="Comma [0] 4746" xfId="43390" hidden="1"/>
    <cellStyle name="Comma [0] 4747" xfId="14008" hidden="1"/>
    <cellStyle name="Comma [0] 4747" xfId="43396" hidden="1"/>
    <cellStyle name="Comma [0] 4748" xfId="13909" hidden="1"/>
    <cellStyle name="Comma [0] 4748" xfId="43297" hidden="1"/>
    <cellStyle name="Comma [0] 4749" xfId="13990" hidden="1"/>
    <cellStyle name="Comma [0] 4749" xfId="43378" hidden="1"/>
    <cellStyle name="Comma [0] 475" xfId="5283" hidden="1"/>
    <cellStyle name="Comma [0] 475" xfId="34671" hidden="1"/>
    <cellStyle name="Comma [0] 4750" xfId="13969" hidden="1"/>
    <cellStyle name="Comma [0] 4750" xfId="43357" hidden="1"/>
    <cellStyle name="Comma [0] 4751" xfId="14047" hidden="1"/>
    <cellStyle name="Comma [0] 4751" xfId="43435" hidden="1"/>
    <cellStyle name="Comma [0] 4752" xfId="13988" hidden="1"/>
    <cellStyle name="Comma [0] 4752" xfId="43376" hidden="1"/>
    <cellStyle name="Comma [0] 4753" xfId="13926" hidden="1"/>
    <cellStyle name="Comma [0] 4753" xfId="43314" hidden="1"/>
    <cellStyle name="Comma [0] 4754" xfId="14054" hidden="1"/>
    <cellStyle name="Comma [0] 4754" xfId="43442" hidden="1"/>
    <cellStyle name="Comma [0] 4755" xfId="14056" hidden="1"/>
    <cellStyle name="Comma [0] 4755" xfId="43444" hidden="1"/>
    <cellStyle name="Comma [0] 4756" xfId="14020" hidden="1"/>
    <cellStyle name="Comma [0] 4756" xfId="43408" hidden="1"/>
    <cellStyle name="Comma [0] 4757" xfId="14025" hidden="1"/>
    <cellStyle name="Comma [0] 4757" xfId="43413" hidden="1"/>
    <cellStyle name="Comma [0] 4758" xfId="13854" hidden="1"/>
    <cellStyle name="Comma [0] 4758" xfId="43242" hidden="1"/>
    <cellStyle name="Comma [0] 4759" xfId="14009" hidden="1"/>
    <cellStyle name="Comma [0] 4759" xfId="43397" hidden="1"/>
    <cellStyle name="Comma [0] 476" xfId="5401" hidden="1"/>
    <cellStyle name="Comma [0] 476" xfId="34789" hidden="1"/>
    <cellStyle name="Comma [0] 4760" xfId="13914" hidden="1"/>
    <cellStyle name="Comma [0] 4760" xfId="43302" hidden="1"/>
    <cellStyle name="Comma [0] 4761" xfId="14060" hidden="1"/>
    <cellStyle name="Comma [0] 4761" xfId="43448" hidden="1"/>
    <cellStyle name="Comma [0] 4762" xfId="14007" hidden="1"/>
    <cellStyle name="Comma [0] 4762" xfId="43395" hidden="1"/>
    <cellStyle name="Comma [0] 4763" xfId="13946" hidden="1"/>
    <cellStyle name="Comma [0] 4763" xfId="43334" hidden="1"/>
    <cellStyle name="Comma [0] 4764" xfId="14064" hidden="1"/>
    <cellStyle name="Comma [0] 4764" xfId="43452" hidden="1"/>
    <cellStyle name="Comma [0] 4765" xfId="14066" hidden="1"/>
    <cellStyle name="Comma [0] 4765" xfId="43454" hidden="1"/>
    <cellStyle name="Comma [0] 4766" xfId="14034" hidden="1"/>
    <cellStyle name="Comma [0] 4766" xfId="43422" hidden="1"/>
    <cellStyle name="Comma [0] 4767" xfId="14038" hidden="1"/>
    <cellStyle name="Comma [0] 4767" xfId="43426" hidden="1"/>
    <cellStyle name="Comma [0] 4768" xfId="13928" hidden="1"/>
    <cellStyle name="Comma [0] 4768" xfId="43316" hidden="1"/>
    <cellStyle name="Comma [0] 4769" xfId="14026" hidden="1"/>
    <cellStyle name="Comma [0] 4769" xfId="43414" hidden="1"/>
    <cellStyle name="Comma [0] 477" xfId="5403" hidden="1"/>
    <cellStyle name="Comma [0] 477" xfId="34791" hidden="1"/>
    <cellStyle name="Comma [0] 4770" xfId="13918" hidden="1"/>
    <cellStyle name="Comma [0] 4770" xfId="43306" hidden="1"/>
    <cellStyle name="Comma [0] 4771" xfId="14070" hidden="1"/>
    <cellStyle name="Comma [0] 4771" xfId="43458" hidden="1"/>
    <cellStyle name="Comma [0] 4772" xfId="14024" hidden="1"/>
    <cellStyle name="Comma [0] 4772" xfId="43412" hidden="1"/>
    <cellStyle name="Comma [0] 4773" xfId="13993" hidden="1"/>
    <cellStyle name="Comma [0] 4773" xfId="43381" hidden="1"/>
    <cellStyle name="Comma [0] 4774" xfId="14074" hidden="1"/>
    <cellStyle name="Comma [0] 4774" xfId="43462" hidden="1"/>
    <cellStyle name="Comma [0] 4775" xfId="14076" hidden="1"/>
    <cellStyle name="Comma [0] 4775" xfId="43464" hidden="1"/>
    <cellStyle name="Comma [0] 4776" xfId="14062" hidden="1"/>
    <cellStyle name="Comma [0] 4776" xfId="43450" hidden="1"/>
    <cellStyle name="Comma [0] 4777" xfId="14049" hidden="1"/>
    <cellStyle name="Comma [0] 4777" xfId="43437" hidden="1"/>
    <cellStyle name="Comma [0] 4778" xfId="14073" hidden="1"/>
    <cellStyle name="Comma [0] 4778" xfId="43461" hidden="1"/>
    <cellStyle name="Comma [0] 4779" xfId="14039" hidden="1"/>
    <cellStyle name="Comma [0] 4779" xfId="43427" hidden="1"/>
    <cellStyle name="Comma [0] 478" xfId="5371" hidden="1"/>
    <cellStyle name="Comma [0] 478" xfId="34759" hidden="1"/>
    <cellStyle name="Comma [0] 4780" xfId="14011" hidden="1"/>
    <cellStyle name="Comma [0] 4780" xfId="43399" hidden="1"/>
    <cellStyle name="Comma [0] 4781" xfId="14078" hidden="1"/>
    <cellStyle name="Comma [0] 4781" xfId="43466" hidden="1"/>
    <cellStyle name="Comma [0] 4782" xfId="14035" hidden="1"/>
    <cellStyle name="Comma [0] 4782" xfId="43423" hidden="1"/>
    <cellStyle name="Comma [0] 4783" xfId="14069" hidden="1"/>
    <cellStyle name="Comma [0] 4783" xfId="43457" hidden="1"/>
    <cellStyle name="Comma [0] 4784" xfId="14082" hidden="1"/>
    <cellStyle name="Comma [0] 4784" xfId="43470" hidden="1"/>
    <cellStyle name="Comma [0] 4785" xfId="14084" hidden="1"/>
    <cellStyle name="Comma [0] 4785" xfId="43472" hidden="1"/>
    <cellStyle name="Comma [0] 4786" xfId="13952" hidden="1"/>
    <cellStyle name="Comma [0] 4786" xfId="43340" hidden="1"/>
    <cellStyle name="Comma [0] 4787" xfId="14072" hidden="1"/>
    <cellStyle name="Comma [0] 4787" xfId="43460" hidden="1"/>
    <cellStyle name="Comma [0] 4788" xfId="14012" hidden="1"/>
    <cellStyle name="Comma [0] 4788" xfId="43400" hidden="1"/>
    <cellStyle name="Comma [0] 4789" xfId="14046" hidden="1"/>
    <cellStyle name="Comma [0] 4789" xfId="43434" hidden="1"/>
    <cellStyle name="Comma [0] 479" xfId="5375" hidden="1"/>
    <cellStyle name="Comma [0] 479" xfId="34763" hidden="1"/>
    <cellStyle name="Comma [0] 4790" xfId="14059" hidden="1"/>
    <cellStyle name="Comma [0] 4790" xfId="43447" hidden="1"/>
    <cellStyle name="Comma [0] 4791" xfId="14087" hidden="1"/>
    <cellStyle name="Comma [0] 4791" xfId="43475" hidden="1"/>
    <cellStyle name="Comma [0] 4792" xfId="14050" hidden="1"/>
    <cellStyle name="Comma [0] 4792" xfId="43438" hidden="1"/>
    <cellStyle name="Comma [0] 4793" xfId="14010" hidden="1"/>
    <cellStyle name="Comma [0] 4793" xfId="43398" hidden="1"/>
    <cellStyle name="Comma [0] 4794" xfId="14090" hidden="1"/>
    <cellStyle name="Comma [0] 4794" xfId="43478" hidden="1"/>
    <cellStyle name="Comma [0] 4795" xfId="14092" hidden="1"/>
    <cellStyle name="Comma [0] 4795" xfId="43480" hidden="1"/>
    <cellStyle name="Comma [0] 4796" xfId="13811" hidden="1"/>
    <cellStyle name="Comma [0] 4796" xfId="43199" hidden="1"/>
    <cellStyle name="Comma [0] 4797" xfId="13793" hidden="1"/>
    <cellStyle name="Comma [0] 4797" xfId="43181" hidden="1"/>
    <cellStyle name="Comma [0] 4798" xfId="14096" hidden="1"/>
    <cellStyle name="Comma [0] 4798" xfId="43484" hidden="1"/>
    <cellStyle name="Comma [0] 4799" xfId="14103" hidden="1"/>
    <cellStyle name="Comma [0] 4799" xfId="43491" hidden="1"/>
    <cellStyle name="Comma [0] 48" xfId="4614" hidden="1"/>
    <cellStyle name="Comma [0] 48" xfId="34002" hidden="1"/>
    <cellStyle name="Comma [0] 480" xfId="5265" hidden="1"/>
    <cellStyle name="Comma [0] 480" xfId="34653" hidden="1"/>
    <cellStyle name="Comma [0] 4800" xfId="14105" hidden="1"/>
    <cellStyle name="Comma [0] 4800" xfId="43493" hidden="1"/>
    <cellStyle name="Comma [0] 4801" xfId="14095" hidden="1"/>
    <cellStyle name="Comma [0] 4801" xfId="43483" hidden="1"/>
    <cellStyle name="Comma [0] 4802" xfId="14101" hidden="1"/>
    <cellStyle name="Comma [0] 4802" xfId="43489" hidden="1"/>
    <cellStyle name="Comma [0] 4803" xfId="14108" hidden="1"/>
    <cellStyle name="Comma [0] 4803" xfId="43496" hidden="1"/>
    <cellStyle name="Comma [0] 4804" xfId="14110" hidden="1"/>
    <cellStyle name="Comma [0] 4804" xfId="43498" hidden="1"/>
    <cellStyle name="Comma [0] 4805" xfId="13885" hidden="1"/>
    <cellStyle name="Comma [0] 4805" xfId="43273" hidden="1"/>
    <cellStyle name="Comma [0] 4806" xfId="13841" hidden="1"/>
    <cellStyle name="Comma [0] 4806" xfId="43229" hidden="1"/>
    <cellStyle name="Comma [0] 4807" xfId="14121" hidden="1"/>
    <cellStyle name="Comma [0] 4807" xfId="43509" hidden="1"/>
    <cellStyle name="Comma [0] 4808" xfId="14130" hidden="1"/>
    <cellStyle name="Comma [0] 4808" xfId="43518" hidden="1"/>
    <cellStyle name="Comma [0] 4809" xfId="14141" hidden="1"/>
    <cellStyle name="Comma [0] 4809" xfId="43529" hidden="1"/>
    <cellStyle name="Comma [0] 481" xfId="5363" hidden="1"/>
    <cellStyle name="Comma [0] 481" xfId="34751" hidden="1"/>
    <cellStyle name="Comma [0] 4810" xfId="14147" hidden="1"/>
    <cellStyle name="Comma [0] 4810" xfId="43535" hidden="1"/>
    <cellStyle name="Comma [0] 4811" xfId="14129" hidden="1"/>
    <cellStyle name="Comma [0] 4811" xfId="43517" hidden="1"/>
    <cellStyle name="Comma [0] 4812" xfId="14139" hidden="1"/>
    <cellStyle name="Comma [0] 4812" xfId="43527" hidden="1"/>
    <cellStyle name="Comma [0] 4813" xfId="14159" hidden="1"/>
    <cellStyle name="Comma [0] 4813" xfId="43547" hidden="1"/>
    <cellStyle name="Comma [0] 4814" xfId="14161" hidden="1"/>
    <cellStyle name="Comma [0] 4814" xfId="43549" hidden="1"/>
    <cellStyle name="Comma [0] 4815" xfId="14112" hidden="1"/>
    <cellStyle name="Comma [0] 4815" xfId="43500" hidden="1"/>
    <cellStyle name="Comma [0] 4816" xfId="13806" hidden="1"/>
    <cellStyle name="Comma [0] 4816" xfId="43194" hidden="1"/>
    <cellStyle name="Comma [0] 4817" xfId="14115" hidden="1"/>
    <cellStyle name="Comma [0] 4817" xfId="43503" hidden="1"/>
    <cellStyle name="Comma [0] 4818" xfId="13840" hidden="1"/>
    <cellStyle name="Comma [0] 4818" xfId="43228" hidden="1"/>
    <cellStyle name="Comma [0] 4819" xfId="13839" hidden="1"/>
    <cellStyle name="Comma [0] 4819" xfId="43227" hidden="1"/>
    <cellStyle name="Comma [0] 482" xfId="5255" hidden="1"/>
    <cellStyle name="Comma [0] 482" xfId="34643" hidden="1"/>
    <cellStyle name="Comma [0] 4820" xfId="14166" hidden="1"/>
    <cellStyle name="Comma [0] 4820" xfId="43554" hidden="1"/>
    <cellStyle name="Comma [0] 4821" xfId="13808" hidden="1"/>
    <cellStyle name="Comma [0] 4821" xfId="43196" hidden="1"/>
    <cellStyle name="Comma [0] 4822" xfId="13842" hidden="1"/>
    <cellStyle name="Comma [0] 4822" xfId="43230" hidden="1"/>
    <cellStyle name="Comma [0] 4823" xfId="14178" hidden="1"/>
    <cellStyle name="Comma [0] 4823" xfId="43566" hidden="1"/>
    <cellStyle name="Comma [0] 4824" xfId="14180" hidden="1"/>
    <cellStyle name="Comma [0] 4824" xfId="43568" hidden="1"/>
    <cellStyle name="Comma [0] 4825" xfId="14169" hidden="1"/>
    <cellStyle name="Comma [0] 4825" xfId="43557" hidden="1"/>
    <cellStyle name="Comma [0] 4826" xfId="14177" hidden="1"/>
    <cellStyle name="Comma [0] 4826" xfId="43565" hidden="1"/>
    <cellStyle name="Comma [0] 4827" xfId="13804" hidden="1"/>
    <cellStyle name="Comma [0] 4827" xfId="43192" hidden="1"/>
    <cellStyle name="Comma [0] 4828" xfId="14163" hidden="1"/>
    <cellStyle name="Comma [0] 4828" xfId="43551" hidden="1"/>
    <cellStyle name="Comma [0] 4829" xfId="14196" hidden="1"/>
    <cellStyle name="Comma [0] 4829" xfId="43584" hidden="1"/>
    <cellStyle name="Comma [0] 483" xfId="5407" hidden="1"/>
    <cellStyle name="Comma [0] 483" xfId="34795" hidden="1"/>
    <cellStyle name="Comma [0] 4830" xfId="14204" hidden="1"/>
    <cellStyle name="Comma [0] 4830" xfId="43592" hidden="1"/>
    <cellStyle name="Comma [0] 4831" xfId="14113" hidden="1"/>
    <cellStyle name="Comma [0] 4831" xfId="43501" hidden="1"/>
    <cellStyle name="Comma [0] 4832" xfId="14192" hidden="1"/>
    <cellStyle name="Comma [0] 4832" xfId="43580" hidden="1"/>
    <cellStyle name="Comma [0] 4833" xfId="14213" hidden="1"/>
    <cellStyle name="Comma [0] 4833" xfId="43601" hidden="1"/>
    <cellStyle name="Comma [0] 4834" xfId="14215" hidden="1"/>
    <cellStyle name="Comma [0] 4834" xfId="43603" hidden="1"/>
    <cellStyle name="Comma [0] 4835" xfId="14174" hidden="1"/>
    <cellStyle name="Comma [0] 4835" xfId="43562" hidden="1"/>
    <cellStyle name="Comma [0] 4836" xfId="14119" hidden="1"/>
    <cellStyle name="Comma [0] 4836" xfId="43507" hidden="1"/>
    <cellStyle name="Comma [0] 4837" xfId="14172" hidden="1"/>
    <cellStyle name="Comma [0] 4837" xfId="43560" hidden="1"/>
    <cellStyle name="Comma [0] 4838" xfId="14156" hidden="1"/>
    <cellStyle name="Comma [0] 4838" xfId="43544" hidden="1"/>
    <cellStyle name="Comma [0] 4839" xfId="14152" hidden="1"/>
    <cellStyle name="Comma [0] 4839" xfId="43540" hidden="1"/>
    <cellStyle name="Comma [0] 484" xfId="5361" hidden="1"/>
    <cellStyle name="Comma [0] 484" xfId="34749" hidden="1"/>
    <cellStyle name="Comma [0] 4840" xfId="14223" hidden="1"/>
    <cellStyle name="Comma [0] 4840" xfId="43611" hidden="1"/>
    <cellStyle name="Comma [0] 4841" xfId="13796" hidden="1"/>
    <cellStyle name="Comma [0] 4841" xfId="43184" hidden="1"/>
    <cellStyle name="Comma [0] 4842" xfId="13884" hidden="1"/>
    <cellStyle name="Comma [0] 4842" xfId="43272" hidden="1"/>
    <cellStyle name="Comma [0] 4843" xfId="14231" hidden="1"/>
    <cellStyle name="Comma [0] 4843" xfId="43619" hidden="1"/>
    <cellStyle name="Comma [0] 4844" xfId="14233" hidden="1"/>
    <cellStyle name="Comma [0] 4844" xfId="43621" hidden="1"/>
    <cellStyle name="Comma [0] 4845" xfId="14182" hidden="1"/>
    <cellStyle name="Comma [0] 4845" xfId="43570" hidden="1"/>
    <cellStyle name="Comma [0] 4846" xfId="14158" hidden="1"/>
    <cellStyle name="Comma [0] 4846" xfId="43546" hidden="1"/>
    <cellStyle name="Comma [0] 4847" xfId="14193" hidden="1"/>
    <cellStyle name="Comma [0] 4847" xfId="43581" hidden="1"/>
    <cellStyle name="Comma [0] 4848" xfId="14125" hidden="1"/>
    <cellStyle name="Comma [0] 4848" xfId="43513" hidden="1"/>
    <cellStyle name="Comma [0] 4849" xfId="14195" hidden="1"/>
    <cellStyle name="Comma [0] 4849" xfId="43583" hidden="1"/>
    <cellStyle name="Comma [0] 485" xfId="5330" hidden="1"/>
    <cellStyle name="Comma [0] 485" xfId="34718" hidden="1"/>
    <cellStyle name="Comma [0] 4850" xfId="14240" hidden="1"/>
    <cellStyle name="Comma [0] 4850" xfId="43628" hidden="1"/>
    <cellStyle name="Comma [0] 4851" xfId="14183" hidden="1"/>
    <cellStyle name="Comma [0] 4851" xfId="43571" hidden="1"/>
    <cellStyle name="Comma [0] 4852" xfId="14140" hidden="1"/>
    <cellStyle name="Comma [0] 4852" xfId="43528" hidden="1"/>
    <cellStyle name="Comma [0] 4853" xfId="14246" hidden="1"/>
    <cellStyle name="Comma [0] 4853" xfId="43634" hidden="1"/>
    <cellStyle name="Comma [0] 4854" xfId="14248" hidden="1"/>
    <cellStyle name="Comma [0] 4854" xfId="43636" hidden="1"/>
    <cellStyle name="Comma [0] 4855" xfId="14201" hidden="1"/>
    <cellStyle name="Comma [0] 4855" xfId="43589" hidden="1"/>
    <cellStyle name="Comma [0] 4856" xfId="14207" hidden="1"/>
    <cellStyle name="Comma [0] 4856" xfId="43595" hidden="1"/>
    <cellStyle name="Comma [0] 4857" xfId="13833" hidden="1"/>
    <cellStyle name="Comma [0] 4857" xfId="43221" hidden="1"/>
    <cellStyle name="Comma [0] 4858" xfId="14157" hidden="1"/>
    <cellStyle name="Comma [0] 4858" xfId="43545" hidden="1"/>
    <cellStyle name="Comma [0] 4859" xfId="14165" hidden="1"/>
    <cellStyle name="Comma [0] 4859" xfId="43553" hidden="1"/>
    <cellStyle name="Comma [0] 486" xfId="5411" hidden="1"/>
    <cellStyle name="Comma [0] 486" xfId="34799" hidden="1"/>
    <cellStyle name="Comma [0] 4860" xfId="14254" hidden="1"/>
    <cellStyle name="Comma [0] 4860" xfId="43642" hidden="1"/>
    <cellStyle name="Comma [0] 4861" xfId="14168" hidden="1"/>
    <cellStyle name="Comma [0] 4861" xfId="43556" hidden="1"/>
    <cellStyle name="Comma [0] 4862" xfId="14128" hidden="1"/>
    <cellStyle name="Comma [0] 4862" xfId="43516" hidden="1"/>
    <cellStyle name="Comma [0] 4863" xfId="14259" hidden="1"/>
    <cellStyle name="Comma [0] 4863" xfId="43647" hidden="1"/>
    <cellStyle name="Comma [0] 4864" xfId="14261" hidden="1"/>
    <cellStyle name="Comma [0] 4864" xfId="43649" hidden="1"/>
    <cellStyle name="Comma [0] 4865" xfId="14220" hidden="1"/>
    <cellStyle name="Comma [0] 4865" xfId="43608" hidden="1"/>
    <cellStyle name="Comma [0] 4866" xfId="14226" hidden="1"/>
    <cellStyle name="Comma [0] 4866" xfId="43614" hidden="1"/>
    <cellStyle name="Comma [0] 4867" xfId="14127" hidden="1"/>
    <cellStyle name="Comma [0] 4867" xfId="43515" hidden="1"/>
    <cellStyle name="Comma [0] 4868" xfId="14208" hidden="1"/>
    <cellStyle name="Comma [0] 4868" xfId="43596" hidden="1"/>
    <cellStyle name="Comma [0] 4869" xfId="14187" hidden="1"/>
    <cellStyle name="Comma [0] 4869" xfId="43575" hidden="1"/>
    <cellStyle name="Comma [0] 487" xfId="5413" hidden="1"/>
    <cellStyle name="Comma [0] 487" xfId="34801" hidden="1"/>
    <cellStyle name="Comma [0] 4870" xfId="14265" hidden="1"/>
    <cellStyle name="Comma [0] 4870" xfId="43653" hidden="1"/>
    <cellStyle name="Comma [0] 4871" xfId="14206" hidden="1"/>
    <cellStyle name="Comma [0] 4871" xfId="43594" hidden="1"/>
    <cellStyle name="Comma [0] 4872" xfId="14144" hidden="1"/>
    <cellStyle name="Comma [0] 4872" xfId="43532" hidden="1"/>
    <cellStyle name="Comma [0] 4873" xfId="14272" hidden="1"/>
    <cellStyle name="Comma [0] 4873" xfId="43660" hidden="1"/>
    <cellStyle name="Comma [0] 4874" xfId="14274" hidden="1"/>
    <cellStyle name="Comma [0] 4874" xfId="43662" hidden="1"/>
    <cellStyle name="Comma [0] 4875" xfId="14238" hidden="1"/>
    <cellStyle name="Comma [0] 4875" xfId="43626" hidden="1"/>
    <cellStyle name="Comma [0] 4876" xfId="14243" hidden="1"/>
    <cellStyle name="Comma [0] 4876" xfId="43631" hidden="1"/>
    <cellStyle name="Comma [0] 4877" xfId="13807" hidden="1"/>
    <cellStyle name="Comma [0] 4877" xfId="43195" hidden="1"/>
    <cellStyle name="Comma [0] 4878" xfId="14227" hidden="1"/>
    <cellStyle name="Comma [0] 4878" xfId="43615" hidden="1"/>
    <cellStyle name="Comma [0] 4879" xfId="14132" hidden="1"/>
    <cellStyle name="Comma [0] 4879" xfId="43520" hidden="1"/>
    <cellStyle name="Comma [0] 488" xfId="5399" hidden="1"/>
    <cellStyle name="Comma [0] 488" xfId="34787" hidden="1"/>
    <cellStyle name="Comma [0] 4880" xfId="14278" hidden="1"/>
    <cellStyle name="Comma [0] 4880" xfId="43666" hidden="1"/>
    <cellStyle name="Comma [0] 4881" xfId="14225" hidden="1"/>
    <cellStyle name="Comma [0] 4881" xfId="43613" hidden="1"/>
    <cellStyle name="Comma [0] 4882" xfId="14164" hidden="1"/>
    <cellStyle name="Comma [0] 4882" xfId="43552" hidden="1"/>
    <cellStyle name="Comma [0] 4883" xfId="14282" hidden="1"/>
    <cellStyle name="Comma [0] 4883" xfId="43670" hidden="1"/>
    <cellStyle name="Comma [0] 4884" xfId="14284" hidden="1"/>
    <cellStyle name="Comma [0] 4884" xfId="43672" hidden="1"/>
    <cellStyle name="Comma [0] 4885" xfId="14252" hidden="1"/>
    <cellStyle name="Comma [0] 4885" xfId="43640" hidden="1"/>
    <cellStyle name="Comma [0] 4886" xfId="14256" hidden="1"/>
    <cellStyle name="Comma [0] 4886" xfId="43644" hidden="1"/>
    <cellStyle name="Comma [0] 4887" xfId="14146" hidden="1"/>
    <cellStyle name="Comma [0] 4887" xfId="43534" hidden="1"/>
    <cellStyle name="Comma [0] 4888" xfId="14244" hidden="1"/>
    <cellStyle name="Comma [0] 4888" xfId="43632" hidden="1"/>
    <cellStyle name="Comma [0] 4889" xfId="14136" hidden="1"/>
    <cellStyle name="Comma [0] 4889" xfId="43524" hidden="1"/>
    <cellStyle name="Comma [0] 489" xfId="5386" hidden="1"/>
    <cellStyle name="Comma [0] 489" xfId="34774" hidden="1"/>
    <cellStyle name="Comma [0] 4890" xfId="14288" hidden="1"/>
    <cellStyle name="Comma [0] 4890" xfId="43676" hidden="1"/>
    <cellStyle name="Comma [0] 4891" xfId="14242" hidden="1"/>
    <cellStyle name="Comma [0] 4891" xfId="43630" hidden="1"/>
    <cellStyle name="Comma [0] 4892" xfId="14211" hidden="1"/>
    <cellStyle name="Comma [0] 4892" xfId="43599" hidden="1"/>
    <cellStyle name="Comma [0] 4893" xfId="14292" hidden="1"/>
    <cellStyle name="Comma [0] 4893" xfId="43680" hidden="1"/>
    <cellStyle name="Comma [0] 4894" xfId="14294" hidden="1"/>
    <cellStyle name="Comma [0] 4894" xfId="43682" hidden="1"/>
    <cellStyle name="Comma [0] 4895" xfId="14280" hidden="1"/>
    <cellStyle name="Comma [0] 4895" xfId="43668" hidden="1"/>
    <cellStyle name="Comma [0] 4896" xfId="14267" hidden="1"/>
    <cellStyle name="Comma [0] 4896" xfId="43655" hidden="1"/>
    <cellStyle name="Comma [0] 4897" xfId="14291" hidden="1"/>
    <cellStyle name="Comma [0] 4897" xfId="43679" hidden="1"/>
    <cellStyle name="Comma [0] 4898" xfId="14257" hidden="1"/>
    <cellStyle name="Comma [0] 4898" xfId="43645" hidden="1"/>
    <cellStyle name="Comma [0] 4899" xfId="14229" hidden="1"/>
    <cellStyle name="Comma [0] 4899" xfId="43617" hidden="1"/>
    <cellStyle name="Comma [0] 49" xfId="4634" hidden="1"/>
    <cellStyle name="Comma [0] 49" xfId="34022" hidden="1"/>
    <cellStyle name="Comma [0] 490" xfId="5410" hidden="1"/>
    <cellStyle name="Comma [0] 490" xfId="34798" hidden="1"/>
    <cellStyle name="Comma [0] 4900" xfId="14296" hidden="1"/>
    <cellStyle name="Comma [0] 4900" xfId="43684" hidden="1"/>
    <cellStyle name="Comma [0] 4901" xfId="14253" hidden="1"/>
    <cellStyle name="Comma [0] 4901" xfId="43641" hidden="1"/>
    <cellStyle name="Comma [0] 4902" xfId="14287" hidden="1"/>
    <cellStyle name="Comma [0] 4902" xfId="43675" hidden="1"/>
    <cellStyle name="Comma [0] 4903" xfId="14300" hidden="1"/>
    <cellStyle name="Comma [0] 4903" xfId="43688" hidden="1"/>
    <cellStyle name="Comma [0] 4904" xfId="14302" hidden="1"/>
    <cellStyle name="Comma [0] 4904" xfId="43690" hidden="1"/>
    <cellStyle name="Comma [0] 4905" xfId="14170" hidden="1"/>
    <cellStyle name="Comma [0] 4905" xfId="43558" hidden="1"/>
    <cellStyle name="Comma [0] 4906" xfId="14290" hidden="1"/>
    <cellStyle name="Comma [0] 4906" xfId="43678" hidden="1"/>
    <cellStyle name="Comma [0] 4907" xfId="14230" hidden="1"/>
    <cellStyle name="Comma [0] 4907" xfId="43618" hidden="1"/>
    <cellStyle name="Comma [0] 4908" xfId="14264" hidden="1"/>
    <cellStyle name="Comma [0] 4908" xfId="43652" hidden="1"/>
    <cellStyle name="Comma [0] 4909" xfId="14277" hidden="1"/>
    <cellStyle name="Comma [0] 4909" xfId="43665" hidden="1"/>
    <cellStyle name="Comma [0] 491" xfId="5376" hidden="1"/>
    <cellStyle name="Comma [0] 491" xfId="34764" hidden="1"/>
    <cellStyle name="Comma [0] 4910" xfId="14305" hidden="1"/>
    <cellStyle name="Comma [0] 4910" xfId="43693" hidden="1"/>
    <cellStyle name="Comma [0] 4911" xfId="14268" hidden="1"/>
    <cellStyle name="Comma [0] 4911" xfId="43656" hidden="1"/>
    <cellStyle name="Comma [0] 4912" xfId="14228" hidden="1"/>
    <cellStyle name="Comma [0] 4912" xfId="43616" hidden="1"/>
    <cellStyle name="Comma [0] 4913" xfId="14307" hidden="1"/>
    <cellStyle name="Comma [0] 4913" xfId="43695" hidden="1"/>
    <cellStyle name="Comma [0] 4914" xfId="14309" hidden="1"/>
    <cellStyle name="Comma [0] 4914" xfId="43697" hidden="1"/>
    <cellStyle name="Comma [0] 4915" xfId="13821" hidden="1"/>
    <cellStyle name="Comma [0] 4915" xfId="43209" hidden="1"/>
    <cellStyle name="Comma [0] 4916" xfId="13818" hidden="1"/>
    <cellStyle name="Comma [0] 4916" xfId="43206" hidden="1"/>
    <cellStyle name="Comma [0] 4917" xfId="14315" hidden="1"/>
    <cellStyle name="Comma [0] 4917" xfId="43703" hidden="1"/>
    <cellStyle name="Comma [0] 4918" xfId="14321" hidden="1"/>
    <cellStyle name="Comma [0] 4918" xfId="43709" hidden="1"/>
    <cellStyle name="Comma [0] 4919" xfId="14323" hidden="1"/>
    <cellStyle name="Comma [0] 4919" xfId="43711" hidden="1"/>
    <cellStyle name="Comma [0] 492" xfId="5348" hidden="1"/>
    <cellStyle name="Comma [0] 492" xfId="34736" hidden="1"/>
    <cellStyle name="Comma [0] 4920" xfId="14314" hidden="1"/>
    <cellStyle name="Comma [0] 4920" xfId="43702" hidden="1"/>
    <cellStyle name="Comma [0] 4921" xfId="14319" hidden="1"/>
    <cellStyle name="Comma [0] 4921" xfId="43707" hidden="1"/>
    <cellStyle name="Comma [0] 4922" xfId="14325" hidden="1"/>
    <cellStyle name="Comma [0] 4922" xfId="43713" hidden="1"/>
    <cellStyle name="Comma [0] 4923" xfId="14327" hidden="1"/>
    <cellStyle name="Comma [0] 4923" xfId="43715" hidden="1"/>
    <cellStyle name="Comma [0] 4924" xfId="13844" hidden="1"/>
    <cellStyle name="Comma [0] 4924" xfId="43232" hidden="1"/>
    <cellStyle name="Comma [0] 4925" xfId="13846" hidden="1"/>
    <cellStyle name="Comma [0] 4925" xfId="43234" hidden="1"/>
    <cellStyle name="Comma [0] 4926" xfId="14338" hidden="1"/>
    <cellStyle name="Comma [0] 4926" xfId="43726" hidden="1"/>
    <cellStyle name="Comma [0] 4927" xfId="14347" hidden="1"/>
    <cellStyle name="Comma [0] 4927" xfId="43735" hidden="1"/>
    <cellStyle name="Comma [0] 4928" xfId="14358" hidden="1"/>
    <cellStyle name="Comma [0] 4928" xfId="43746" hidden="1"/>
    <cellStyle name="Comma [0] 4929" xfId="14364" hidden="1"/>
    <cellStyle name="Comma [0] 4929" xfId="43752" hidden="1"/>
    <cellStyle name="Comma [0] 493" xfId="5415" hidden="1"/>
    <cellStyle name="Comma [0] 493" xfId="34803" hidden="1"/>
    <cellStyle name="Comma [0] 4930" xfId="14346" hidden="1"/>
    <cellStyle name="Comma [0] 4930" xfId="43734" hidden="1"/>
    <cellStyle name="Comma [0] 4931" xfId="14356" hidden="1"/>
    <cellStyle name="Comma [0] 4931" xfId="43744" hidden="1"/>
    <cellStyle name="Comma [0] 4932" xfId="14376" hidden="1"/>
    <cellStyle name="Comma [0] 4932" xfId="43764" hidden="1"/>
    <cellStyle name="Comma [0] 4933" xfId="14378" hidden="1"/>
    <cellStyle name="Comma [0] 4933" xfId="43766" hidden="1"/>
    <cellStyle name="Comma [0] 4934" xfId="14329" hidden="1"/>
    <cellStyle name="Comma [0] 4934" xfId="43717" hidden="1"/>
    <cellStyle name="Comma [0] 4935" xfId="13826" hidden="1"/>
    <cellStyle name="Comma [0] 4935" xfId="43214" hidden="1"/>
    <cellStyle name="Comma [0] 4936" xfId="14332" hidden="1"/>
    <cellStyle name="Comma [0] 4936" xfId="43720" hidden="1"/>
    <cellStyle name="Comma [0] 4937" xfId="13831" hidden="1"/>
    <cellStyle name="Comma [0] 4937" xfId="43219" hidden="1"/>
    <cellStyle name="Comma [0] 4938" xfId="13815" hidden="1"/>
    <cellStyle name="Comma [0] 4938" xfId="43203" hidden="1"/>
    <cellStyle name="Comma [0] 4939" xfId="14383" hidden="1"/>
    <cellStyle name="Comma [0] 4939" xfId="43771" hidden="1"/>
    <cellStyle name="Comma [0] 494" xfId="5372" hidden="1"/>
    <cellStyle name="Comma [0] 494" xfId="34760" hidden="1"/>
    <cellStyle name="Comma [0] 4940" xfId="13824" hidden="1"/>
    <cellStyle name="Comma [0] 4940" xfId="43212" hidden="1"/>
    <cellStyle name="Comma [0] 4941" xfId="13845" hidden="1"/>
    <cellStyle name="Comma [0] 4941" xfId="43233" hidden="1"/>
    <cellStyle name="Comma [0] 4942" xfId="14395" hidden="1"/>
    <cellStyle name="Comma [0] 4942" xfId="43783" hidden="1"/>
    <cellStyle name="Comma [0] 4943" xfId="14397" hidden="1"/>
    <cellStyle name="Comma [0] 4943" xfId="43785" hidden="1"/>
    <cellStyle name="Comma [0] 4944" xfId="14386" hidden="1"/>
    <cellStyle name="Comma [0] 4944" xfId="43774" hidden="1"/>
    <cellStyle name="Comma [0] 4945" xfId="14394" hidden="1"/>
    <cellStyle name="Comma [0] 4945" xfId="43782" hidden="1"/>
    <cellStyle name="Comma [0] 4946" xfId="13828" hidden="1"/>
    <cellStyle name="Comma [0] 4946" xfId="43216" hidden="1"/>
    <cellStyle name="Comma [0] 4947" xfId="14380" hidden="1"/>
    <cellStyle name="Comma [0] 4947" xfId="43768" hidden="1"/>
    <cellStyle name="Comma [0] 4948" xfId="14413" hidden="1"/>
    <cellStyle name="Comma [0] 4948" xfId="43801" hidden="1"/>
    <cellStyle name="Comma [0] 4949" xfId="14421" hidden="1"/>
    <cellStyle name="Comma [0] 4949" xfId="43809" hidden="1"/>
    <cellStyle name="Comma [0] 495" xfId="5406" hidden="1"/>
    <cellStyle name="Comma [0] 495" xfId="34794" hidden="1"/>
    <cellStyle name="Comma [0] 4950" xfId="14330" hidden="1"/>
    <cellStyle name="Comma [0] 4950" xfId="43718" hidden="1"/>
    <cellStyle name="Comma [0] 4951" xfId="14409" hidden="1"/>
    <cellStyle name="Comma [0] 4951" xfId="43797" hidden="1"/>
    <cellStyle name="Comma [0] 4952" xfId="14430" hidden="1"/>
    <cellStyle name="Comma [0] 4952" xfId="43818" hidden="1"/>
    <cellStyle name="Comma [0] 4953" xfId="14432" hidden="1"/>
    <cellStyle name="Comma [0] 4953" xfId="43820" hidden="1"/>
    <cellStyle name="Comma [0] 4954" xfId="14391" hidden="1"/>
    <cellStyle name="Comma [0] 4954" xfId="43779" hidden="1"/>
    <cellStyle name="Comma [0] 4955" xfId="14336" hidden="1"/>
    <cellStyle name="Comma [0] 4955" xfId="43724" hidden="1"/>
    <cellStyle name="Comma [0] 4956" xfId="14389" hidden="1"/>
    <cellStyle name="Comma [0] 4956" xfId="43777" hidden="1"/>
    <cellStyle name="Comma [0] 4957" xfId="14373" hidden="1"/>
    <cellStyle name="Comma [0] 4957" xfId="43761" hidden="1"/>
    <cellStyle name="Comma [0] 4958" xfId="14369" hidden="1"/>
    <cellStyle name="Comma [0] 4958" xfId="43757" hidden="1"/>
    <cellStyle name="Comma [0] 4959" xfId="14440" hidden="1"/>
    <cellStyle name="Comma [0] 4959" xfId="43828" hidden="1"/>
    <cellStyle name="Comma [0] 496" xfId="5419" hidden="1"/>
    <cellStyle name="Comma [0] 496" xfId="34807" hidden="1"/>
    <cellStyle name="Comma [0] 4960" xfId="14312" hidden="1"/>
    <cellStyle name="Comma [0] 4960" xfId="43700" hidden="1"/>
    <cellStyle name="Comma [0] 4961" xfId="13794" hidden="1"/>
    <cellStyle name="Comma [0] 4961" xfId="43182" hidden="1"/>
    <cellStyle name="Comma [0] 4962" xfId="14448" hidden="1"/>
    <cellStyle name="Comma [0] 4962" xfId="43836" hidden="1"/>
    <cellStyle name="Comma [0] 4963" xfId="14450" hidden="1"/>
    <cellStyle name="Comma [0] 4963" xfId="43838" hidden="1"/>
    <cellStyle name="Comma [0] 4964" xfId="14399" hidden="1"/>
    <cellStyle name="Comma [0] 4964" xfId="43787" hidden="1"/>
    <cellStyle name="Comma [0] 4965" xfId="14375" hidden="1"/>
    <cellStyle name="Comma [0] 4965" xfId="43763" hidden="1"/>
    <cellStyle name="Comma [0] 4966" xfId="14410" hidden="1"/>
    <cellStyle name="Comma [0] 4966" xfId="43798" hidden="1"/>
    <cellStyle name="Comma [0] 4967" xfId="14342" hidden="1"/>
    <cellStyle name="Comma [0] 4967" xfId="43730" hidden="1"/>
    <cellStyle name="Comma [0] 4968" xfId="14412" hidden="1"/>
    <cellStyle name="Comma [0] 4968" xfId="43800" hidden="1"/>
    <cellStyle name="Comma [0] 4969" xfId="14457" hidden="1"/>
    <cellStyle name="Comma [0] 4969" xfId="43845" hidden="1"/>
    <cellStyle name="Comma [0] 497" xfId="5421" hidden="1"/>
    <cellStyle name="Comma [0] 497" xfId="34809" hidden="1"/>
    <cellStyle name="Comma [0] 4970" xfId="14400" hidden="1"/>
    <cellStyle name="Comma [0] 4970" xfId="43788" hidden="1"/>
    <cellStyle name="Comma [0] 4971" xfId="14357" hidden="1"/>
    <cellStyle name="Comma [0] 4971" xfId="43745" hidden="1"/>
    <cellStyle name="Comma [0] 4972" xfId="14463" hidden="1"/>
    <cellStyle name="Comma [0] 4972" xfId="43851" hidden="1"/>
    <cellStyle name="Comma [0] 4973" xfId="14465" hidden="1"/>
    <cellStyle name="Comma [0] 4973" xfId="43853" hidden="1"/>
    <cellStyle name="Comma [0] 4974" xfId="14418" hidden="1"/>
    <cellStyle name="Comma [0] 4974" xfId="43806" hidden="1"/>
    <cellStyle name="Comma [0] 4975" xfId="14424" hidden="1"/>
    <cellStyle name="Comma [0] 4975" xfId="43812" hidden="1"/>
    <cellStyle name="Comma [0] 4976" xfId="14311" hidden="1"/>
    <cellStyle name="Comma [0] 4976" xfId="43699" hidden="1"/>
    <cellStyle name="Comma [0] 4977" xfId="14374" hidden="1"/>
    <cellStyle name="Comma [0] 4977" xfId="43762" hidden="1"/>
    <cellStyle name="Comma [0] 4978" xfId="14382" hidden="1"/>
    <cellStyle name="Comma [0] 4978" xfId="43770" hidden="1"/>
    <cellStyle name="Comma [0] 4979" xfId="14471" hidden="1"/>
    <cellStyle name="Comma [0] 4979" xfId="43859" hidden="1"/>
    <cellStyle name="Comma [0] 498" xfId="5289" hidden="1"/>
    <cellStyle name="Comma [0] 498" xfId="34677" hidden="1"/>
    <cellStyle name="Comma [0] 4980" xfId="14385" hidden="1"/>
    <cellStyle name="Comma [0] 4980" xfId="43773" hidden="1"/>
    <cellStyle name="Comma [0] 4981" xfId="14345" hidden="1"/>
    <cellStyle name="Comma [0] 4981" xfId="43733" hidden="1"/>
    <cellStyle name="Comma [0] 4982" xfId="14476" hidden="1"/>
    <cellStyle name="Comma [0] 4982" xfId="43864" hidden="1"/>
    <cellStyle name="Comma [0] 4983" xfId="14478" hidden="1"/>
    <cellStyle name="Comma [0] 4983" xfId="43866" hidden="1"/>
    <cellStyle name="Comma [0] 4984" xfId="14437" hidden="1"/>
    <cellStyle name="Comma [0] 4984" xfId="43825" hidden="1"/>
    <cellStyle name="Comma [0] 4985" xfId="14443" hidden="1"/>
    <cellStyle name="Comma [0] 4985" xfId="43831" hidden="1"/>
    <cellStyle name="Comma [0] 4986" xfId="14344" hidden="1"/>
    <cellStyle name="Comma [0] 4986" xfId="43732" hidden="1"/>
    <cellStyle name="Comma [0] 4987" xfId="14425" hidden="1"/>
    <cellStyle name="Comma [0] 4987" xfId="43813" hidden="1"/>
    <cellStyle name="Comma [0] 4988" xfId="14404" hidden="1"/>
    <cellStyle name="Comma [0] 4988" xfId="43792" hidden="1"/>
    <cellStyle name="Comma [0] 4989" xfId="14482" hidden="1"/>
    <cellStyle name="Comma [0] 4989" xfId="43870" hidden="1"/>
    <cellStyle name="Comma [0] 499" xfId="5409" hidden="1"/>
    <cellStyle name="Comma [0] 499" xfId="34797" hidden="1"/>
    <cellStyle name="Comma [0] 4990" xfId="14423" hidden="1"/>
    <cellStyle name="Comma [0] 4990" xfId="43811" hidden="1"/>
    <cellStyle name="Comma [0] 4991" xfId="14361" hidden="1"/>
    <cellStyle name="Comma [0] 4991" xfId="43749" hidden="1"/>
    <cellStyle name="Comma [0] 4992" xfId="14489" hidden="1"/>
    <cellStyle name="Comma [0] 4992" xfId="43877" hidden="1"/>
    <cellStyle name="Comma [0] 4993" xfId="14491" hidden="1"/>
    <cellStyle name="Comma [0] 4993" xfId="43879" hidden="1"/>
    <cellStyle name="Comma [0] 4994" xfId="14455" hidden="1"/>
    <cellStyle name="Comma [0] 4994" xfId="43843" hidden="1"/>
    <cellStyle name="Comma [0] 4995" xfId="14460" hidden="1"/>
    <cellStyle name="Comma [0] 4995" xfId="43848" hidden="1"/>
    <cellStyle name="Comma [0] 4996" xfId="13825" hidden="1"/>
    <cellStyle name="Comma [0] 4996" xfId="43213" hidden="1"/>
    <cellStyle name="Comma [0] 4997" xfId="14444" hidden="1"/>
    <cellStyle name="Comma [0] 4997" xfId="43832" hidden="1"/>
    <cellStyle name="Comma [0] 4998" xfId="14349" hidden="1"/>
    <cellStyle name="Comma [0] 4998" xfId="43737" hidden="1"/>
    <cellStyle name="Comma [0] 4999" xfId="14495" hidden="1"/>
    <cellStyle name="Comma [0] 4999" xfId="43883" hidden="1"/>
    <cellStyle name="Comma [0] 5" xfId="115" hidden="1"/>
    <cellStyle name="Comma [0] 5" xfId="280" hidden="1"/>
    <cellStyle name="Comma [0] 5" xfId="264" hidden="1"/>
    <cellStyle name="Comma [0] 5" xfId="100" hidden="1"/>
    <cellStyle name="Comma [0] 5" xfId="463" hidden="1"/>
    <cellStyle name="Comma [0] 5" xfId="628" hidden="1"/>
    <cellStyle name="Comma [0] 5" xfId="612" hidden="1"/>
    <cellStyle name="Comma [0] 5" xfId="448" hidden="1"/>
    <cellStyle name="Comma [0] 5" xfId="801" hidden="1"/>
    <cellStyle name="Comma [0] 5" xfId="966" hidden="1"/>
    <cellStyle name="Comma [0] 5" xfId="950" hidden="1"/>
    <cellStyle name="Comma [0] 5" xfId="786" hidden="1"/>
    <cellStyle name="Comma [0] 5" xfId="1143" hidden="1"/>
    <cellStyle name="Comma [0] 5" xfId="1308" hidden="1"/>
    <cellStyle name="Comma [0] 5" xfId="1292" hidden="1"/>
    <cellStyle name="Comma [0] 5" xfId="1128" hidden="1"/>
    <cellStyle name="Comma [0] 5" xfId="1471" hidden="1"/>
    <cellStyle name="Comma [0] 5" xfId="1636" hidden="1"/>
    <cellStyle name="Comma [0] 5" xfId="1620" hidden="1"/>
    <cellStyle name="Comma [0] 5" xfId="1456" hidden="1"/>
    <cellStyle name="Comma [0] 5" xfId="1799" hidden="1"/>
    <cellStyle name="Comma [0] 5" xfId="1964" hidden="1"/>
    <cellStyle name="Comma [0] 5" xfId="1948" hidden="1"/>
    <cellStyle name="Comma [0] 5" xfId="1784" hidden="1"/>
    <cellStyle name="Comma [0] 5" xfId="2130" hidden="1"/>
    <cellStyle name="Comma [0] 5" xfId="2294" hidden="1"/>
    <cellStyle name="Comma [0] 5" xfId="2279" hidden="1"/>
    <cellStyle name="Comma [0] 5" xfId="2115" hidden="1"/>
    <cellStyle name="Comma [0] 5" xfId="4512" hidden="1"/>
    <cellStyle name="Comma [0] 5" xfId="33901" hidden="1"/>
    <cellStyle name="Comma [0] 5" xfId="61184" hidden="1"/>
    <cellStyle name="Comma [0] 5" xfId="61266" hidden="1"/>
    <cellStyle name="Comma [0] 5" xfId="61350" hidden="1"/>
    <cellStyle name="Comma [0] 5" xfId="61432" hidden="1"/>
    <cellStyle name="Comma [0] 5" xfId="61515" hidden="1"/>
    <cellStyle name="Comma [0] 5" xfId="61597" hidden="1"/>
    <cellStyle name="Comma [0] 5" xfId="61677" hidden="1"/>
    <cellStyle name="Comma [0] 5" xfId="61759" hidden="1"/>
    <cellStyle name="Comma [0] 5" xfId="61841" hidden="1"/>
    <cellStyle name="Comma [0] 5" xfId="61923" hidden="1"/>
    <cellStyle name="Comma [0] 5" xfId="62007" hidden="1"/>
    <cellStyle name="Comma [0] 5" xfId="62089" hidden="1"/>
    <cellStyle name="Comma [0] 5" xfId="62171" hidden="1"/>
    <cellStyle name="Comma [0] 5" xfId="62253" hidden="1"/>
    <cellStyle name="Comma [0] 5" xfId="62333" hidden="1"/>
    <cellStyle name="Comma [0] 5" xfId="62415" hidden="1"/>
    <cellStyle name="Comma [0] 5" xfId="62490" hidden="1"/>
    <cellStyle name="Comma [0] 5" xfId="62572" hidden="1"/>
    <cellStyle name="Comma [0] 5" xfId="62656" hidden="1"/>
    <cellStyle name="Comma [0] 5" xfId="62738" hidden="1"/>
    <cellStyle name="Comma [0] 5" xfId="62820" hidden="1"/>
    <cellStyle name="Comma [0] 5" xfId="62902" hidden="1"/>
    <cellStyle name="Comma [0] 5" xfId="62982" hidden="1"/>
    <cellStyle name="Comma [0] 5" xfId="63064" hidden="1"/>
    <cellStyle name="Comma [0] 50" xfId="4636" hidden="1"/>
    <cellStyle name="Comma [0] 50" xfId="34024" hidden="1"/>
    <cellStyle name="Comma [0] 500" xfId="5349" hidden="1"/>
    <cellStyle name="Comma [0] 500" xfId="34737" hidden="1"/>
    <cellStyle name="Comma [0] 5000" xfId="14442" hidden="1"/>
    <cellStyle name="Comma [0] 5000" xfId="43830" hidden="1"/>
    <cellStyle name="Comma [0] 5001" xfId="14381" hidden="1"/>
    <cellStyle name="Comma [0] 5001" xfId="43769" hidden="1"/>
    <cellStyle name="Comma [0] 5002" xfId="14499" hidden="1"/>
    <cellStyle name="Comma [0] 5002" xfId="43887" hidden="1"/>
    <cellStyle name="Comma [0] 5003" xfId="14501" hidden="1"/>
    <cellStyle name="Comma [0] 5003" xfId="43889" hidden="1"/>
    <cellStyle name="Comma [0] 5004" xfId="14469" hidden="1"/>
    <cellStyle name="Comma [0] 5004" xfId="43857" hidden="1"/>
    <cellStyle name="Comma [0] 5005" xfId="14473" hidden="1"/>
    <cellStyle name="Comma [0] 5005" xfId="43861" hidden="1"/>
    <cellStyle name="Comma [0] 5006" xfId="14363" hidden="1"/>
    <cellStyle name="Comma [0] 5006" xfId="43751" hidden="1"/>
    <cellStyle name="Comma [0] 5007" xfId="14461" hidden="1"/>
    <cellStyle name="Comma [0] 5007" xfId="43849" hidden="1"/>
    <cellStyle name="Comma [0] 5008" xfId="14353" hidden="1"/>
    <cellStyle name="Comma [0] 5008" xfId="43741" hidden="1"/>
    <cellStyle name="Comma [0] 5009" xfId="14505" hidden="1"/>
    <cellStyle name="Comma [0] 5009" xfId="43893" hidden="1"/>
    <cellStyle name="Comma [0] 501" xfId="5383" hidden="1"/>
    <cellStyle name="Comma [0] 501" xfId="34771" hidden="1"/>
    <cellStyle name="Comma [0] 5010" xfId="14459" hidden="1"/>
    <cellStyle name="Comma [0] 5010" xfId="43847" hidden="1"/>
    <cellStyle name="Comma [0] 5011" xfId="14428" hidden="1"/>
    <cellStyle name="Comma [0] 5011" xfId="43816" hidden="1"/>
    <cellStyle name="Comma [0] 5012" xfId="14509" hidden="1"/>
    <cellStyle name="Comma [0] 5012" xfId="43897" hidden="1"/>
    <cellStyle name="Comma [0] 5013" xfId="14511" hidden="1"/>
    <cellStyle name="Comma [0] 5013" xfId="43899" hidden="1"/>
    <cellStyle name="Comma [0] 5014" xfId="14497" hidden="1"/>
    <cellStyle name="Comma [0] 5014" xfId="43885" hidden="1"/>
    <cellStyle name="Comma [0] 5015" xfId="14484" hidden="1"/>
    <cellStyle name="Comma [0] 5015" xfId="43872" hidden="1"/>
    <cellStyle name="Comma [0] 5016" xfId="14508" hidden="1"/>
    <cellStyle name="Comma [0] 5016" xfId="43896" hidden="1"/>
    <cellStyle name="Comma [0] 5017" xfId="14474" hidden="1"/>
    <cellStyle name="Comma [0] 5017" xfId="43862" hidden="1"/>
    <cellStyle name="Comma [0] 5018" xfId="14446" hidden="1"/>
    <cellStyle name="Comma [0] 5018" xfId="43834" hidden="1"/>
    <cellStyle name="Comma [0] 5019" xfId="14513" hidden="1"/>
    <cellStyle name="Comma [0] 5019" xfId="43901" hidden="1"/>
    <cellStyle name="Comma [0] 502" xfId="5396" hidden="1"/>
    <cellStyle name="Comma [0] 502" xfId="34784" hidden="1"/>
    <cellStyle name="Comma [0] 5020" xfId="14470" hidden="1"/>
    <cellStyle name="Comma [0] 5020" xfId="43858" hidden="1"/>
    <cellStyle name="Comma [0] 5021" xfId="14504" hidden="1"/>
    <cellStyle name="Comma [0] 5021" xfId="43892" hidden="1"/>
    <cellStyle name="Comma [0] 5022" xfId="14517" hidden="1"/>
    <cellStyle name="Comma [0] 5022" xfId="43905" hidden="1"/>
    <cellStyle name="Comma [0] 5023" xfId="14519" hidden="1"/>
    <cellStyle name="Comma [0] 5023" xfId="43907" hidden="1"/>
    <cellStyle name="Comma [0] 5024" xfId="14387" hidden="1"/>
    <cellStyle name="Comma [0] 5024" xfId="43775" hidden="1"/>
    <cellStyle name="Comma [0] 5025" xfId="14507" hidden="1"/>
    <cellStyle name="Comma [0] 5025" xfId="43895" hidden="1"/>
    <cellStyle name="Comma [0] 5026" xfId="14447" hidden="1"/>
    <cellStyle name="Comma [0] 5026" xfId="43835" hidden="1"/>
    <cellStyle name="Comma [0] 5027" xfId="14481" hidden="1"/>
    <cellStyle name="Comma [0] 5027" xfId="43869" hidden="1"/>
    <cellStyle name="Comma [0] 5028" xfId="14494" hidden="1"/>
    <cellStyle name="Comma [0] 5028" xfId="43882" hidden="1"/>
    <cellStyle name="Comma [0] 5029" xfId="14522" hidden="1"/>
    <cellStyle name="Comma [0] 5029" xfId="43910" hidden="1"/>
    <cellStyle name="Comma [0] 503" xfId="5424" hidden="1"/>
    <cellStyle name="Comma [0] 503" xfId="34812" hidden="1"/>
    <cellStyle name="Comma [0] 5030" xfId="14485" hidden="1"/>
    <cellStyle name="Comma [0] 5030" xfId="43873" hidden="1"/>
    <cellStyle name="Comma [0] 5031" xfId="14445" hidden="1"/>
    <cellStyle name="Comma [0] 5031" xfId="43833" hidden="1"/>
    <cellStyle name="Comma [0] 5032" xfId="14524" hidden="1"/>
    <cellStyle name="Comma [0] 5032" xfId="43912" hidden="1"/>
    <cellStyle name="Comma [0] 5033" xfId="14526" hidden="1"/>
    <cellStyle name="Comma [0] 5033" xfId="43914" hidden="1"/>
    <cellStyle name="Comma [0] 5034" xfId="13879" hidden="1"/>
    <cellStyle name="Comma [0] 5034" xfId="43267" hidden="1"/>
    <cellStyle name="Comma [0] 5035" xfId="13835" hidden="1"/>
    <cellStyle name="Comma [0] 5035" xfId="43223" hidden="1"/>
    <cellStyle name="Comma [0] 5036" xfId="14532" hidden="1"/>
    <cellStyle name="Comma [0] 5036" xfId="43920" hidden="1"/>
    <cellStyle name="Comma [0] 5037" xfId="14538" hidden="1"/>
    <cellStyle name="Comma [0] 5037" xfId="43926" hidden="1"/>
    <cellStyle name="Comma [0] 5038" xfId="14540" hidden="1"/>
    <cellStyle name="Comma [0] 5038" xfId="43928" hidden="1"/>
    <cellStyle name="Comma [0] 5039" xfId="14531" hidden="1"/>
    <cellStyle name="Comma [0] 5039" xfId="43919" hidden="1"/>
    <cellStyle name="Comma [0] 504" xfId="5387" hidden="1"/>
    <cellStyle name="Comma [0] 504" xfId="34775" hidden="1"/>
    <cellStyle name="Comma [0] 5040" xfId="14536" hidden="1"/>
    <cellStyle name="Comma [0] 5040" xfId="43924" hidden="1"/>
    <cellStyle name="Comma [0] 5041" xfId="14542" hidden="1"/>
    <cellStyle name="Comma [0] 5041" xfId="43930" hidden="1"/>
    <cellStyle name="Comma [0] 5042" xfId="14544" hidden="1"/>
    <cellStyle name="Comma [0] 5042" xfId="43932" hidden="1"/>
    <cellStyle name="Comma [0] 5043" xfId="13836" hidden="1"/>
    <cellStyle name="Comma [0] 5043" xfId="43224" hidden="1"/>
    <cellStyle name="Comma [0] 5044" xfId="13814" hidden="1"/>
    <cellStyle name="Comma [0] 5044" xfId="43202" hidden="1"/>
    <cellStyle name="Comma [0] 5045" xfId="14555" hidden="1"/>
    <cellStyle name="Comma [0] 5045" xfId="43943" hidden="1"/>
    <cellStyle name="Comma [0] 5046" xfId="14564" hidden="1"/>
    <cellStyle name="Comma [0] 5046" xfId="43952" hidden="1"/>
    <cellStyle name="Comma [0] 5047" xfId="14575" hidden="1"/>
    <cellStyle name="Comma [0] 5047" xfId="43963" hidden="1"/>
    <cellStyle name="Comma [0] 5048" xfId="14581" hidden="1"/>
    <cellStyle name="Comma [0] 5048" xfId="43969" hidden="1"/>
    <cellStyle name="Comma [0] 5049" xfId="14563" hidden="1"/>
    <cellStyle name="Comma [0] 5049" xfId="43951" hidden="1"/>
    <cellStyle name="Comma [0] 505" xfId="5347" hidden="1"/>
    <cellStyle name="Comma [0] 505" xfId="34735" hidden="1"/>
    <cellStyle name="Comma [0] 5050" xfId="14573" hidden="1"/>
    <cellStyle name="Comma [0] 5050" xfId="43961" hidden="1"/>
    <cellStyle name="Comma [0] 5051" xfId="14593" hidden="1"/>
    <cellStyle name="Comma [0] 5051" xfId="43981" hidden="1"/>
    <cellStyle name="Comma [0] 5052" xfId="14595" hidden="1"/>
    <cellStyle name="Comma [0] 5052" xfId="43983" hidden="1"/>
    <cellStyle name="Comma [0] 5053" xfId="14546" hidden="1"/>
    <cellStyle name="Comma [0] 5053" xfId="43934" hidden="1"/>
    <cellStyle name="Comma [0] 5054" xfId="13802" hidden="1"/>
    <cellStyle name="Comma [0] 5054" xfId="43190" hidden="1"/>
    <cellStyle name="Comma [0] 5055" xfId="14549" hidden="1"/>
    <cellStyle name="Comma [0] 5055" xfId="43937" hidden="1"/>
    <cellStyle name="Comma [0] 5056" xfId="13813" hidden="1"/>
    <cellStyle name="Comma [0] 5056" xfId="43201" hidden="1"/>
    <cellStyle name="Comma [0] 5057" xfId="13812" hidden="1"/>
    <cellStyle name="Comma [0] 5057" xfId="43200" hidden="1"/>
    <cellStyle name="Comma [0] 5058" xfId="14600" hidden="1"/>
    <cellStyle name="Comma [0] 5058" xfId="43988" hidden="1"/>
    <cellStyle name="Comma [0] 5059" xfId="13888" hidden="1"/>
    <cellStyle name="Comma [0] 5059" xfId="43276" hidden="1"/>
    <cellStyle name="Comma [0] 506" xfId="5426" hidden="1"/>
    <cellStyle name="Comma [0] 506" xfId="34814" hidden="1"/>
    <cellStyle name="Comma [0] 5060" xfId="14089" hidden="1"/>
    <cellStyle name="Comma [0] 5060" xfId="43477" hidden="1"/>
    <cellStyle name="Comma [0] 5061" xfId="14612" hidden="1"/>
    <cellStyle name="Comma [0] 5061" xfId="44000" hidden="1"/>
    <cellStyle name="Comma [0] 5062" xfId="14614" hidden="1"/>
    <cellStyle name="Comma [0] 5062" xfId="44002" hidden="1"/>
    <cellStyle name="Comma [0] 5063" xfId="14603" hidden="1"/>
    <cellStyle name="Comma [0] 5063" xfId="43991" hidden="1"/>
    <cellStyle name="Comma [0] 5064" xfId="14611" hidden="1"/>
    <cellStyle name="Comma [0] 5064" xfId="43999" hidden="1"/>
    <cellStyle name="Comma [0] 5065" xfId="14098" hidden="1"/>
    <cellStyle name="Comma [0] 5065" xfId="43486" hidden="1"/>
    <cellStyle name="Comma [0] 5066" xfId="14597" hidden="1"/>
    <cellStyle name="Comma [0] 5066" xfId="43985" hidden="1"/>
    <cellStyle name="Comma [0] 5067" xfId="14630" hidden="1"/>
    <cellStyle name="Comma [0] 5067" xfId="44018" hidden="1"/>
    <cellStyle name="Comma [0] 5068" xfId="14638" hidden="1"/>
    <cellStyle name="Comma [0] 5068" xfId="44026" hidden="1"/>
    <cellStyle name="Comma [0] 5069" xfId="14547" hidden="1"/>
    <cellStyle name="Comma [0] 5069" xfId="43935" hidden="1"/>
    <cellStyle name="Comma [0] 507" xfId="5428" hidden="1"/>
    <cellStyle name="Comma [0] 507" xfId="34816" hidden="1"/>
    <cellStyle name="Comma [0] 5070" xfId="14626" hidden="1"/>
    <cellStyle name="Comma [0] 5070" xfId="44014" hidden="1"/>
    <cellStyle name="Comma [0] 5071" xfId="14647" hidden="1"/>
    <cellStyle name="Comma [0] 5071" xfId="44035" hidden="1"/>
    <cellStyle name="Comma [0] 5072" xfId="14649" hidden="1"/>
    <cellStyle name="Comma [0] 5072" xfId="44037" hidden="1"/>
    <cellStyle name="Comma [0] 5073" xfId="14608" hidden="1"/>
    <cellStyle name="Comma [0] 5073" xfId="43996" hidden="1"/>
    <cellStyle name="Comma [0] 5074" xfId="14553" hidden="1"/>
    <cellStyle name="Comma [0] 5074" xfId="43941" hidden="1"/>
    <cellStyle name="Comma [0] 5075" xfId="14606" hidden="1"/>
    <cellStyle name="Comma [0] 5075" xfId="43994" hidden="1"/>
    <cellStyle name="Comma [0] 5076" xfId="14590" hidden="1"/>
    <cellStyle name="Comma [0] 5076" xfId="43978" hidden="1"/>
    <cellStyle name="Comma [0] 5077" xfId="14586" hidden="1"/>
    <cellStyle name="Comma [0] 5077" xfId="43974" hidden="1"/>
    <cellStyle name="Comma [0] 5078" xfId="14657" hidden="1"/>
    <cellStyle name="Comma [0] 5078" xfId="44045" hidden="1"/>
    <cellStyle name="Comma [0] 5079" xfId="14529" hidden="1"/>
    <cellStyle name="Comma [0] 5079" xfId="43917" hidden="1"/>
    <cellStyle name="Comma [0] 508" xfId="5485" hidden="1"/>
    <cellStyle name="Comma [0] 508" xfId="34873" hidden="1"/>
    <cellStyle name="Comma [0] 5080" xfId="13837" hidden="1"/>
    <cellStyle name="Comma [0] 5080" xfId="43225" hidden="1"/>
    <cellStyle name="Comma [0] 5081" xfId="14665" hidden="1"/>
    <cellStyle name="Comma [0] 5081" xfId="44053" hidden="1"/>
    <cellStyle name="Comma [0] 5082" xfId="14667" hidden="1"/>
    <cellStyle name="Comma [0] 5082" xfId="44055" hidden="1"/>
    <cellStyle name="Comma [0] 5083" xfId="14616" hidden="1"/>
    <cellStyle name="Comma [0] 5083" xfId="44004" hidden="1"/>
    <cellStyle name="Comma [0] 5084" xfId="14592" hidden="1"/>
    <cellStyle name="Comma [0] 5084" xfId="43980" hidden="1"/>
    <cellStyle name="Comma [0] 5085" xfId="14627" hidden="1"/>
    <cellStyle name="Comma [0] 5085" xfId="44015" hidden="1"/>
    <cellStyle name="Comma [0] 5086" xfId="14559" hidden="1"/>
    <cellStyle name="Comma [0] 5086" xfId="43947" hidden="1"/>
    <cellStyle name="Comma [0] 5087" xfId="14629" hidden="1"/>
    <cellStyle name="Comma [0] 5087" xfId="44017" hidden="1"/>
    <cellStyle name="Comma [0] 5088" xfId="14674" hidden="1"/>
    <cellStyle name="Comma [0] 5088" xfId="44062" hidden="1"/>
    <cellStyle name="Comma [0] 5089" xfId="14617" hidden="1"/>
    <cellStyle name="Comma [0] 5089" xfId="44005" hidden="1"/>
    <cellStyle name="Comma [0] 509" xfId="5504" hidden="1"/>
    <cellStyle name="Comma [0] 509" xfId="34892" hidden="1"/>
    <cellStyle name="Comma [0] 5090" xfId="14574" hidden="1"/>
    <cellStyle name="Comma [0] 5090" xfId="43962" hidden="1"/>
    <cellStyle name="Comma [0] 5091" xfId="14680" hidden="1"/>
    <cellStyle name="Comma [0] 5091" xfId="44068" hidden="1"/>
    <cellStyle name="Comma [0] 5092" xfId="14682" hidden="1"/>
    <cellStyle name="Comma [0] 5092" xfId="44070" hidden="1"/>
    <cellStyle name="Comma [0] 5093" xfId="14635" hidden="1"/>
    <cellStyle name="Comma [0] 5093" xfId="44023" hidden="1"/>
    <cellStyle name="Comma [0] 5094" xfId="14641" hidden="1"/>
    <cellStyle name="Comma [0] 5094" xfId="44029" hidden="1"/>
    <cellStyle name="Comma [0] 5095" xfId="14528" hidden="1"/>
    <cellStyle name="Comma [0] 5095" xfId="43916" hidden="1"/>
    <cellStyle name="Comma [0] 5096" xfId="14591" hidden="1"/>
    <cellStyle name="Comma [0] 5096" xfId="43979" hidden="1"/>
    <cellStyle name="Comma [0] 5097" xfId="14599" hidden="1"/>
    <cellStyle name="Comma [0] 5097" xfId="43987" hidden="1"/>
    <cellStyle name="Comma [0] 5098" xfId="14688" hidden="1"/>
    <cellStyle name="Comma [0] 5098" xfId="44076" hidden="1"/>
    <cellStyle name="Comma [0] 5099" xfId="14602" hidden="1"/>
    <cellStyle name="Comma [0] 5099" xfId="43990" hidden="1"/>
    <cellStyle name="Comma [0] 51" xfId="4587" hidden="1"/>
    <cellStyle name="Comma [0] 51" xfId="33975" hidden="1"/>
    <cellStyle name="Comma [0] 510" xfId="5511" hidden="1"/>
    <cellStyle name="Comma [0] 510" xfId="34899" hidden="1"/>
    <cellStyle name="Comma [0] 5100" xfId="14562" hidden="1"/>
    <cellStyle name="Comma [0] 5100" xfId="43950" hidden="1"/>
    <cellStyle name="Comma [0] 5101" xfId="14693" hidden="1"/>
    <cellStyle name="Comma [0] 5101" xfId="44081" hidden="1"/>
    <cellStyle name="Comma [0] 5102" xfId="14695" hidden="1"/>
    <cellStyle name="Comma [0] 5102" xfId="44083" hidden="1"/>
    <cellStyle name="Comma [0] 5103" xfId="14654" hidden="1"/>
    <cellStyle name="Comma [0] 5103" xfId="44042" hidden="1"/>
    <cellStyle name="Comma [0] 5104" xfId="14660" hidden="1"/>
    <cellStyle name="Comma [0] 5104" xfId="44048" hidden="1"/>
    <cellStyle name="Comma [0] 5105" xfId="14561" hidden="1"/>
    <cellStyle name="Comma [0] 5105" xfId="43949" hidden="1"/>
    <cellStyle name="Comma [0] 5106" xfId="14642" hidden="1"/>
    <cellStyle name="Comma [0] 5106" xfId="44030" hidden="1"/>
    <cellStyle name="Comma [0] 5107" xfId="14621" hidden="1"/>
    <cellStyle name="Comma [0] 5107" xfId="44009" hidden="1"/>
    <cellStyle name="Comma [0] 5108" xfId="14699" hidden="1"/>
    <cellStyle name="Comma [0] 5108" xfId="44087" hidden="1"/>
    <cellStyle name="Comma [0] 5109" xfId="14640" hidden="1"/>
    <cellStyle name="Comma [0] 5109" xfId="44028" hidden="1"/>
    <cellStyle name="Comma [0] 511" xfId="5518" hidden="1"/>
    <cellStyle name="Comma [0] 511" xfId="34906" hidden="1"/>
    <cellStyle name="Comma [0] 5110" xfId="14578" hidden="1"/>
    <cellStyle name="Comma [0] 5110" xfId="43966" hidden="1"/>
    <cellStyle name="Comma [0] 5111" xfId="14706" hidden="1"/>
    <cellStyle name="Comma [0] 5111" xfId="44094" hidden="1"/>
    <cellStyle name="Comma [0] 5112" xfId="14708" hidden="1"/>
    <cellStyle name="Comma [0] 5112" xfId="44096" hidden="1"/>
    <cellStyle name="Comma [0] 5113" xfId="14672" hidden="1"/>
    <cellStyle name="Comma [0] 5113" xfId="44060" hidden="1"/>
    <cellStyle name="Comma [0] 5114" xfId="14677" hidden="1"/>
    <cellStyle name="Comma [0] 5114" xfId="44065" hidden="1"/>
    <cellStyle name="Comma [0] 5115" xfId="14107" hidden="1"/>
    <cellStyle name="Comma [0] 5115" xfId="43495" hidden="1"/>
    <cellStyle name="Comma [0] 5116" xfId="14661" hidden="1"/>
    <cellStyle name="Comma [0] 5116" xfId="44049" hidden="1"/>
    <cellStyle name="Comma [0] 5117" xfId="14566" hidden="1"/>
    <cellStyle name="Comma [0] 5117" xfId="43954" hidden="1"/>
    <cellStyle name="Comma [0] 5118" xfId="14712" hidden="1"/>
    <cellStyle name="Comma [0] 5118" xfId="44100" hidden="1"/>
    <cellStyle name="Comma [0] 5119" xfId="14659" hidden="1"/>
    <cellStyle name="Comma [0] 5119" xfId="44047" hidden="1"/>
    <cellStyle name="Comma [0] 512" xfId="5523" hidden="1"/>
    <cellStyle name="Comma [0] 512" xfId="34911" hidden="1"/>
    <cellStyle name="Comma [0] 5120" xfId="14598" hidden="1"/>
    <cellStyle name="Comma [0] 5120" xfId="43986" hidden="1"/>
    <cellStyle name="Comma [0] 5121" xfId="14716" hidden="1"/>
    <cellStyle name="Comma [0] 5121" xfId="44104" hidden="1"/>
    <cellStyle name="Comma [0] 5122" xfId="14718" hidden="1"/>
    <cellStyle name="Comma [0] 5122" xfId="44106" hidden="1"/>
    <cellStyle name="Comma [0] 5123" xfId="14686" hidden="1"/>
    <cellStyle name="Comma [0] 5123" xfId="44074" hidden="1"/>
    <cellStyle name="Comma [0] 5124" xfId="14690" hidden="1"/>
    <cellStyle name="Comma [0] 5124" xfId="44078" hidden="1"/>
    <cellStyle name="Comma [0] 5125" xfId="14580" hidden="1"/>
    <cellStyle name="Comma [0] 5125" xfId="43968" hidden="1"/>
    <cellStyle name="Comma [0] 5126" xfId="14678" hidden="1"/>
    <cellStyle name="Comma [0] 5126" xfId="44066" hidden="1"/>
    <cellStyle name="Comma [0] 5127" xfId="14570" hidden="1"/>
    <cellStyle name="Comma [0] 5127" xfId="43958" hidden="1"/>
    <cellStyle name="Comma [0] 5128" xfId="14722" hidden="1"/>
    <cellStyle name="Comma [0] 5128" xfId="44110" hidden="1"/>
    <cellStyle name="Comma [0] 5129" xfId="14676" hidden="1"/>
    <cellStyle name="Comma [0] 5129" xfId="44064" hidden="1"/>
    <cellStyle name="Comma [0] 513" xfId="5510" hidden="1"/>
    <cellStyle name="Comma [0] 513" xfId="34898" hidden="1"/>
    <cellStyle name="Comma [0] 5130" xfId="14645" hidden="1"/>
    <cellStyle name="Comma [0] 5130" xfId="44033" hidden="1"/>
    <cellStyle name="Comma [0] 5131" xfId="14726" hidden="1"/>
    <cellStyle name="Comma [0] 5131" xfId="44114" hidden="1"/>
    <cellStyle name="Comma [0] 5132" xfId="14728" hidden="1"/>
    <cellStyle name="Comma [0] 5132" xfId="44116" hidden="1"/>
    <cellStyle name="Comma [0] 5133" xfId="14714" hidden="1"/>
    <cellStyle name="Comma [0] 5133" xfId="44102" hidden="1"/>
    <cellStyle name="Comma [0] 5134" xfId="14701" hidden="1"/>
    <cellStyle name="Comma [0] 5134" xfId="44089" hidden="1"/>
    <cellStyle name="Comma [0] 5135" xfId="14725" hidden="1"/>
    <cellStyle name="Comma [0] 5135" xfId="44113" hidden="1"/>
    <cellStyle name="Comma [0] 5136" xfId="14691" hidden="1"/>
    <cellStyle name="Comma [0] 5136" xfId="44079" hidden="1"/>
    <cellStyle name="Comma [0] 5137" xfId="14663" hidden="1"/>
    <cellStyle name="Comma [0] 5137" xfId="44051" hidden="1"/>
    <cellStyle name="Comma [0] 5138" xfId="14730" hidden="1"/>
    <cellStyle name="Comma [0] 5138" xfId="44118" hidden="1"/>
    <cellStyle name="Comma [0] 5139" xfId="14687" hidden="1"/>
    <cellStyle name="Comma [0] 5139" xfId="44075" hidden="1"/>
    <cellStyle name="Comma [0] 514" xfId="5515" hidden="1"/>
    <cellStyle name="Comma [0] 514" xfId="34903" hidden="1"/>
    <cellStyle name="Comma [0] 5140" xfId="14721" hidden="1"/>
    <cellStyle name="Comma [0] 5140" xfId="44109" hidden="1"/>
    <cellStyle name="Comma [0] 5141" xfId="14734" hidden="1"/>
    <cellStyle name="Comma [0] 5141" xfId="44122" hidden="1"/>
    <cellStyle name="Comma [0] 5142" xfId="14736" hidden="1"/>
    <cellStyle name="Comma [0] 5142" xfId="44124" hidden="1"/>
    <cellStyle name="Comma [0] 5143" xfId="14604" hidden="1"/>
    <cellStyle name="Comma [0] 5143" xfId="43992" hidden="1"/>
    <cellStyle name="Comma [0] 5144" xfId="14724" hidden="1"/>
    <cellStyle name="Comma [0] 5144" xfId="44112" hidden="1"/>
    <cellStyle name="Comma [0] 5145" xfId="14664" hidden="1"/>
    <cellStyle name="Comma [0] 5145" xfId="44052" hidden="1"/>
    <cellStyle name="Comma [0] 5146" xfId="14698" hidden="1"/>
    <cellStyle name="Comma [0] 5146" xfId="44086" hidden="1"/>
    <cellStyle name="Comma [0] 5147" xfId="14711" hidden="1"/>
    <cellStyle name="Comma [0] 5147" xfId="44099" hidden="1"/>
    <cellStyle name="Comma [0] 5148" xfId="14739" hidden="1"/>
    <cellStyle name="Comma [0] 5148" xfId="44127" hidden="1"/>
    <cellStyle name="Comma [0] 5149" xfId="14702" hidden="1"/>
    <cellStyle name="Comma [0] 5149" xfId="44090" hidden="1"/>
    <cellStyle name="Comma [0] 515" xfId="5527" hidden="1"/>
    <cellStyle name="Comma [0] 515" xfId="34915" hidden="1"/>
    <cellStyle name="Comma [0] 5150" xfId="14662" hidden="1"/>
    <cellStyle name="Comma [0] 5150" xfId="44050" hidden="1"/>
    <cellStyle name="Comma [0] 5151" xfId="14741" hidden="1"/>
    <cellStyle name="Comma [0] 5151" xfId="44129" hidden="1"/>
    <cellStyle name="Comma [0] 5152" xfId="14743" hidden="1"/>
    <cellStyle name="Comma [0] 5152" xfId="44131" hidden="1"/>
    <cellStyle name="Comma [0] 5153" xfId="13524" hidden="1"/>
    <cellStyle name="Comma [0] 5153" xfId="42912" hidden="1"/>
    <cellStyle name="Comma [0] 5154" xfId="13511" hidden="1"/>
    <cellStyle name="Comma [0] 5154" xfId="42899" hidden="1"/>
    <cellStyle name="Comma [0] 5155" xfId="13505" hidden="1"/>
    <cellStyle name="Comma [0] 5155" xfId="42893" hidden="1"/>
    <cellStyle name="Comma [0] 5156" xfId="14748" hidden="1"/>
    <cellStyle name="Comma [0] 5156" xfId="44136" hidden="1"/>
    <cellStyle name="Comma [0] 5157" xfId="14751" hidden="1"/>
    <cellStyle name="Comma [0] 5157" xfId="44139" hidden="1"/>
    <cellStyle name="Comma [0] 5158" xfId="13506" hidden="1"/>
    <cellStyle name="Comma [0] 5158" xfId="42894" hidden="1"/>
    <cellStyle name="Comma [0] 5159" xfId="14746" hidden="1"/>
    <cellStyle name="Comma [0] 5159" xfId="44134" hidden="1"/>
    <cellStyle name="Comma [0] 516" xfId="5529" hidden="1"/>
    <cellStyle name="Comma [0] 516" xfId="34917" hidden="1"/>
    <cellStyle name="Comma [0] 5160" xfId="14753" hidden="1"/>
    <cellStyle name="Comma [0] 5160" xfId="44141" hidden="1"/>
    <cellStyle name="Comma [0] 5161" xfId="14755" hidden="1"/>
    <cellStyle name="Comma [0] 5161" xfId="44143" hidden="1"/>
    <cellStyle name="Comma [0] 5162" xfId="13514" hidden="1"/>
    <cellStyle name="Comma [0] 5162" xfId="42902" hidden="1"/>
    <cellStyle name="Comma [0] 5163" xfId="13790" hidden="1"/>
    <cellStyle name="Comma [0] 5163" xfId="43178" hidden="1"/>
    <cellStyle name="Comma [0] 5164" xfId="14766" hidden="1"/>
    <cellStyle name="Comma [0] 5164" xfId="44154" hidden="1"/>
    <cellStyle name="Comma [0] 5165" xfId="14775" hidden="1"/>
    <cellStyle name="Comma [0] 5165" xfId="44163" hidden="1"/>
    <cellStyle name="Comma [0] 5166" xfId="14786" hidden="1"/>
    <cellStyle name="Comma [0] 5166" xfId="44174" hidden="1"/>
    <cellStyle name="Comma [0] 5167" xfId="14792" hidden="1"/>
    <cellStyle name="Comma [0] 5167" xfId="44180" hidden="1"/>
    <cellStyle name="Comma [0] 5168" xfId="14774" hidden="1"/>
    <cellStyle name="Comma [0] 5168" xfId="44162" hidden="1"/>
    <cellStyle name="Comma [0] 5169" xfId="14784" hidden="1"/>
    <cellStyle name="Comma [0] 5169" xfId="44172" hidden="1"/>
    <cellStyle name="Comma [0] 517" xfId="5500" hidden="1"/>
    <cellStyle name="Comma [0] 517" xfId="34888" hidden="1"/>
    <cellStyle name="Comma [0] 5170" xfId="14804" hidden="1"/>
    <cellStyle name="Comma [0] 5170" xfId="44192" hidden="1"/>
    <cellStyle name="Comma [0] 5171" xfId="14806" hidden="1"/>
    <cellStyle name="Comma [0] 5171" xfId="44194" hidden="1"/>
    <cellStyle name="Comma [0] 5172" xfId="14757" hidden="1"/>
    <cellStyle name="Comma [0] 5172" xfId="44145" hidden="1"/>
    <cellStyle name="Comma [0] 5173" xfId="13540" hidden="1"/>
    <cellStyle name="Comma [0] 5173" xfId="42928" hidden="1"/>
    <cellStyle name="Comma [0] 5174" xfId="14760" hidden="1"/>
    <cellStyle name="Comma [0] 5174" xfId="44148" hidden="1"/>
    <cellStyle name="Comma [0] 5175" xfId="13517" hidden="1"/>
    <cellStyle name="Comma [0] 5175" xfId="42905" hidden="1"/>
    <cellStyle name="Comma [0] 5176" xfId="13515" hidden="1"/>
    <cellStyle name="Comma [0] 5176" xfId="42903" hidden="1"/>
    <cellStyle name="Comma [0] 5177" xfId="14811" hidden="1"/>
    <cellStyle name="Comma [0] 5177" xfId="44199" hidden="1"/>
    <cellStyle name="Comma [0] 5178" xfId="13792" hidden="1"/>
    <cellStyle name="Comma [0] 5178" xfId="43180" hidden="1"/>
    <cellStyle name="Comma [0] 5179" xfId="13519" hidden="1"/>
    <cellStyle name="Comma [0] 5179" xfId="42907" hidden="1"/>
    <cellStyle name="Comma [0] 518" xfId="5489" hidden="1"/>
    <cellStyle name="Comma [0] 518" xfId="34877" hidden="1"/>
    <cellStyle name="Comma [0] 5180" xfId="14823" hidden="1"/>
    <cellStyle name="Comma [0] 5180" xfId="44211" hidden="1"/>
    <cellStyle name="Comma [0] 5181" xfId="14825" hidden="1"/>
    <cellStyle name="Comma [0] 5181" xfId="44213" hidden="1"/>
    <cellStyle name="Comma [0] 5182" xfId="14814" hidden="1"/>
    <cellStyle name="Comma [0] 5182" xfId="44202" hidden="1"/>
    <cellStyle name="Comma [0] 5183" xfId="14822" hidden="1"/>
    <cellStyle name="Comma [0] 5183" xfId="44210" hidden="1"/>
    <cellStyle name="Comma [0] 5184" xfId="13520" hidden="1"/>
    <cellStyle name="Comma [0] 5184" xfId="42908" hidden="1"/>
    <cellStyle name="Comma [0] 5185" xfId="14808" hidden="1"/>
    <cellStyle name="Comma [0] 5185" xfId="44196" hidden="1"/>
    <cellStyle name="Comma [0] 5186" xfId="14841" hidden="1"/>
    <cellStyle name="Comma [0] 5186" xfId="44229" hidden="1"/>
    <cellStyle name="Comma [0] 5187" xfId="14849" hidden="1"/>
    <cellStyle name="Comma [0] 5187" xfId="44237" hidden="1"/>
    <cellStyle name="Comma [0] 5188" xfId="14758" hidden="1"/>
    <cellStyle name="Comma [0] 5188" xfId="44146" hidden="1"/>
    <cellStyle name="Comma [0] 5189" xfId="14837" hidden="1"/>
    <cellStyle name="Comma [0] 5189" xfId="44225" hidden="1"/>
    <cellStyle name="Comma [0] 519" xfId="5540" hidden="1"/>
    <cellStyle name="Comma [0] 519" xfId="34928" hidden="1"/>
    <cellStyle name="Comma [0] 5190" xfId="14858" hidden="1"/>
    <cellStyle name="Comma [0] 5190" xfId="44246" hidden="1"/>
    <cellStyle name="Comma [0] 5191" xfId="14860" hidden="1"/>
    <cellStyle name="Comma [0] 5191" xfId="44248" hidden="1"/>
    <cellStyle name="Comma [0] 5192" xfId="14819" hidden="1"/>
    <cellStyle name="Comma [0] 5192" xfId="44207" hidden="1"/>
    <cellStyle name="Comma [0] 5193" xfId="14764" hidden="1"/>
    <cellStyle name="Comma [0] 5193" xfId="44152" hidden="1"/>
    <cellStyle name="Comma [0] 5194" xfId="14817" hidden="1"/>
    <cellStyle name="Comma [0] 5194" xfId="44205" hidden="1"/>
    <cellStyle name="Comma [0] 5195" xfId="14801" hidden="1"/>
    <cellStyle name="Comma [0] 5195" xfId="44189" hidden="1"/>
    <cellStyle name="Comma [0] 5196" xfId="14797" hidden="1"/>
    <cellStyle name="Comma [0] 5196" xfId="44185" hidden="1"/>
    <cellStyle name="Comma [0] 5197" xfId="14868" hidden="1"/>
    <cellStyle name="Comma [0] 5197" xfId="44256" hidden="1"/>
    <cellStyle name="Comma [0] 5198" xfId="13508" hidden="1"/>
    <cellStyle name="Comma [0] 5198" xfId="42896" hidden="1"/>
    <cellStyle name="Comma [0] 5199" xfId="13513" hidden="1"/>
    <cellStyle name="Comma [0] 5199" xfId="42901" hidden="1"/>
    <cellStyle name="Comma [0] 52" xfId="4370" hidden="1"/>
    <cellStyle name="Comma [0] 52" xfId="33759" hidden="1"/>
    <cellStyle name="Comma [0] 520" xfId="5549" hidden="1"/>
    <cellStyle name="Comma [0] 520" xfId="34937" hidden="1"/>
    <cellStyle name="Comma [0] 5200" xfId="14876" hidden="1"/>
    <cellStyle name="Comma [0] 5200" xfId="44264" hidden="1"/>
    <cellStyle name="Comma [0] 5201" xfId="14878" hidden="1"/>
    <cellStyle name="Comma [0] 5201" xfId="44266" hidden="1"/>
    <cellStyle name="Comma [0] 5202" xfId="14827" hidden="1"/>
    <cellStyle name="Comma [0] 5202" xfId="44215" hidden="1"/>
    <cellStyle name="Comma [0] 5203" xfId="14803" hidden="1"/>
    <cellStyle name="Comma [0] 5203" xfId="44191" hidden="1"/>
    <cellStyle name="Comma [0] 5204" xfId="14838" hidden="1"/>
    <cellStyle name="Comma [0] 5204" xfId="44226" hidden="1"/>
    <cellStyle name="Comma [0] 5205" xfId="14770" hidden="1"/>
    <cellStyle name="Comma [0] 5205" xfId="44158" hidden="1"/>
    <cellStyle name="Comma [0] 5206" xfId="14840" hidden="1"/>
    <cellStyle name="Comma [0] 5206" xfId="44228" hidden="1"/>
    <cellStyle name="Comma [0] 5207" xfId="14885" hidden="1"/>
    <cellStyle name="Comma [0] 5207" xfId="44273" hidden="1"/>
    <cellStyle name="Comma [0] 5208" xfId="14828" hidden="1"/>
    <cellStyle name="Comma [0] 5208" xfId="44216" hidden="1"/>
    <cellStyle name="Comma [0] 5209" xfId="14785" hidden="1"/>
    <cellStyle name="Comma [0] 5209" xfId="44173" hidden="1"/>
    <cellStyle name="Comma [0] 521" xfId="5560" hidden="1"/>
    <cellStyle name="Comma [0] 521" xfId="34948" hidden="1"/>
    <cellStyle name="Comma [0] 5210" xfId="14891" hidden="1"/>
    <cellStyle name="Comma [0] 5210" xfId="44279" hidden="1"/>
    <cellStyle name="Comma [0] 5211" xfId="14893" hidden="1"/>
    <cellStyle name="Comma [0] 5211" xfId="44281" hidden="1"/>
    <cellStyle name="Comma [0] 5212" xfId="14846" hidden="1"/>
    <cellStyle name="Comma [0] 5212" xfId="44234" hidden="1"/>
    <cellStyle name="Comma [0] 5213" xfId="14852" hidden="1"/>
    <cellStyle name="Comma [0] 5213" xfId="44240" hidden="1"/>
    <cellStyle name="Comma [0] 5214" xfId="13509" hidden="1"/>
    <cellStyle name="Comma [0] 5214" xfId="42897" hidden="1"/>
    <cellStyle name="Comma [0] 5215" xfId="14802" hidden="1"/>
    <cellStyle name="Comma [0] 5215" xfId="44190" hidden="1"/>
    <cellStyle name="Comma [0] 5216" xfId="14810" hidden="1"/>
    <cellStyle name="Comma [0] 5216" xfId="44198" hidden="1"/>
    <cellStyle name="Comma [0] 5217" xfId="14899" hidden="1"/>
    <cellStyle name="Comma [0] 5217" xfId="44287" hidden="1"/>
    <cellStyle name="Comma [0] 5218" xfId="14813" hidden="1"/>
    <cellStyle name="Comma [0] 5218" xfId="44201" hidden="1"/>
    <cellStyle name="Comma [0] 5219" xfId="14773" hidden="1"/>
    <cellStyle name="Comma [0] 5219" xfId="44161" hidden="1"/>
    <cellStyle name="Comma [0] 522" xfId="5566" hidden="1"/>
    <cellStyle name="Comma [0] 522" xfId="34954" hidden="1"/>
    <cellStyle name="Comma [0] 5220" xfId="14904" hidden="1"/>
    <cellStyle name="Comma [0] 5220" xfId="44292" hidden="1"/>
    <cellStyle name="Comma [0] 5221" xfId="14906" hidden="1"/>
    <cellStyle name="Comma [0] 5221" xfId="44294" hidden="1"/>
    <cellStyle name="Comma [0] 5222" xfId="14865" hidden="1"/>
    <cellStyle name="Comma [0] 5222" xfId="44253" hidden="1"/>
    <cellStyle name="Comma [0] 5223" xfId="14871" hidden="1"/>
    <cellStyle name="Comma [0] 5223" xfId="44259" hidden="1"/>
    <cellStyle name="Comma [0] 5224" xfId="14772" hidden="1"/>
    <cellStyle name="Comma [0] 5224" xfId="44160" hidden="1"/>
    <cellStyle name="Comma [0] 5225" xfId="14853" hidden="1"/>
    <cellStyle name="Comma [0] 5225" xfId="44241" hidden="1"/>
    <cellStyle name="Comma [0] 5226" xfId="14832" hidden="1"/>
    <cellStyle name="Comma [0] 5226" xfId="44220" hidden="1"/>
    <cellStyle name="Comma [0] 5227" xfId="14910" hidden="1"/>
    <cellStyle name="Comma [0] 5227" xfId="44298" hidden="1"/>
    <cellStyle name="Comma [0] 5228" xfId="14851" hidden="1"/>
    <cellStyle name="Comma [0] 5228" xfId="44239" hidden="1"/>
    <cellStyle name="Comma [0] 5229" xfId="14789" hidden="1"/>
    <cellStyle name="Comma [0] 5229" xfId="44177" hidden="1"/>
    <cellStyle name="Comma [0] 523" xfId="5548" hidden="1"/>
    <cellStyle name="Comma [0] 523" xfId="34936" hidden="1"/>
    <cellStyle name="Comma [0] 5230" xfId="14917" hidden="1"/>
    <cellStyle name="Comma [0] 5230" xfId="44305" hidden="1"/>
    <cellStyle name="Comma [0] 5231" xfId="14919" hidden="1"/>
    <cellStyle name="Comma [0] 5231" xfId="44307" hidden="1"/>
    <cellStyle name="Comma [0] 5232" xfId="14883" hidden="1"/>
    <cellStyle name="Comma [0] 5232" xfId="44271" hidden="1"/>
    <cellStyle name="Comma [0] 5233" xfId="14888" hidden="1"/>
    <cellStyle name="Comma [0] 5233" xfId="44276" hidden="1"/>
    <cellStyle name="Comma [0] 5234" xfId="13522" hidden="1"/>
    <cellStyle name="Comma [0] 5234" xfId="42910" hidden="1"/>
    <cellStyle name="Comma [0] 5235" xfId="14872" hidden="1"/>
    <cellStyle name="Comma [0] 5235" xfId="44260" hidden="1"/>
    <cellStyle name="Comma [0] 5236" xfId="14777" hidden="1"/>
    <cellStyle name="Comma [0] 5236" xfId="44165" hidden="1"/>
    <cellStyle name="Comma [0] 5237" xfId="14923" hidden="1"/>
    <cellStyle name="Comma [0] 5237" xfId="44311" hidden="1"/>
    <cellStyle name="Comma [0] 5238" xfId="14870" hidden="1"/>
    <cellStyle name="Comma [0] 5238" xfId="44258" hidden="1"/>
    <cellStyle name="Comma [0] 5239" xfId="14809" hidden="1"/>
    <cellStyle name="Comma [0] 5239" xfId="44197" hidden="1"/>
    <cellStyle name="Comma [0] 524" xfId="5558" hidden="1"/>
    <cellStyle name="Comma [0] 524" xfId="34946" hidden="1"/>
    <cellStyle name="Comma [0] 5240" xfId="14927" hidden="1"/>
    <cellStyle name="Comma [0] 5240" xfId="44315" hidden="1"/>
    <cellStyle name="Comma [0] 5241" xfId="14929" hidden="1"/>
    <cellStyle name="Comma [0] 5241" xfId="44317" hidden="1"/>
    <cellStyle name="Comma [0] 5242" xfId="14897" hidden="1"/>
    <cellStyle name="Comma [0] 5242" xfId="44285" hidden="1"/>
    <cellStyle name="Comma [0] 5243" xfId="14901" hidden="1"/>
    <cellStyle name="Comma [0] 5243" xfId="44289" hidden="1"/>
    <cellStyle name="Comma [0] 5244" xfId="14791" hidden="1"/>
    <cellStyle name="Comma [0] 5244" xfId="44179" hidden="1"/>
    <cellStyle name="Comma [0] 5245" xfId="14889" hidden="1"/>
    <cellStyle name="Comma [0] 5245" xfId="44277" hidden="1"/>
    <cellStyle name="Comma [0] 5246" xfId="14781" hidden="1"/>
    <cellStyle name="Comma [0] 5246" xfId="44169" hidden="1"/>
    <cellStyle name="Comma [0] 5247" xfId="14933" hidden="1"/>
    <cellStyle name="Comma [0] 5247" xfId="44321" hidden="1"/>
    <cellStyle name="Comma [0] 5248" xfId="14887" hidden="1"/>
    <cellStyle name="Comma [0] 5248" xfId="44275" hidden="1"/>
    <cellStyle name="Comma [0] 5249" xfId="14856" hidden="1"/>
    <cellStyle name="Comma [0] 5249" xfId="44244" hidden="1"/>
    <cellStyle name="Comma [0] 525" xfId="5578" hidden="1"/>
    <cellStyle name="Comma [0] 525" xfId="34966" hidden="1"/>
    <cellStyle name="Comma [0] 5250" xfId="14937" hidden="1"/>
    <cellStyle name="Comma [0] 5250" xfId="44325" hidden="1"/>
    <cellStyle name="Comma [0] 5251" xfId="14939" hidden="1"/>
    <cellStyle name="Comma [0] 5251" xfId="44327" hidden="1"/>
    <cellStyle name="Comma [0] 5252" xfId="14925" hidden="1"/>
    <cellStyle name="Comma [0] 5252" xfId="44313" hidden="1"/>
    <cellStyle name="Comma [0] 5253" xfId="14912" hidden="1"/>
    <cellStyle name="Comma [0] 5253" xfId="44300" hidden="1"/>
    <cellStyle name="Comma [0] 5254" xfId="14936" hidden="1"/>
    <cellStyle name="Comma [0] 5254" xfId="44324" hidden="1"/>
    <cellStyle name="Comma [0] 5255" xfId="14902" hidden="1"/>
    <cellStyle name="Comma [0] 5255" xfId="44290" hidden="1"/>
    <cellStyle name="Comma [0] 5256" xfId="14874" hidden="1"/>
    <cellStyle name="Comma [0] 5256" xfId="44262" hidden="1"/>
    <cellStyle name="Comma [0] 5257" xfId="14941" hidden="1"/>
    <cellStyle name="Comma [0] 5257" xfId="44329" hidden="1"/>
    <cellStyle name="Comma [0] 5258" xfId="14898" hidden="1"/>
    <cellStyle name="Comma [0] 5258" xfId="44286" hidden="1"/>
    <cellStyle name="Comma [0] 5259" xfId="14932" hidden="1"/>
    <cellStyle name="Comma [0] 5259" xfId="44320" hidden="1"/>
    <cellStyle name="Comma [0] 526" xfId="5580" hidden="1"/>
    <cellStyle name="Comma [0] 526" xfId="34968" hidden="1"/>
    <cellStyle name="Comma [0] 5260" xfId="14945" hidden="1"/>
    <cellStyle name="Comma [0] 5260" xfId="44333" hidden="1"/>
    <cellStyle name="Comma [0] 5261" xfId="14947" hidden="1"/>
    <cellStyle name="Comma [0] 5261" xfId="44335" hidden="1"/>
    <cellStyle name="Comma [0] 5262" xfId="14815" hidden="1"/>
    <cellStyle name="Comma [0] 5262" xfId="44203" hidden="1"/>
    <cellStyle name="Comma [0] 5263" xfId="14935" hidden="1"/>
    <cellStyle name="Comma [0] 5263" xfId="44323" hidden="1"/>
    <cellStyle name="Comma [0] 5264" xfId="14875" hidden="1"/>
    <cellStyle name="Comma [0] 5264" xfId="44263" hidden="1"/>
    <cellStyle name="Comma [0] 5265" xfId="14909" hidden="1"/>
    <cellStyle name="Comma [0] 5265" xfId="44297" hidden="1"/>
    <cellStyle name="Comma [0] 5266" xfId="14922" hidden="1"/>
    <cellStyle name="Comma [0] 5266" xfId="44310" hidden="1"/>
    <cellStyle name="Comma [0] 5267" xfId="14950" hidden="1"/>
    <cellStyle name="Comma [0] 5267" xfId="44338" hidden="1"/>
    <cellStyle name="Comma [0] 5268" xfId="14913" hidden="1"/>
    <cellStyle name="Comma [0] 5268" xfId="44301" hidden="1"/>
    <cellStyle name="Comma [0] 5269" xfId="14873" hidden="1"/>
    <cellStyle name="Comma [0] 5269" xfId="44261" hidden="1"/>
    <cellStyle name="Comma [0] 527" xfId="5531" hidden="1"/>
    <cellStyle name="Comma [0] 527" xfId="34919" hidden="1"/>
    <cellStyle name="Comma [0] 5270" xfId="14952" hidden="1"/>
    <cellStyle name="Comma [0] 5270" xfId="44340" hidden="1"/>
    <cellStyle name="Comma [0] 5271" xfId="14954" hidden="1"/>
    <cellStyle name="Comma [0] 5271" xfId="44342" hidden="1"/>
    <cellStyle name="Comma [0] 5272" xfId="15013" hidden="1"/>
    <cellStyle name="Comma [0] 5272" xfId="44401" hidden="1"/>
    <cellStyle name="Comma [0] 5273" xfId="15032" hidden="1"/>
    <cellStyle name="Comma [0] 5273" xfId="44420" hidden="1"/>
    <cellStyle name="Comma [0] 5274" xfId="15039" hidden="1"/>
    <cellStyle name="Comma [0] 5274" xfId="44427" hidden="1"/>
    <cellStyle name="Comma [0] 5275" xfId="15046" hidden="1"/>
    <cellStyle name="Comma [0] 5275" xfId="44434" hidden="1"/>
    <cellStyle name="Comma [0] 5276" xfId="15051" hidden="1"/>
    <cellStyle name="Comma [0] 5276" xfId="44439" hidden="1"/>
    <cellStyle name="Comma [0] 5277" xfId="15038" hidden="1"/>
    <cellStyle name="Comma [0] 5277" xfId="44426" hidden="1"/>
    <cellStyle name="Comma [0] 5278" xfId="15043" hidden="1"/>
    <cellStyle name="Comma [0] 5278" xfId="44431" hidden="1"/>
    <cellStyle name="Comma [0] 5279" xfId="15055" hidden="1"/>
    <cellStyle name="Comma [0] 5279" xfId="44443" hidden="1"/>
    <cellStyle name="Comma [0] 528" xfId="5492" hidden="1"/>
    <cellStyle name="Comma [0] 528" xfId="34880" hidden="1"/>
    <cellStyle name="Comma [0] 5280" xfId="15057" hidden="1"/>
    <cellStyle name="Comma [0] 5280" xfId="44445" hidden="1"/>
    <cellStyle name="Comma [0] 5281" xfId="15028" hidden="1"/>
    <cellStyle name="Comma [0] 5281" xfId="44416" hidden="1"/>
    <cellStyle name="Comma [0] 5282" xfId="15017" hidden="1"/>
    <cellStyle name="Comma [0] 5282" xfId="44405" hidden="1"/>
    <cellStyle name="Comma [0] 5283" xfId="15068" hidden="1"/>
    <cellStyle name="Comma [0] 5283" xfId="44456" hidden="1"/>
    <cellStyle name="Comma [0] 5284" xfId="15077" hidden="1"/>
    <cellStyle name="Comma [0] 5284" xfId="44465" hidden="1"/>
    <cellStyle name="Comma [0] 5285" xfId="15088" hidden="1"/>
    <cellStyle name="Comma [0] 5285" xfId="44476" hidden="1"/>
    <cellStyle name="Comma [0] 5286" xfId="15094" hidden="1"/>
    <cellStyle name="Comma [0] 5286" xfId="44482" hidden="1"/>
    <cellStyle name="Comma [0] 5287" xfId="15076" hidden="1"/>
    <cellStyle name="Comma [0] 5287" xfId="44464" hidden="1"/>
    <cellStyle name="Comma [0] 5288" xfId="15086" hidden="1"/>
    <cellStyle name="Comma [0] 5288" xfId="44474" hidden="1"/>
    <cellStyle name="Comma [0] 5289" xfId="15106" hidden="1"/>
    <cellStyle name="Comma [0] 5289" xfId="44494" hidden="1"/>
    <cellStyle name="Comma [0] 529" xfId="5534" hidden="1"/>
    <cellStyle name="Comma [0] 529" xfId="34922" hidden="1"/>
    <cellStyle name="Comma [0] 5290" xfId="15108" hidden="1"/>
    <cellStyle name="Comma [0] 5290" xfId="44496" hidden="1"/>
    <cellStyle name="Comma [0] 5291" xfId="15059" hidden="1"/>
    <cellStyle name="Comma [0] 5291" xfId="44447" hidden="1"/>
    <cellStyle name="Comma [0] 5292" xfId="15020" hidden="1"/>
    <cellStyle name="Comma [0] 5292" xfId="44408" hidden="1"/>
    <cellStyle name="Comma [0] 5293" xfId="15062" hidden="1"/>
    <cellStyle name="Comma [0] 5293" xfId="44450" hidden="1"/>
    <cellStyle name="Comma [0] 5294" xfId="15025" hidden="1"/>
    <cellStyle name="Comma [0] 5294" xfId="44413" hidden="1"/>
    <cellStyle name="Comma [0] 5295" xfId="15027" hidden="1"/>
    <cellStyle name="Comma [0] 5295" xfId="44415" hidden="1"/>
    <cellStyle name="Comma [0] 5296" xfId="15113" hidden="1"/>
    <cellStyle name="Comma [0] 5296" xfId="44501" hidden="1"/>
    <cellStyle name="Comma [0] 5297" xfId="15016" hidden="1"/>
    <cellStyle name="Comma [0] 5297" xfId="44404" hidden="1"/>
    <cellStyle name="Comma [0] 5298" xfId="15024" hidden="1"/>
    <cellStyle name="Comma [0] 5298" xfId="44412" hidden="1"/>
    <cellStyle name="Comma [0] 5299" xfId="15125" hidden="1"/>
    <cellStyle name="Comma [0] 5299" xfId="44513" hidden="1"/>
    <cellStyle name="Comma [0] 53" xfId="4590" hidden="1"/>
    <cellStyle name="Comma [0] 53" xfId="33978" hidden="1"/>
    <cellStyle name="Comma [0] 530" xfId="5497" hidden="1"/>
    <cellStyle name="Comma [0] 530" xfId="34885" hidden="1"/>
    <cellStyle name="Comma [0] 5300" xfId="15127" hidden="1"/>
    <cellStyle name="Comma [0] 5300" xfId="44515" hidden="1"/>
    <cellStyle name="Comma [0] 5301" xfId="15116" hidden="1"/>
    <cellStyle name="Comma [0] 5301" xfId="44504" hidden="1"/>
    <cellStyle name="Comma [0] 5302" xfId="15124" hidden="1"/>
    <cellStyle name="Comma [0] 5302" xfId="44512" hidden="1"/>
    <cellStyle name="Comma [0] 5303" xfId="15022" hidden="1"/>
    <cellStyle name="Comma [0] 5303" xfId="44410" hidden="1"/>
    <cellStyle name="Comma [0] 5304" xfId="15110" hidden="1"/>
    <cellStyle name="Comma [0] 5304" xfId="44498" hidden="1"/>
    <cellStyle name="Comma [0] 5305" xfId="15143" hidden="1"/>
    <cellStyle name="Comma [0] 5305" xfId="44531" hidden="1"/>
    <cellStyle name="Comma [0] 5306" xfId="15151" hidden="1"/>
    <cellStyle name="Comma [0] 5306" xfId="44539" hidden="1"/>
    <cellStyle name="Comma [0] 5307" xfId="15060" hidden="1"/>
    <cellStyle name="Comma [0] 5307" xfId="44448" hidden="1"/>
    <cellStyle name="Comma [0] 5308" xfId="15139" hidden="1"/>
    <cellStyle name="Comma [0] 5308" xfId="44527" hidden="1"/>
    <cellStyle name="Comma [0] 5309" xfId="15160" hidden="1"/>
    <cellStyle name="Comma [0] 5309" xfId="44548" hidden="1"/>
    <cellStyle name="Comma [0] 531" xfId="5499" hidden="1"/>
    <cellStyle name="Comma [0] 531" xfId="34887" hidden="1"/>
    <cellStyle name="Comma [0] 5310" xfId="15162" hidden="1"/>
    <cellStyle name="Comma [0] 5310" xfId="44550" hidden="1"/>
    <cellStyle name="Comma [0] 5311" xfId="15121" hidden="1"/>
    <cellStyle name="Comma [0] 5311" xfId="44509" hidden="1"/>
    <cellStyle name="Comma [0] 5312" xfId="15066" hidden="1"/>
    <cellStyle name="Comma [0] 5312" xfId="44454" hidden="1"/>
    <cellStyle name="Comma [0] 5313" xfId="15119" hidden="1"/>
    <cellStyle name="Comma [0] 5313" xfId="44507" hidden="1"/>
    <cellStyle name="Comma [0] 5314" xfId="15103" hidden="1"/>
    <cellStyle name="Comma [0] 5314" xfId="44491" hidden="1"/>
    <cellStyle name="Comma [0] 5315" xfId="15099" hidden="1"/>
    <cellStyle name="Comma [0] 5315" xfId="44487" hidden="1"/>
    <cellStyle name="Comma [0] 5316" xfId="15170" hidden="1"/>
    <cellStyle name="Comma [0] 5316" xfId="44558" hidden="1"/>
    <cellStyle name="Comma [0] 5317" xfId="15036" hidden="1"/>
    <cellStyle name="Comma [0] 5317" xfId="44424" hidden="1"/>
    <cellStyle name="Comma [0] 5318" xfId="15029" hidden="1"/>
    <cellStyle name="Comma [0] 5318" xfId="44417" hidden="1"/>
    <cellStyle name="Comma [0] 5319" xfId="15178" hidden="1"/>
    <cellStyle name="Comma [0] 5319" xfId="44566" hidden="1"/>
    <cellStyle name="Comma [0] 532" xfId="5585" hidden="1"/>
    <cellStyle name="Comma [0] 532" xfId="34973" hidden="1"/>
    <cellStyle name="Comma [0] 5320" xfId="15180" hidden="1"/>
    <cellStyle name="Comma [0] 5320" xfId="44568" hidden="1"/>
    <cellStyle name="Comma [0] 5321" xfId="15129" hidden="1"/>
    <cellStyle name="Comma [0] 5321" xfId="44517" hidden="1"/>
    <cellStyle name="Comma [0] 5322" xfId="15105" hidden="1"/>
    <cellStyle name="Comma [0] 5322" xfId="44493" hidden="1"/>
    <cellStyle name="Comma [0] 5323" xfId="15140" hidden="1"/>
    <cellStyle name="Comma [0] 5323" xfId="44528" hidden="1"/>
    <cellStyle name="Comma [0] 5324" xfId="15072" hidden="1"/>
    <cellStyle name="Comma [0] 5324" xfId="44460" hidden="1"/>
    <cellStyle name="Comma [0] 5325" xfId="15142" hidden="1"/>
    <cellStyle name="Comma [0] 5325" xfId="44530" hidden="1"/>
    <cellStyle name="Comma [0] 5326" xfId="15187" hidden="1"/>
    <cellStyle name="Comma [0] 5326" xfId="44575" hidden="1"/>
    <cellStyle name="Comma [0] 5327" xfId="15130" hidden="1"/>
    <cellStyle name="Comma [0] 5327" xfId="44518" hidden="1"/>
    <cellStyle name="Comma [0] 5328" xfId="15087" hidden="1"/>
    <cellStyle name="Comma [0] 5328" xfId="44475" hidden="1"/>
    <cellStyle name="Comma [0] 5329" xfId="15193" hidden="1"/>
    <cellStyle name="Comma [0] 5329" xfId="44581" hidden="1"/>
    <cellStyle name="Comma [0] 533" xfId="5488" hidden="1"/>
    <cellStyle name="Comma [0] 533" xfId="34876" hidden="1"/>
    <cellStyle name="Comma [0] 5330" xfId="15195" hidden="1"/>
    <cellStyle name="Comma [0] 5330" xfId="44583" hidden="1"/>
    <cellStyle name="Comma [0] 5331" xfId="15148" hidden="1"/>
    <cellStyle name="Comma [0] 5331" xfId="44536" hidden="1"/>
    <cellStyle name="Comma [0] 5332" xfId="15154" hidden="1"/>
    <cellStyle name="Comma [0] 5332" xfId="44542" hidden="1"/>
    <cellStyle name="Comma [0] 5333" xfId="15035" hidden="1"/>
    <cellStyle name="Comma [0] 5333" xfId="44423" hidden="1"/>
    <cellStyle name="Comma [0] 5334" xfId="15104" hidden="1"/>
    <cellStyle name="Comma [0] 5334" xfId="44492" hidden="1"/>
    <cellStyle name="Comma [0] 5335" xfId="15112" hidden="1"/>
    <cellStyle name="Comma [0] 5335" xfId="44500" hidden="1"/>
    <cellStyle name="Comma [0] 5336" xfId="15201" hidden="1"/>
    <cellStyle name="Comma [0] 5336" xfId="44589" hidden="1"/>
    <cellStyle name="Comma [0] 5337" xfId="15115" hidden="1"/>
    <cellStyle name="Comma [0] 5337" xfId="44503" hidden="1"/>
    <cellStyle name="Comma [0] 5338" xfId="15075" hidden="1"/>
    <cellStyle name="Comma [0] 5338" xfId="44463" hidden="1"/>
    <cellStyle name="Comma [0] 5339" xfId="15206" hidden="1"/>
    <cellStyle name="Comma [0] 5339" xfId="44594" hidden="1"/>
    <cellStyle name="Comma [0] 534" xfId="5496" hidden="1"/>
    <cellStyle name="Comma [0] 534" xfId="34884" hidden="1"/>
    <cellStyle name="Comma [0] 5340" xfId="15208" hidden="1"/>
    <cellStyle name="Comma [0] 5340" xfId="44596" hidden="1"/>
    <cellStyle name="Comma [0] 5341" xfId="15167" hidden="1"/>
    <cellStyle name="Comma [0] 5341" xfId="44555" hidden="1"/>
    <cellStyle name="Comma [0] 5342" xfId="15173" hidden="1"/>
    <cellStyle name="Comma [0] 5342" xfId="44561" hidden="1"/>
    <cellStyle name="Comma [0] 5343" xfId="15074" hidden="1"/>
    <cellStyle name="Comma [0] 5343" xfId="44462" hidden="1"/>
    <cellStyle name="Comma [0] 5344" xfId="15155" hidden="1"/>
    <cellStyle name="Comma [0] 5344" xfId="44543" hidden="1"/>
    <cellStyle name="Comma [0] 5345" xfId="15134" hidden="1"/>
    <cellStyle name="Comma [0] 5345" xfId="44522" hidden="1"/>
    <cellStyle name="Comma [0] 5346" xfId="15212" hidden="1"/>
    <cellStyle name="Comma [0] 5346" xfId="44600" hidden="1"/>
    <cellStyle name="Comma [0] 5347" xfId="15153" hidden="1"/>
    <cellStyle name="Comma [0] 5347" xfId="44541" hidden="1"/>
    <cellStyle name="Comma [0] 5348" xfId="15091" hidden="1"/>
    <cellStyle name="Comma [0] 5348" xfId="44479" hidden="1"/>
    <cellStyle name="Comma [0] 5349" xfId="15219" hidden="1"/>
    <cellStyle name="Comma [0] 5349" xfId="44607" hidden="1"/>
    <cellStyle name="Comma [0] 535" xfId="5597" hidden="1"/>
    <cellStyle name="Comma [0] 535" xfId="34985" hidden="1"/>
    <cellStyle name="Comma [0] 5350" xfId="15221" hidden="1"/>
    <cellStyle name="Comma [0] 5350" xfId="44609" hidden="1"/>
    <cellStyle name="Comma [0] 5351" xfId="15185" hidden="1"/>
    <cellStyle name="Comma [0] 5351" xfId="44573" hidden="1"/>
    <cellStyle name="Comma [0] 5352" xfId="15190" hidden="1"/>
    <cellStyle name="Comma [0] 5352" xfId="44578" hidden="1"/>
    <cellStyle name="Comma [0] 5353" xfId="15019" hidden="1"/>
    <cellStyle name="Comma [0] 5353" xfId="44407" hidden="1"/>
    <cellStyle name="Comma [0] 5354" xfId="15174" hidden="1"/>
    <cellStyle name="Comma [0] 5354" xfId="44562" hidden="1"/>
    <cellStyle name="Comma [0] 5355" xfId="15079" hidden="1"/>
    <cellStyle name="Comma [0] 5355" xfId="44467" hidden="1"/>
    <cellStyle name="Comma [0] 5356" xfId="15225" hidden="1"/>
    <cellStyle name="Comma [0] 5356" xfId="44613" hidden="1"/>
    <cellStyle name="Comma [0] 5357" xfId="15172" hidden="1"/>
    <cellStyle name="Comma [0] 5357" xfId="44560" hidden="1"/>
    <cellStyle name="Comma [0] 5358" xfId="15111" hidden="1"/>
    <cellStyle name="Comma [0] 5358" xfId="44499" hidden="1"/>
    <cellStyle name="Comma [0] 5359" xfId="15229" hidden="1"/>
    <cellStyle name="Comma [0] 5359" xfId="44617" hidden="1"/>
    <cellStyle name="Comma [0] 536" xfId="5599" hidden="1"/>
    <cellStyle name="Comma [0] 536" xfId="34987" hidden="1"/>
    <cellStyle name="Comma [0] 5360" xfId="15231" hidden="1"/>
    <cellStyle name="Comma [0] 5360" xfId="44619" hidden="1"/>
    <cellStyle name="Comma [0] 5361" xfId="15199" hidden="1"/>
    <cellStyle name="Comma [0] 5361" xfId="44587" hidden="1"/>
    <cellStyle name="Comma [0] 5362" xfId="15203" hidden="1"/>
    <cellStyle name="Comma [0] 5362" xfId="44591" hidden="1"/>
    <cellStyle name="Comma [0] 5363" xfId="15093" hidden="1"/>
    <cellStyle name="Comma [0] 5363" xfId="44481" hidden="1"/>
    <cellStyle name="Comma [0] 5364" xfId="15191" hidden="1"/>
    <cellStyle name="Comma [0] 5364" xfId="44579" hidden="1"/>
    <cellStyle name="Comma [0] 5365" xfId="15083" hidden="1"/>
    <cellStyle name="Comma [0] 5365" xfId="44471" hidden="1"/>
    <cellStyle name="Comma [0] 5366" xfId="15235" hidden="1"/>
    <cellStyle name="Comma [0] 5366" xfId="44623" hidden="1"/>
    <cellStyle name="Comma [0] 5367" xfId="15189" hidden="1"/>
    <cellStyle name="Comma [0] 5367" xfId="44577" hidden="1"/>
    <cellStyle name="Comma [0] 5368" xfId="15158" hidden="1"/>
    <cellStyle name="Comma [0] 5368" xfId="44546" hidden="1"/>
    <cellStyle name="Comma [0] 5369" xfId="15239" hidden="1"/>
    <cellStyle name="Comma [0] 5369" xfId="44627" hidden="1"/>
    <cellStyle name="Comma [0] 537" xfId="5588" hidden="1"/>
    <cellStyle name="Comma [0] 537" xfId="34976" hidden="1"/>
    <cellStyle name="Comma [0] 5370" xfId="15241" hidden="1"/>
    <cellStyle name="Comma [0] 5370" xfId="44629" hidden="1"/>
    <cellStyle name="Comma [0] 5371" xfId="15227" hidden="1"/>
    <cellStyle name="Comma [0] 5371" xfId="44615" hidden="1"/>
    <cellStyle name="Comma [0] 5372" xfId="15214" hidden="1"/>
    <cellStyle name="Comma [0] 5372" xfId="44602" hidden="1"/>
    <cellStyle name="Comma [0] 5373" xfId="15238" hidden="1"/>
    <cellStyle name="Comma [0] 5373" xfId="44626" hidden="1"/>
    <cellStyle name="Comma [0] 5374" xfId="15204" hidden="1"/>
    <cellStyle name="Comma [0] 5374" xfId="44592" hidden="1"/>
    <cellStyle name="Comma [0] 5375" xfId="15176" hidden="1"/>
    <cellStyle name="Comma [0] 5375" xfId="44564" hidden="1"/>
    <cellStyle name="Comma [0] 5376" xfId="15243" hidden="1"/>
    <cellStyle name="Comma [0] 5376" xfId="44631" hidden="1"/>
    <cellStyle name="Comma [0] 5377" xfId="15200" hidden="1"/>
    <cellStyle name="Comma [0] 5377" xfId="44588" hidden="1"/>
    <cellStyle name="Comma [0] 5378" xfId="15234" hidden="1"/>
    <cellStyle name="Comma [0] 5378" xfId="44622" hidden="1"/>
    <cellStyle name="Comma [0] 5379" xfId="15247" hidden="1"/>
    <cellStyle name="Comma [0] 5379" xfId="44635" hidden="1"/>
    <cellStyle name="Comma [0] 538" xfId="5596" hidden="1"/>
    <cellStyle name="Comma [0] 538" xfId="34984" hidden="1"/>
    <cellStyle name="Comma [0] 5380" xfId="15249" hidden="1"/>
    <cellStyle name="Comma [0] 5380" xfId="44637" hidden="1"/>
    <cellStyle name="Comma [0] 5381" xfId="15117" hidden="1"/>
    <cellStyle name="Comma [0] 5381" xfId="44505" hidden="1"/>
    <cellStyle name="Comma [0] 5382" xfId="15237" hidden="1"/>
    <cellStyle name="Comma [0] 5382" xfId="44625" hidden="1"/>
    <cellStyle name="Comma [0] 5383" xfId="15177" hidden="1"/>
    <cellStyle name="Comma [0] 5383" xfId="44565" hidden="1"/>
    <cellStyle name="Comma [0] 5384" xfId="15211" hidden="1"/>
    <cellStyle name="Comma [0] 5384" xfId="44599" hidden="1"/>
    <cellStyle name="Comma [0] 5385" xfId="15224" hidden="1"/>
    <cellStyle name="Comma [0] 5385" xfId="44612" hidden="1"/>
    <cellStyle name="Comma [0] 5386" xfId="15252" hidden="1"/>
    <cellStyle name="Comma [0] 5386" xfId="44640" hidden="1"/>
    <cellStyle name="Comma [0] 5387" xfId="15215" hidden="1"/>
    <cellStyle name="Comma [0] 5387" xfId="44603" hidden="1"/>
    <cellStyle name="Comma [0] 5388" xfId="15175" hidden="1"/>
    <cellStyle name="Comma [0] 5388" xfId="44563" hidden="1"/>
    <cellStyle name="Comma [0] 5389" xfId="15255" hidden="1"/>
    <cellStyle name="Comma [0] 5389" xfId="44643" hidden="1"/>
    <cellStyle name="Comma [0] 539" xfId="5494" hidden="1"/>
    <cellStyle name="Comma [0] 539" xfId="34882" hidden="1"/>
    <cellStyle name="Comma [0] 5390" xfId="15257" hidden="1"/>
    <cellStyle name="Comma [0] 5390" xfId="44645" hidden="1"/>
    <cellStyle name="Comma [0] 5391" xfId="14976" hidden="1"/>
    <cellStyle name="Comma [0] 5391" xfId="44364" hidden="1"/>
    <cellStyle name="Comma [0] 5392" xfId="14958" hidden="1"/>
    <cellStyle name="Comma [0] 5392" xfId="44346" hidden="1"/>
    <cellStyle name="Comma [0] 5393" xfId="15261" hidden="1"/>
    <cellStyle name="Comma [0] 5393" xfId="44649" hidden="1"/>
    <cellStyle name="Comma [0] 5394" xfId="15268" hidden="1"/>
    <cellStyle name="Comma [0] 5394" xfId="44656" hidden="1"/>
    <cellStyle name="Comma [0] 5395" xfId="15270" hidden="1"/>
    <cellStyle name="Comma [0] 5395" xfId="44658" hidden="1"/>
    <cellStyle name="Comma [0] 5396" xfId="15260" hidden="1"/>
    <cellStyle name="Comma [0] 5396" xfId="44648" hidden="1"/>
    <cellStyle name="Comma [0] 5397" xfId="15266" hidden="1"/>
    <cellStyle name="Comma [0] 5397" xfId="44654" hidden="1"/>
    <cellStyle name="Comma [0] 5398" xfId="15273" hidden="1"/>
    <cellStyle name="Comma [0] 5398" xfId="44661" hidden="1"/>
    <cellStyle name="Comma [0] 5399" xfId="15275" hidden="1"/>
    <cellStyle name="Comma [0] 5399" xfId="44663" hidden="1"/>
    <cellStyle name="Comma [0] 54" xfId="4404" hidden="1"/>
    <cellStyle name="Comma [0] 54" xfId="33793" hidden="1"/>
    <cellStyle name="Comma [0] 540" xfId="5582" hidden="1"/>
    <cellStyle name="Comma [0] 540" xfId="34970" hidden="1"/>
    <cellStyle name="Comma [0] 5400" xfId="15050" hidden="1"/>
    <cellStyle name="Comma [0] 5400" xfId="44438" hidden="1"/>
    <cellStyle name="Comma [0] 5401" xfId="15006" hidden="1"/>
    <cellStyle name="Comma [0] 5401" xfId="44394" hidden="1"/>
    <cellStyle name="Comma [0] 5402" xfId="15286" hidden="1"/>
    <cellStyle name="Comma [0] 5402" xfId="44674" hidden="1"/>
    <cellStyle name="Comma [0] 5403" xfId="15295" hidden="1"/>
    <cellStyle name="Comma [0] 5403" xfId="44683" hidden="1"/>
    <cellStyle name="Comma [0] 5404" xfId="15306" hidden="1"/>
    <cellStyle name="Comma [0] 5404" xfId="44694" hidden="1"/>
    <cellStyle name="Comma [0] 5405" xfId="15312" hidden="1"/>
    <cellStyle name="Comma [0] 5405" xfId="44700" hidden="1"/>
    <cellStyle name="Comma [0] 5406" xfId="15294" hidden="1"/>
    <cellStyle name="Comma [0] 5406" xfId="44682" hidden="1"/>
    <cellStyle name="Comma [0] 5407" xfId="15304" hidden="1"/>
    <cellStyle name="Comma [0] 5407" xfId="44692" hidden="1"/>
    <cellStyle name="Comma [0] 5408" xfId="15324" hidden="1"/>
    <cellStyle name="Comma [0] 5408" xfId="44712" hidden="1"/>
    <cellStyle name="Comma [0] 5409" xfId="15326" hidden="1"/>
    <cellStyle name="Comma [0] 5409" xfId="44714" hidden="1"/>
    <cellStyle name="Comma [0] 541" xfId="5615" hidden="1"/>
    <cellStyle name="Comma [0] 541" xfId="35003" hidden="1"/>
    <cellStyle name="Comma [0] 5410" xfId="15277" hidden="1"/>
    <cellStyle name="Comma [0] 5410" xfId="44665" hidden="1"/>
    <cellStyle name="Comma [0] 5411" xfId="14971" hidden="1"/>
    <cellStyle name="Comma [0] 5411" xfId="44359" hidden="1"/>
    <cellStyle name="Comma [0] 5412" xfId="15280" hidden="1"/>
    <cellStyle name="Comma [0] 5412" xfId="44668" hidden="1"/>
    <cellStyle name="Comma [0] 5413" xfId="15005" hidden="1"/>
    <cellStyle name="Comma [0] 5413" xfId="44393" hidden="1"/>
    <cellStyle name="Comma [0] 5414" xfId="15004" hidden="1"/>
    <cellStyle name="Comma [0] 5414" xfId="44392" hidden="1"/>
    <cellStyle name="Comma [0] 5415" xfId="15331" hidden="1"/>
    <cellStyle name="Comma [0] 5415" xfId="44719" hidden="1"/>
    <cellStyle name="Comma [0] 5416" xfId="14973" hidden="1"/>
    <cellStyle name="Comma [0] 5416" xfId="44361" hidden="1"/>
    <cellStyle name="Comma [0] 5417" xfId="15007" hidden="1"/>
    <cellStyle name="Comma [0] 5417" xfId="44395" hidden="1"/>
    <cellStyle name="Comma [0] 5418" xfId="15343" hidden="1"/>
    <cellStyle name="Comma [0] 5418" xfId="44731" hidden="1"/>
    <cellStyle name="Comma [0] 5419" xfId="15345" hidden="1"/>
    <cellStyle name="Comma [0] 5419" xfId="44733" hidden="1"/>
    <cellStyle name="Comma [0] 542" xfId="5623" hidden="1"/>
    <cellStyle name="Comma [0] 542" xfId="35011" hidden="1"/>
    <cellStyle name="Comma [0] 5420" xfId="15334" hidden="1"/>
    <cellStyle name="Comma [0] 5420" xfId="44722" hidden="1"/>
    <cellStyle name="Comma [0] 5421" xfId="15342" hidden="1"/>
    <cellStyle name="Comma [0] 5421" xfId="44730" hidden="1"/>
    <cellStyle name="Comma [0] 5422" xfId="14969" hidden="1"/>
    <cellStyle name="Comma [0] 5422" xfId="44357" hidden="1"/>
    <cellStyle name="Comma [0] 5423" xfId="15328" hidden="1"/>
    <cellStyle name="Comma [0] 5423" xfId="44716" hidden="1"/>
    <cellStyle name="Comma [0] 5424" xfId="15361" hidden="1"/>
    <cellStyle name="Comma [0] 5424" xfId="44749" hidden="1"/>
    <cellStyle name="Comma [0] 5425" xfId="15369" hidden="1"/>
    <cellStyle name="Comma [0] 5425" xfId="44757" hidden="1"/>
    <cellStyle name="Comma [0] 5426" xfId="15278" hidden="1"/>
    <cellStyle name="Comma [0] 5426" xfId="44666" hidden="1"/>
    <cellStyle name="Comma [0] 5427" xfId="15357" hidden="1"/>
    <cellStyle name="Comma [0] 5427" xfId="44745" hidden="1"/>
    <cellStyle name="Comma [0] 5428" xfId="15378" hidden="1"/>
    <cellStyle name="Comma [0] 5428" xfId="44766" hidden="1"/>
    <cellStyle name="Comma [0] 5429" xfId="15380" hidden="1"/>
    <cellStyle name="Comma [0] 5429" xfId="44768" hidden="1"/>
    <cellStyle name="Comma [0] 543" xfId="5532" hidden="1"/>
    <cellStyle name="Comma [0] 543" xfId="34920" hidden="1"/>
    <cellStyle name="Comma [0] 5430" xfId="15339" hidden="1"/>
    <cellStyle name="Comma [0] 5430" xfId="44727" hidden="1"/>
    <cellStyle name="Comma [0] 5431" xfId="15284" hidden="1"/>
    <cellStyle name="Comma [0] 5431" xfId="44672" hidden="1"/>
    <cellStyle name="Comma [0] 5432" xfId="15337" hidden="1"/>
    <cellStyle name="Comma [0] 5432" xfId="44725" hidden="1"/>
    <cellStyle name="Comma [0] 5433" xfId="15321" hidden="1"/>
    <cellStyle name="Comma [0] 5433" xfId="44709" hidden="1"/>
    <cellStyle name="Comma [0] 5434" xfId="15317" hidden="1"/>
    <cellStyle name="Comma [0] 5434" xfId="44705" hidden="1"/>
    <cellStyle name="Comma [0] 5435" xfId="15388" hidden="1"/>
    <cellStyle name="Comma [0] 5435" xfId="44776" hidden="1"/>
    <cellStyle name="Comma [0] 5436" xfId="14961" hidden="1"/>
    <cellStyle name="Comma [0] 5436" xfId="44349" hidden="1"/>
    <cellStyle name="Comma [0] 5437" xfId="15049" hidden="1"/>
    <cellStyle name="Comma [0] 5437" xfId="44437" hidden="1"/>
    <cellStyle name="Comma [0] 5438" xfId="15396" hidden="1"/>
    <cellStyle name="Comma [0] 5438" xfId="44784" hidden="1"/>
    <cellStyle name="Comma [0] 5439" xfId="15398" hidden="1"/>
    <cellStyle name="Comma [0] 5439" xfId="44786" hidden="1"/>
    <cellStyle name="Comma [0] 544" xfId="5611" hidden="1"/>
    <cellStyle name="Comma [0] 544" xfId="34999" hidden="1"/>
    <cellStyle name="Comma [0] 5440" xfId="15347" hidden="1"/>
    <cellStyle name="Comma [0] 5440" xfId="44735" hidden="1"/>
    <cellStyle name="Comma [0] 5441" xfId="15323" hidden="1"/>
    <cellStyle name="Comma [0] 5441" xfId="44711" hidden="1"/>
    <cellStyle name="Comma [0] 5442" xfId="15358" hidden="1"/>
    <cellStyle name="Comma [0] 5442" xfId="44746" hidden="1"/>
    <cellStyle name="Comma [0] 5443" xfId="15290" hidden="1"/>
    <cellStyle name="Comma [0] 5443" xfId="44678" hidden="1"/>
    <cellStyle name="Comma [0] 5444" xfId="15360" hidden="1"/>
    <cellStyle name="Comma [0] 5444" xfId="44748" hidden="1"/>
    <cellStyle name="Comma [0] 5445" xfId="15405" hidden="1"/>
    <cellStyle name="Comma [0] 5445" xfId="44793" hidden="1"/>
    <cellStyle name="Comma [0] 5446" xfId="15348" hidden="1"/>
    <cellStyle name="Comma [0] 5446" xfId="44736" hidden="1"/>
    <cellStyle name="Comma [0] 5447" xfId="15305" hidden="1"/>
    <cellStyle name="Comma [0] 5447" xfId="44693" hidden="1"/>
    <cellStyle name="Comma [0] 5448" xfId="15411" hidden="1"/>
    <cellStyle name="Comma [0] 5448" xfId="44799" hidden="1"/>
    <cellStyle name="Comma [0] 5449" xfId="15413" hidden="1"/>
    <cellStyle name="Comma [0] 5449" xfId="44801" hidden="1"/>
    <cellStyle name="Comma [0] 545" xfId="5632" hidden="1"/>
    <cellStyle name="Comma [0] 545" xfId="35020" hidden="1"/>
    <cellStyle name="Comma [0] 5450" xfId="15366" hidden="1"/>
    <cellStyle name="Comma [0] 5450" xfId="44754" hidden="1"/>
    <cellStyle name="Comma [0] 5451" xfId="15372" hidden="1"/>
    <cellStyle name="Comma [0] 5451" xfId="44760" hidden="1"/>
    <cellStyle name="Comma [0] 5452" xfId="14998" hidden="1"/>
    <cellStyle name="Comma [0] 5452" xfId="44386" hidden="1"/>
    <cellStyle name="Comma [0] 5453" xfId="15322" hidden="1"/>
    <cellStyle name="Comma [0] 5453" xfId="44710" hidden="1"/>
    <cellStyle name="Comma [0] 5454" xfId="15330" hidden="1"/>
    <cellStyle name="Comma [0] 5454" xfId="44718" hidden="1"/>
    <cellStyle name="Comma [0] 5455" xfId="15419" hidden="1"/>
    <cellStyle name="Comma [0] 5455" xfId="44807" hidden="1"/>
    <cellStyle name="Comma [0] 5456" xfId="15333" hidden="1"/>
    <cellStyle name="Comma [0] 5456" xfId="44721" hidden="1"/>
    <cellStyle name="Comma [0] 5457" xfId="15293" hidden="1"/>
    <cellStyle name="Comma [0] 5457" xfId="44681" hidden="1"/>
    <cellStyle name="Comma [0] 5458" xfId="15424" hidden="1"/>
    <cellStyle name="Comma [0] 5458" xfId="44812" hidden="1"/>
    <cellStyle name="Comma [0] 5459" xfId="15426" hidden="1"/>
    <cellStyle name="Comma [0] 5459" xfId="44814" hidden="1"/>
    <cellStyle name="Comma [0] 546" xfId="5634" hidden="1"/>
    <cellStyle name="Comma [0] 546" xfId="35022" hidden="1"/>
    <cellStyle name="Comma [0] 5460" xfId="15385" hidden="1"/>
    <cellStyle name="Comma [0] 5460" xfId="44773" hidden="1"/>
    <cellStyle name="Comma [0] 5461" xfId="15391" hidden="1"/>
    <cellStyle name="Comma [0] 5461" xfId="44779" hidden="1"/>
    <cellStyle name="Comma [0] 5462" xfId="15292" hidden="1"/>
    <cellStyle name="Comma [0] 5462" xfId="44680" hidden="1"/>
    <cellStyle name="Comma [0] 5463" xfId="15373" hidden="1"/>
    <cellStyle name="Comma [0] 5463" xfId="44761" hidden="1"/>
    <cellStyle name="Comma [0] 5464" xfId="15352" hidden="1"/>
    <cellStyle name="Comma [0] 5464" xfId="44740" hidden="1"/>
    <cellStyle name="Comma [0] 5465" xfId="15430" hidden="1"/>
    <cellStyle name="Comma [0] 5465" xfId="44818" hidden="1"/>
    <cellStyle name="Comma [0] 5466" xfId="15371" hidden="1"/>
    <cellStyle name="Comma [0] 5466" xfId="44759" hidden="1"/>
    <cellStyle name="Comma [0] 5467" xfId="15309" hidden="1"/>
    <cellStyle name="Comma [0] 5467" xfId="44697" hidden="1"/>
    <cellStyle name="Comma [0] 5468" xfId="15437" hidden="1"/>
    <cellStyle name="Comma [0] 5468" xfId="44825" hidden="1"/>
    <cellStyle name="Comma [0] 5469" xfId="15439" hidden="1"/>
    <cellStyle name="Comma [0] 5469" xfId="44827" hidden="1"/>
    <cellStyle name="Comma [0] 547" xfId="5593" hidden="1"/>
    <cellStyle name="Comma [0] 547" xfId="34981" hidden="1"/>
    <cellStyle name="Comma [0] 5470" xfId="15403" hidden="1"/>
    <cellStyle name="Comma [0] 5470" xfId="44791" hidden="1"/>
    <cellStyle name="Comma [0] 5471" xfId="15408" hidden="1"/>
    <cellStyle name="Comma [0] 5471" xfId="44796" hidden="1"/>
    <cellStyle name="Comma [0] 5472" xfId="14972" hidden="1"/>
    <cellStyle name="Comma [0] 5472" xfId="44360" hidden="1"/>
    <cellStyle name="Comma [0] 5473" xfId="15392" hidden="1"/>
    <cellStyle name="Comma [0] 5473" xfId="44780" hidden="1"/>
    <cellStyle name="Comma [0] 5474" xfId="15297" hidden="1"/>
    <cellStyle name="Comma [0] 5474" xfId="44685" hidden="1"/>
    <cellStyle name="Comma [0] 5475" xfId="15443" hidden="1"/>
    <cellStyle name="Comma [0] 5475" xfId="44831" hidden="1"/>
    <cellStyle name="Comma [0] 5476" xfId="15390" hidden="1"/>
    <cellStyle name="Comma [0] 5476" xfId="44778" hidden="1"/>
    <cellStyle name="Comma [0] 5477" xfId="15329" hidden="1"/>
    <cellStyle name="Comma [0] 5477" xfId="44717" hidden="1"/>
    <cellStyle name="Comma [0] 5478" xfId="15447" hidden="1"/>
    <cellStyle name="Comma [0] 5478" xfId="44835" hidden="1"/>
    <cellStyle name="Comma [0] 5479" xfId="15449" hidden="1"/>
    <cellStyle name="Comma [0] 5479" xfId="44837" hidden="1"/>
    <cellStyle name="Comma [0] 548" xfId="5538" hidden="1"/>
    <cellStyle name="Comma [0] 548" xfId="34926" hidden="1"/>
    <cellStyle name="Comma [0] 5480" xfId="15417" hidden="1"/>
    <cellStyle name="Comma [0] 5480" xfId="44805" hidden="1"/>
    <cellStyle name="Comma [0] 5481" xfId="15421" hidden="1"/>
    <cellStyle name="Comma [0] 5481" xfId="44809" hidden="1"/>
    <cellStyle name="Comma [0] 5482" xfId="15311" hidden="1"/>
    <cellStyle name="Comma [0] 5482" xfId="44699" hidden="1"/>
    <cellStyle name="Comma [0] 5483" xfId="15409" hidden="1"/>
    <cellStyle name="Comma [0] 5483" xfId="44797" hidden="1"/>
    <cellStyle name="Comma [0] 5484" xfId="15301" hidden="1"/>
    <cellStyle name="Comma [0] 5484" xfId="44689" hidden="1"/>
    <cellStyle name="Comma [0] 5485" xfId="15453" hidden="1"/>
    <cellStyle name="Comma [0] 5485" xfId="44841" hidden="1"/>
    <cellStyle name="Comma [0] 5486" xfId="15407" hidden="1"/>
    <cellStyle name="Comma [0] 5486" xfId="44795" hidden="1"/>
    <cellStyle name="Comma [0] 5487" xfId="15376" hidden="1"/>
    <cellStyle name="Comma [0] 5487" xfId="44764" hidden="1"/>
    <cellStyle name="Comma [0] 5488" xfId="15457" hidden="1"/>
    <cellStyle name="Comma [0] 5488" xfId="44845" hidden="1"/>
    <cellStyle name="Comma [0] 5489" xfId="15459" hidden="1"/>
    <cellStyle name="Comma [0] 5489" xfId="44847" hidden="1"/>
    <cellStyle name="Comma [0] 549" xfId="5591" hidden="1"/>
    <cellStyle name="Comma [0] 549" xfId="34979" hidden="1"/>
    <cellStyle name="Comma [0] 5490" xfId="15445" hidden="1"/>
    <cellStyle name="Comma [0] 5490" xfId="44833" hidden="1"/>
    <cellStyle name="Comma [0] 5491" xfId="15432" hidden="1"/>
    <cellStyle name="Comma [0] 5491" xfId="44820" hidden="1"/>
    <cellStyle name="Comma [0] 5492" xfId="15456" hidden="1"/>
    <cellStyle name="Comma [0] 5492" xfId="44844" hidden="1"/>
    <cellStyle name="Comma [0] 5493" xfId="15422" hidden="1"/>
    <cellStyle name="Comma [0] 5493" xfId="44810" hidden="1"/>
    <cellStyle name="Comma [0] 5494" xfId="15394" hidden="1"/>
    <cellStyle name="Comma [0] 5494" xfId="44782" hidden="1"/>
    <cellStyle name="Comma [0] 5495" xfId="15461" hidden="1"/>
    <cellStyle name="Comma [0] 5495" xfId="44849" hidden="1"/>
    <cellStyle name="Comma [0] 5496" xfId="15418" hidden="1"/>
    <cellStyle name="Comma [0] 5496" xfId="44806" hidden="1"/>
    <cellStyle name="Comma [0] 5497" xfId="15452" hidden="1"/>
    <cellStyle name="Comma [0] 5497" xfId="44840" hidden="1"/>
    <cellStyle name="Comma [0] 5498" xfId="15465" hidden="1"/>
    <cellStyle name="Comma [0] 5498" xfId="44853" hidden="1"/>
    <cellStyle name="Comma [0] 5499" xfId="15467" hidden="1"/>
    <cellStyle name="Comma [0] 5499" xfId="44855" hidden="1"/>
    <cellStyle name="Comma [0] 55" xfId="4403" hidden="1"/>
    <cellStyle name="Comma [0] 55" xfId="33792" hidden="1"/>
    <cellStyle name="Comma [0] 550" xfId="5575" hidden="1"/>
    <cellStyle name="Comma [0] 550" xfId="34963" hidden="1"/>
    <cellStyle name="Comma [0] 5500" xfId="15335" hidden="1"/>
    <cellStyle name="Comma [0] 5500" xfId="44723" hidden="1"/>
    <cellStyle name="Comma [0] 5501" xfId="15455" hidden="1"/>
    <cellStyle name="Comma [0] 5501" xfId="44843" hidden="1"/>
    <cellStyle name="Comma [0] 5502" xfId="15395" hidden="1"/>
    <cellStyle name="Comma [0] 5502" xfId="44783" hidden="1"/>
    <cellStyle name="Comma [0] 5503" xfId="15429" hidden="1"/>
    <cellStyle name="Comma [0] 5503" xfId="44817" hidden="1"/>
    <cellStyle name="Comma [0] 5504" xfId="15442" hidden="1"/>
    <cellStyle name="Comma [0] 5504" xfId="44830" hidden="1"/>
    <cellStyle name="Comma [0] 5505" xfId="15470" hidden="1"/>
    <cellStyle name="Comma [0] 5505" xfId="44858" hidden="1"/>
    <cellStyle name="Comma [0] 5506" xfId="15433" hidden="1"/>
    <cellStyle name="Comma [0] 5506" xfId="44821" hidden="1"/>
    <cellStyle name="Comma [0] 5507" xfId="15393" hidden="1"/>
    <cellStyle name="Comma [0] 5507" xfId="44781" hidden="1"/>
    <cellStyle name="Comma [0] 5508" xfId="15472" hidden="1"/>
    <cellStyle name="Comma [0] 5508" xfId="44860" hidden="1"/>
    <cellStyle name="Comma [0] 5509" xfId="15474" hidden="1"/>
    <cellStyle name="Comma [0] 5509" xfId="44862" hidden="1"/>
    <cellStyle name="Comma [0] 551" xfId="5571" hidden="1"/>
    <cellStyle name="Comma [0] 551" xfId="34959" hidden="1"/>
    <cellStyle name="Comma [0] 5510" xfId="14986" hidden="1"/>
    <cellStyle name="Comma [0] 5510" xfId="44374" hidden="1"/>
    <cellStyle name="Comma [0] 5511" xfId="14983" hidden="1"/>
    <cellStyle name="Comma [0] 5511" xfId="44371" hidden="1"/>
    <cellStyle name="Comma [0] 5512" xfId="15480" hidden="1"/>
    <cellStyle name="Comma [0] 5512" xfId="44868" hidden="1"/>
    <cellStyle name="Comma [0] 5513" xfId="15486" hidden="1"/>
    <cellStyle name="Comma [0] 5513" xfId="44874" hidden="1"/>
    <cellStyle name="Comma [0] 5514" xfId="15488" hidden="1"/>
    <cellStyle name="Comma [0] 5514" xfId="44876" hidden="1"/>
    <cellStyle name="Comma [0] 5515" xfId="15479" hidden="1"/>
    <cellStyle name="Comma [0] 5515" xfId="44867" hidden="1"/>
    <cellStyle name="Comma [0] 5516" xfId="15484" hidden="1"/>
    <cellStyle name="Comma [0] 5516" xfId="44872" hidden="1"/>
    <cellStyle name="Comma [0] 5517" xfId="15490" hidden="1"/>
    <cellStyle name="Comma [0] 5517" xfId="44878" hidden="1"/>
    <cellStyle name="Comma [0] 5518" xfId="15492" hidden="1"/>
    <cellStyle name="Comma [0] 5518" xfId="44880" hidden="1"/>
    <cellStyle name="Comma [0] 5519" xfId="15009" hidden="1"/>
    <cellStyle name="Comma [0] 5519" xfId="44397" hidden="1"/>
    <cellStyle name="Comma [0] 552" xfId="5642" hidden="1"/>
    <cellStyle name="Comma [0] 552" xfId="35030" hidden="1"/>
    <cellStyle name="Comma [0] 5520" xfId="15011" hidden="1"/>
    <cellStyle name="Comma [0] 5520" xfId="44399" hidden="1"/>
    <cellStyle name="Comma [0] 5521" xfId="15503" hidden="1"/>
    <cellStyle name="Comma [0] 5521" xfId="44891" hidden="1"/>
    <cellStyle name="Comma [0] 5522" xfId="15512" hidden="1"/>
    <cellStyle name="Comma [0] 5522" xfId="44900" hidden="1"/>
    <cellStyle name="Comma [0] 5523" xfId="15523" hidden="1"/>
    <cellStyle name="Comma [0] 5523" xfId="44911" hidden="1"/>
    <cellStyle name="Comma [0] 5524" xfId="15529" hidden="1"/>
    <cellStyle name="Comma [0] 5524" xfId="44917" hidden="1"/>
    <cellStyle name="Comma [0] 5525" xfId="15511" hidden="1"/>
    <cellStyle name="Comma [0] 5525" xfId="44899" hidden="1"/>
    <cellStyle name="Comma [0] 5526" xfId="15521" hidden="1"/>
    <cellStyle name="Comma [0] 5526" xfId="44909" hidden="1"/>
    <cellStyle name="Comma [0] 5527" xfId="15541" hidden="1"/>
    <cellStyle name="Comma [0] 5527" xfId="44929" hidden="1"/>
    <cellStyle name="Comma [0] 5528" xfId="15543" hidden="1"/>
    <cellStyle name="Comma [0] 5528" xfId="44931" hidden="1"/>
    <cellStyle name="Comma [0] 5529" xfId="15494" hidden="1"/>
    <cellStyle name="Comma [0] 5529" xfId="44882" hidden="1"/>
    <cellStyle name="Comma [0] 553" xfId="5508" hidden="1"/>
    <cellStyle name="Comma [0] 553" xfId="34896" hidden="1"/>
    <cellStyle name="Comma [0] 5530" xfId="14991" hidden="1"/>
    <cellStyle name="Comma [0] 5530" xfId="44379" hidden="1"/>
    <cellStyle name="Comma [0] 5531" xfId="15497" hidden="1"/>
    <cellStyle name="Comma [0] 5531" xfId="44885" hidden="1"/>
    <cellStyle name="Comma [0] 5532" xfId="14996" hidden="1"/>
    <cellStyle name="Comma [0] 5532" xfId="44384" hidden="1"/>
    <cellStyle name="Comma [0] 5533" xfId="14980" hidden="1"/>
    <cellStyle name="Comma [0] 5533" xfId="44368" hidden="1"/>
    <cellStyle name="Comma [0] 5534" xfId="15548" hidden="1"/>
    <cellStyle name="Comma [0] 5534" xfId="44936" hidden="1"/>
    <cellStyle name="Comma [0] 5535" xfId="14989" hidden="1"/>
    <cellStyle name="Comma [0] 5535" xfId="44377" hidden="1"/>
    <cellStyle name="Comma [0] 5536" xfId="15010" hidden="1"/>
    <cellStyle name="Comma [0] 5536" xfId="44398" hidden="1"/>
    <cellStyle name="Comma [0] 5537" xfId="15560" hidden="1"/>
    <cellStyle name="Comma [0] 5537" xfId="44948" hidden="1"/>
    <cellStyle name="Comma [0] 5538" xfId="15562" hidden="1"/>
    <cellStyle name="Comma [0] 5538" xfId="44950" hidden="1"/>
    <cellStyle name="Comma [0] 5539" xfId="15551" hidden="1"/>
    <cellStyle name="Comma [0] 5539" xfId="44939" hidden="1"/>
    <cellStyle name="Comma [0] 554" xfId="5501" hidden="1"/>
    <cellStyle name="Comma [0] 554" xfId="34889" hidden="1"/>
    <cellStyle name="Comma [0] 5540" xfId="15559" hidden="1"/>
    <cellStyle name="Comma [0] 5540" xfId="44947" hidden="1"/>
    <cellStyle name="Comma [0] 5541" xfId="14993" hidden="1"/>
    <cellStyle name="Comma [0] 5541" xfId="44381" hidden="1"/>
    <cellStyle name="Comma [0] 5542" xfId="15545" hidden="1"/>
    <cellStyle name="Comma [0] 5542" xfId="44933" hidden="1"/>
    <cellStyle name="Comma [0] 5543" xfId="15578" hidden="1"/>
    <cellStyle name="Comma [0] 5543" xfId="44966" hidden="1"/>
    <cellStyle name="Comma [0] 5544" xfId="15586" hidden="1"/>
    <cellStyle name="Comma [0] 5544" xfId="44974" hidden="1"/>
    <cellStyle name="Comma [0] 5545" xfId="15495" hidden="1"/>
    <cellStyle name="Comma [0] 5545" xfId="44883" hidden="1"/>
    <cellStyle name="Comma [0] 5546" xfId="15574" hidden="1"/>
    <cellStyle name="Comma [0] 5546" xfId="44962" hidden="1"/>
    <cellStyle name="Comma [0] 5547" xfId="15595" hidden="1"/>
    <cellStyle name="Comma [0] 5547" xfId="44983" hidden="1"/>
    <cellStyle name="Comma [0] 5548" xfId="15597" hidden="1"/>
    <cellStyle name="Comma [0] 5548" xfId="44985" hidden="1"/>
    <cellStyle name="Comma [0] 5549" xfId="15556" hidden="1"/>
    <cellStyle name="Comma [0] 5549" xfId="44944" hidden="1"/>
    <cellStyle name="Comma [0] 555" xfId="5650" hidden="1"/>
    <cellStyle name="Comma [0] 555" xfId="35038" hidden="1"/>
    <cellStyle name="Comma [0] 5550" xfId="15501" hidden="1"/>
    <cellStyle name="Comma [0] 5550" xfId="44889" hidden="1"/>
    <cellStyle name="Comma [0] 5551" xfId="15554" hidden="1"/>
    <cellStyle name="Comma [0] 5551" xfId="44942" hidden="1"/>
    <cellStyle name="Comma [0] 5552" xfId="15538" hidden="1"/>
    <cellStyle name="Comma [0] 5552" xfId="44926" hidden="1"/>
    <cellStyle name="Comma [0] 5553" xfId="15534" hidden="1"/>
    <cellStyle name="Comma [0] 5553" xfId="44922" hidden="1"/>
    <cellStyle name="Comma [0] 5554" xfId="15605" hidden="1"/>
    <cellStyle name="Comma [0] 5554" xfId="44993" hidden="1"/>
    <cellStyle name="Comma [0] 5555" xfId="15477" hidden="1"/>
    <cellStyle name="Comma [0] 5555" xfId="44865" hidden="1"/>
    <cellStyle name="Comma [0] 5556" xfId="14959" hidden="1"/>
    <cellStyle name="Comma [0] 5556" xfId="44347" hidden="1"/>
    <cellStyle name="Comma [0] 5557" xfId="15613" hidden="1"/>
    <cellStyle name="Comma [0] 5557" xfId="45001" hidden="1"/>
    <cellStyle name="Comma [0] 5558" xfId="15615" hidden="1"/>
    <cellStyle name="Comma [0] 5558" xfId="45003" hidden="1"/>
    <cellStyle name="Comma [0] 5559" xfId="15564" hidden="1"/>
    <cellStyle name="Comma [0] 5559" xfId="44952" hidden="1"/>
    <cellStyle name="Comma [0] 556" xfId="5652" hidden="1"/>
    <cellStyle name="Comma [0] 556" xfId="35040" hidden="1"/>
    <cellStyle name="Comma [0] 5560" xfId="15540" hidden="1"/>
    <cellStyle name="Comma [0] 5560" xfId="44928" hidden="1"/>
    <cellStyle name="Comma [0] 5561" xfId="15575" hidden="1"/>
    <cellStyle name="Comma [0] 5561" xfId="44963" hidden="1"/>
    <cellStyle name="Comma [0] 5562" xfId="15507" hidden="1"/>
    <cellStyle name="Comma [0] 5562" xfId="44895" hidden="1"/>
    <cellStyle name="Comma [0] 5563" xfId="15577" hidden="1"/>
    <cellStyle name="Comma [0] 5563" xfId="44965" hidden="1"/>
    <cellStyle name="Comma [0] 5564" xfId="15622" hidden="1"/>
    <cellStyle name="Comma [0] 5564" xfId="45010" hidden="1"/>
    <cellStyle name="Comma [0] 5565" xfId="15565" hidden="1"/>
    <cellStyle name="Comma [0] 5565" xfId="44953" hidden="1"/>
    <cellStyle name="Comma [0] 5566" xfId="15522" hidden="1"/>
    <cellStyle name="Comma [0] 5566" xfId="44910" hidden="1"/>
    <cellStyle name="Comma [0] 5567" xfId="15628" hidden="1"/>
    <cellStyle name="Comma [0] 5567" xfId="45016" hidden="1"/>
    <cellStyle name="Comma [0] 5568" xfId="15630" hidden="1"/>
    <cellStyle name="Comma [0] 5568" xfId="45018" hidden="1"/>
    <cellStyle name="Comma [0] 5569" xfId="15583" hidden="1"/>
    <cellStyle name="Comma [0] 5569" xfId="44971" hidden="1"/>
    <cellStyle name="Comma [0] 557" xfId="5601" hidden="1"/>
    <cellStyle name="Comma [0] 557" xfId="34989" hidden="1"/>
    <cellStyle name="Comma [0] 5570" xfId="15589" hidden="1"/>
    <cellStyle name="Comma [0] 5570" xfId="44977" hidden="1"/>
    <cellStyle name="Comma [0] 5571" xfId="15476" hidden="1"/>
    <cellStyle name="Comma [0] 5571" xfId="44864" hidden="1"/>
    <cellStyle name="Comma [0] 5572" xfId="15539" hidden="1"/>
    <cellStyle name="Comma [0] 5572" xfId="44927" hidden="1"/>
    <cellStyle name="Comma [0] 5573" xfId="15547" hidden="1"/>
    <cellStyle name="Comma [0] 5573" xfId="44935" hidden="1"/>
    <cellStyle name="Comma [0] 5574" xfId="15636" hidden="1"/>
    <cellStyle name="Comma [0] 5574" xfId="45024" hidden="1"/>
    <cellStyle name="Comma [0] 5575" xfId="15550" hidden="1"/>
    <cellStyle name="Comma [0] 5575" xfId="44938" hidden="1"/>
    <cellStyle name="Comma [0] 5576" xfId="15510" hidden="1"/>
    <cellStyle name="Comma [0] 5576" xfId="44898" hidden="1"/>
    <cellStyle name="Comma [0] 5577" xfId="15641" hidden="1"/>
    <cellStyle name="Comma [0] 5577" xfId="45029" hidden="1"/>
    <cellStyle name="Comma [0] 5578" xfId="15643" hidden="1"/>
    <cellStyle name="Comma [0] 5578" xfId="45031" hidden="1"/>
    <cellStyle name="Comma [0] 5579" xfId="15602" hidden="1"/>
    <cellStyle name="Comma [0] 5579" xfId="44990" hidden="1"/>
    <cellStyle name="Comma [0] 558" xfId="5577" hidden="1"/>
    <cellStyle name="Comma [0] 558" xfId="34965" hidden="1"/>
    <cellStyle name="Comma [0] 5580" xfId="15608" hidden="1"/>
    <cellStyle name="Comma [0] 5580" xfId="44996" hidden="1"/>
    <cellStyle name="Comma [0] 5581" xfId="15509" hidden="1"/>
    <cellStyle name="Comma [0] 5581" xfId="44897" hidden="1"/>
    <cellStyle name="Comma [0] 5582" xfId="15590" hidden="1"/>
    <cellStyle name="Comma [0] 5582" xfId="44978" hidden="1"/>
    <cellStyle name="Comma [0] 5583" xfId="15569" hidden="1"/>
    <cellStyle name="Comma [0] 5583" xfId="44957" hidden="1"/>
    <cellStyle name="Comma [0] 5584" xfId="15647" hidden="1"/>
    <cellStyle name="Comma [0] 5584" xfId="45035" hidden="1"/>
    <cellStyle name="Comma [0] 5585" xfId="15588" hidden="1"/>
    <cellStyle name="Comma [0] 5585" xfId="44976" hidden="1"/>
    <cellStyle name="Comma [0] 5586" xfId="15526" hidden="1"/>
    <cellStyle name="Comma [0] 5586" xfId="44914" hidden="1"/>
    <cellStyle name="Comma [0] 5587" xfId="15654" hidden="1"/>
    <cellStyle name="Comma [0] 5587" xfId="45042" hidden="1"/>
    <cellStyle name="Comma [0] 5588" xfId="15656" hidden="1"/>
    <cellStyle name="Comma [0] 5588" xfId="45044" hidden="1"/>
    <cellStyle name="Comma [0] 5589" xfId="15620" hidden="1"/>
    <cellStyle name="Comma [0] 5589" xfId="45008" hidden="1"/>
    <cellStyle name="Comma [0] 559" xfId="5612" hidden="1"/>
    <cellStyle name="Comma [0] 559" xfId="35000" hidden="1"/>
    <cellStyle name="Comma [0] 5590" xfId="15625" hidden="1"/>
    <cellStyle name="Comma [0] 5590" xfId="45013" hidden="1"/>
    <cellStyle name="Comma [0] 5591" xfId="14990" hidden="1"/>
    <cellStyle name="Comma [0] 5591" xfId="44378" hidden="1"/>
    <cellStyle name="Comma [0] 5592" xfId="15609" hidden="1"/>
    <cellStyle name="Comma [0] 5592" xfId="44997" hidden="1"/>
    <cellStyle name="Comma [0] 5593" xfId="15514" hidden="1"/>
    <cellStyle name="Comma [0] 5593" xfId="44902" hidden="1"/>
    <cellStyle name="Comma [0] 5594" xfId="15660" hidden="1"/>
    <cellStyle name="Comma [0] 5594" xfId="45048" hidden="1"/>
    <cellStyle name="Comma [0] 5595" xfId="15607" hidden="1"/>
    <cellStyle name="Comma [0] 5595" xfId="44995" hidden="1"/>
    <cellStyle name="Comma [0] 5596" xfId="15546" hidden="1"/>
    <cellStyle name="Comma [0] 5596" xfId="44934" hidden="1"/>
    <cellStyle name="Comma [0] 5597" xfId="15664" hidden="1"/>
    <cellStyle name="Comma [0] 5597" xfId="45052" hidden="1"/>
    <cellStyle name="Comma [0] 5598" xfId="15666" hidden="1"/>
    <cellStyle name="Comma [0] 5598" xfId="45054" hidden="1"/>
    <cellStyle name="Comma [0] 5599" xfId="15634" hidden="1"/>
    <cellStyle name="Comma [0] 5599" xfId="45022" hidden="1"/>
    <cellStyle name="Comma [0] 56" xfId="4641" hidden="1"/>
    <cellStyle name="Comma [0] 56" xfId="34029" hidden="1"/>
    <cellStyle name="Comma [0] 560" xfId="5544" hidden="1"/>
    <cellStyle name="Comma [0] 560" xfId="34932" hidden="1"/>
    <cellStyle name="Comma [0] 5600" xfId="15638" hidden="1"/>
    <cellStyle name="Comma [0] 5600" xfId="45026" hidden="1"/>
    <cellStyle name="Comma [0] 5601" xfId="15528" hidden="1"/>
    <cellStyle name="Comma [0] 5601" xfId="44916" hidden="1"/>
    <cellStyle name="Comma [0] 5602" xfId="15626" hidden="1"/>
    <cellStyle name="Comma [0] 5602" xfId="45014" hidden="1"/>
    <cellStyle name="Comma [0] 5603" xfId="15518" hidden="1"/>
    <cellStyle name="Comma [0] 5603" xfId="44906" hidden="1"/>
    <cellStyle name="Comma [0] 5604" xfId="15670" hidden="1"/>
    <cellStyle name="Comma [0] 5604" xfId="45058" hidden="1"/>
    <cellStyle name="Comma [0] 5605" xfId="15624" hidden="1"/>
    <cellStyle name="Comma [0] 5605" xfId="45012" hidden="1"/>
    <cellStyle name="Comma [0] 5606" xfId="15593" hidden="1"/>
    <cellStyle name="Comma [0] 5606" xfId="44981" hidden="1"/>
    <cellStyle name="Comma [0] 5607" xfId="15674" hidden="1"/>
    <cellStyle name="Comma [0] 5607" xfId="45062" hidden="1"/>
    <cellStyle name="Comma [0] 5608" xfId="15676" hidden="1"/>
    <cellStyle name="Comma [0] 5608" xfId="45064" hidden="1"/>
    <cellStyle name="Comma [0] 5609" xfId="15662" hidden="1"/>
    <cellStyle name="Comma [0] 5609" xfId="45050" hidden="1"/>
    <cellStyle name="Comma [0] 561" xfId="5614" hidden="1"/>
    <cellStyle name="Comma [0] 561" xfId="35002" hidden="1"/>
    <cellStyle name="Comma [0] 5610" xfId="15649" hidden="1"/>
    <cellStyle name="Comma [0] 5610" xfId="45037" hidden="1"/>
    <cellStyle name="Comma [0] 5611" xfId="15673" hidden="1"/>
    <cellStyle name="Comma [0] 5611" xfId="45061" hidden="1"/>
    <cellStyle name="Comma [0] 5612" xfId="15639" hidden="1"/>
    <cellStyle name="Comma [0] 5612" xfId="45027" hidden="1"/>
    <cellStyle name="Comma [0] 5613" xfId="15611" hidden="1"/>
    <cellStyle name="Comma [0] 5613" xfId="44999" hidden="1"/>
    <cellStyle name="Comma [0] 5614" xfId="15678" hidden="1"/>
    <cellStyle name="Comma [0] 5614" xfId="45066" hidden="1"/>
    <cellStyle name="Comma [0] 5615" xfId="15635" hidden="1"/>
    <cellStyle name="Comma [0] 5615" xfId="45023" hidden="1"/>
    <cellStyle name="Comma [0] 5616" xfId="15669" hidden="1"/>
    <cellStyle name="Comma [0] 5616" xfId="45057" hidden="1"/>
    <cellStyle name="Comma [0] 5617" xfId="15682" hidden="1"/>
    <cellStyle name="Comma [0] 5617" xfId="45070" hidden="1"/>
    <cellStyle name="Comma [0] 5618" xfId="15684" hidden="1"/>
    <cellStyle name="Comma [0] 5618" xfId="45072" hidden="1"/>
    <cellStyle name="Comma [0] 5619" xfId="15552" hidden="1"/>
    <cellStyle name="Comma [0] 5619" xfId="44940" hidden="1"/>
    <cellStyle name="Comma [0] 562" xfId="5659" hidden="1"/>
    <cellStyle name="Comma [0] 562" xfId="35047" hidden="1"/>
    <cellStyle name="Comma [0] 5620" xfId="15672" hidden="1"/>
    <cellStyle name="Comma [0] 5620" xfId="45060" hidden="1"/>
    <cellStyle name="Comma [0] 5621" xfId="15612" hidden="1"/>
    <cellStyle name="Comma [0] 5621" xfId="45000" hidden="1"/>
    <cellStyle name="Comma [0] 5622" xfId="15646" hidden="1"/>
    <cellStyle name="Comma [0] 5622" xfId="45034" hidden="1"/>
    <cellStyle name="Comma [0] 5623" xfId="15659" hidden="1"/>
    <cellStyle name="Comma [0] 5623" xfId="45047" hidden="1"/>
    <cellStyle name="Comma [0] 5624" xfId="15687" hidden="1"/>
    <cellStyle name="Comma [0] 5624" xfId="45075" hidden="1"/>
    <cellStyle name="Comma [0] 5625" xfId="15650" hidden="1"/>
    <cellStyle name="Comma [0] 5625" xfId="45038" hidden="1"/>
    <cellStyle name="Comma [0] 5626" xfId="15610" hidden="1"/>
    <cellStyle name="Comma [0] 5626" xfId="44998" hidden="1"/>
    <cellStyle name="Comma [0] 5627" xfId="15689" hidden="1"/>
    <cellStyle name="Comma [0] 5627" xfId="45077" hidden="1"/>
    <cellStyle name="Comma [0] 5628" xfId="15691" hidden="1"/>
    <cellStyle name="Comma [0] 5628" xfId="45079" hidden="1"/>
    <cellStyle name="Comma [0] 5629" xfId="15044" hidden="1"/>
    <cellStyle name="Comma [0] 5629" xfId="44432" hidden="1"/>
    <cellStyle name="Comma [0] 563" xfId="5602" hidden="1"/>
    <cellStyle name="Comma [0] 563" xfId="34990" hidden="1"/>
    <cellStyle name="Comma [0] 5630" xfId="15000" hidden="1"/>
    <cellStyle name="Comma [0] 5630" xfId="44388" hidden="1"/>
    <cellStyle name="Comma [0] 5631" xfId="15697" hidden="1"/>
    <cellStyle name="Comma [0] 5631" xfId="45085" hidden="1"/>
    <cellStyle name="Comma [0] 5632" xfId="15703" hidden="1"/>
    <cellStyle name="Comma [0] 5632" xfId="45091" hidden="1"/>
    <cellStyle name="Comma [0] 5633" xfId="15705" hidden="1"/>
    <cellStyle name="Comma [0] 5633" xfId="45093" hidden="1"/>
    <cellStyle name="Comma [0] 5634" xfId="15696" hidden="1"/>
    <cellStyle name="Comma [0] 5634" xfId="45084" hidden="1"/>
    <cellStyle name="Comma [0] 5635" xfId="15701" hidden="1"/>
    <cellStyle name="Comma [0] 5635" xfId="45089" hidden="1"/>
    <cellStyle name="Comma [0] 5636" xfId="15707" hidden="1"/>
    <cellStyle name="Comma [0] 5636" xfId="45095" hidden="1"/>
    <cellStyle name="Comma [0] 5637" xfId="15709" hidden="1"/>
    <cellStyle name="Comma [0] 5637" xfId="45097" hidden="1"/>
    <cellStyle name="Comma [0] 5638" xfId="15001" hidden="1"/>
    <cellStyle name="Comma [0] 5638" xfId="44389" hidden="1"/>
    <cellStyle name="Comma [0] 5639" xfId="14979" hidden="1"/>
    <cellStyle name="Comma [0] 5639" xfId="44367" hidden="1"/>
    <cellStyle name="Comma [0] 564" xfId="5559" hidden="1"/>
    <cellStyle name="Comma [0] 564" xfId="34947" hidden="1"/>
    <cellStyle name="Comma [0] 5640" xfId="15720" hidden="1"/>
    <cellStyle name="Comma [0] 5640" xfId="45108" hidden="1"/>
    <cellStyle name="Comma [0] 5641" xfId="15729" hidden="1"/>
    <cellStyle name="Comma [0] 5641" xfId="45117" hidden="1"/>
    <cellStyle name="Comma [0] 5642" xfId="15740" hidden="1"/>
    <cellStyle name="Comma [0] 5642" xfId="45128" hidden="1"/>
    <cellStyle name="Comma [0] 5643" xfId="15746" hidden="1"/>
    <cellStyle name="Comma [0] 5643" xfId="45134" hidden="1"/>
    <cellStyle name="Comma [0] 5644" xfId="15728" hidden="1"/>
    <cellStyle name="Comma [0] 5644" xfId="45116" hidden="1"/>
    <cellStyle name="Comma [0] 5645" xfId="15738" hidden="1"/>
    <cellStyle name="Comma [0] 5645" xfId="45126" hidden="1"/>
    <cellStyle name="Comma [0] 5646" xfId="15758" hidden="1"/>
    <cellStyle name="Comma [0] 5646" xfId="45146" hidden="1"/>
    <cellStyle name="Comma [0] 5647" xfId="15760" hidden="1"/>
    <cellStyle name="Comma [0] 5647" xfId="45148" hidden="1"/>
    <cellStyle name="Comma [0] 5648" xfId="15711" hidden="1"/>
    <cellStyle name="Comma [0] 5648" xfId="45099" hidden="1"/>
    <cellStyle name="Comma [0] 5649" xfId="14967" hidden="1"/>
    <cellStyle name="Comma [0] 5649" xfId="44355" hidden="1"/>
    <cellStyle name="Comma [0] 565" xfId="5665" hidden="1"/>
    <cellStyle name="Comma [0] 565" xfId="35053" hidden="1"/>
    <cellStyle name="Comma [0] 5650" xfId="15714" hidden="1"/>
    <cellStyle name="Comma [0] 5650" xfId="45102" hidden="1"/>
    <cellStyle name="Comma [0] 5651" xfId="14978" hidden="1"/>
    <cellStyle name="Comma [0] 5651" xfId="44366" hidden="1"/>
    <cellStyle name="Comma [0] 5652" xfId="14977" hidden="1"/>
    <cellStyle name="Comma [0] 5652" xfId="44365" hidden="1"/>
    <cellStyle name="Comma [0] 5653" xfId="15765" hidden="1"/>
    <cellStyle name="Comma [0] 5653" xfId="45153" hidden="1"/>
    <cellStyle name="Comma [0] 5654" xfId="15053" hidden="1"/>
    <cellStyle name="Comma [0] 5654" xfId="44441" hidden="1"/>
    <cellStyle name="Comma [0] 5655" xfId="15254" hidden="1"/>
    <cellStyle name="Comma [0] 5655" xfId="44642" hidden="1"/>
    <cellStyle name="Comma [0] 5656" xfId="15777" hidden="1"/>
    <cellStyle name="Comma [0] 5656" xfId="45165" hidden="1"/>
    <cellStyle name="Comma [0] 5657" xfId="15779" hidden="1"/>
    <cellStyle name="Comma [0] 5657" xfId="45167" hidden="1"/>
    <cellStyle name="Comma [0] 5658" xfId="15768" hidden="1"/>
    <cellStyle name="Comma [0] 5658" xfId="45156" hidden="1"/>
    <cellStyle name="Comma [0] 5659" xfId="15776" hidden="1"/>
    <cellStyle name="Comma [0] 5659" xfId="45164" hidden="1"/>
    <cellStyle name="Comma [0] 566" xfId="5667" hidden="1"/>
    <cellStyle name="Comma [0] 566" xfId="35055" hidden="1"/>
    <cellStyle name="Comma [0] 5660" xfId="15263" hidden="1"/>
    <cellStyle name="Comma [0] 5660" xfId="44651" hidden="1"/>
    <cellStyle name="Comma [0] 5661" xfId="15762" hidden="1"/>
    <cellStyle name="Comma [0] 5661" xfId="45150" hidden="1"/>
    <cellStyle name="Comma [0] 5662" xfId="15795" hidden="1"/>
    <cellStyle name="Comma [0] 5662" xfId="45183" hidden="1"/>
    <cellStyle name="Comma [0] 5663" xfId="15803" hidden="1"/>
    <cellStyle name="Comma [0] 5663" xfId="45191" hidden="1"/>
    <cellStyle name="Comma [0] 5664" xfId="15712" hidden="1"/>
    <cellStyle name="Comma [0] 5664" xfId="45100" hidden="1"/>
    <cellStyle name="Comma [0] 5665" xfId="15791" hidden="1"/>
    <cellStyle name="Comma [0] 5665" xfId="45179" hidden="1"/>
    <cellStyle name="Comma [0] 5666" xfId="15812" hidden="1"/>
    <cellStyle name="Comma [0] 5666" xfId="45200" hidden="1"/>
    <cellStyle name="Comma [0] 5667" xfId="15814" hidden="1"/>
    <cellStyle name="Comma [0] 5667" xfId="45202" hidden="1"/>
    <cellStyle name="Comma [0] 5668" xfId="15773" hidden="1"/>
    <cellStyle name="Comma [0] 5668" xfId="45161" hidden="1"/>
    <cellStyle name="Comma [0] 5669" xfId="15718" hidden="1"/>
    <cellStyle name="Comma [0] 5669" xfId="45106" hidden="1"/>
    <cellStyle name="Comma [0] 567" xfId="5620" hidden="1"/>
    <cellStyle name="Comma [0] 567" xfId="35008" hidden="1"/>
    <cellStyle name="Comma [0] 5670" xfId="15771" hidden="1"/>
    <cellStyle name="Comma [0] 5670" xfId="45159" hidden="1"/>
    <cellStyle name="Comma [0] 5671" xfId="15755" hidden="1"/>
    <cellStyle name="Comma [0] 5671" xfId="45143" hidden="1"/>
    <cellStyle name="Comma [0] 5672" xfId="15751" hidden="1"/>
    <cellStyle name="Comma [0] 5672" xfId="45139" hidden="1"/>
    <cellStyle name="Comma [0] 5673" xfId="15822" hidden="1"/>
    <cellStyle name="Comma [0] 5673" xfId="45210" hidden="1"/>
    <cellStyle name="Comma [0] 5674" xfId="15694" hidden="1"/>
    <cellStyle name="Comma [0] 5674" xfId="45082" hidden="1"/>
    <cellStyle name="Comma [0] 5675" xfId="15002" hidden="1"/>
    <cellStyle name="Comma [0] 5675" xfId="44390" hidden="1"/>
    <cellStyle name="Comma [0] 5676" xfId="15830" hidden="1"/>
    <cellStyle name="Comma [0] 5676" xfId="45218" hidden="1"/>
    <cellStyle name="Comma [0] 5677" xfId="15832" hidden="1"/>
    <cellStyle name="Comma [0] 5677" xfId="45220" hidden="1"/>
    <cellStyle name="Comma [0] 5678" xfId="15781" hidden="1"/>
    <cellStyle name="Comma [0] 5678" xfId="45169" hidden="1"/>
    <cellStyle name="Comma [0] 5679" xfId="15757" hidden="1"/>
    <cellStyle name="Comma [0] 5679" xfId="45145" hidden="1"/>
    <cellStyle name="Comma [0] 568" xfId="5626" hidden="1"/>
    <cellStyle name="Comma [0] 568" xfId="35014" hidden="1"/>
    <cellStyle name="Comma [0] 5680" xfId="15792" hidden="1"/>
    <cellStyle name="Comma [0] 5680" xfId="45180" hidden="1"/>
    <cellStyle name="Comma [0] 5681" xfId="15724" hidden="1"/>
    <cellStyle name="Comma [0] 5681" xfId="45112" hidden="1"/>
    <cellStyle name="Comma [0] 5682" xfId="15794" hidden="1"/>
    <cellStyle name="Comma [0] 5682" xfId="45182" hidden="1"/>
    <cellStyle name="Comma [0] 5683" xfId="15839" hidden="1"/>
    <cellStyle name="Comma [0] 5683" xfId="45227" hidden="1"/>
    <cellStyle name="Comma [0] 5684" xfId="15782" hidden="1"/>
    <cellStyle name="Comma [0] 5684" xfId="45170" hidden="1"/>
    <cellStyle name="Comma [0] 5685" xfId="15739" hidden="1"/>
    <cellStyle name="Comma [0] 5685" xfId="45127" hidden="1"/>
    <cellStyle name="Comma [0] 5686" xfId="15845" hidden="1"/>
    <cellStyle name="Comma [0] 5686" xfId="45233" hidden="1"/>
    <cellStyle name="Comma [0] 5687" xfId="15847" hidden="1"/>
    <cellStyle name="Comma [0] 5687" xfId="45235" hidden="1"/>
    <cellStyle name="Comma [0] 5688" xfId="15800" hidden="1"/>
    <cellStyle name="Comma [0] 5688" xfId="45188" hidden="1"/>
    <cellStyle name="Comma [0] 5689" xfId="15806" hidden="1"/>
    <cellStyle name="Comma [0] 5689" xfId="45194" hidden="1"/>
    <cellStyle name="Comma [0] 569" xfId="5507" hidden="1"/>
    <cellStyle name="Comma [0] 569" xfId="34895" hidden="1"/>
    <cellStyle name="Comma [0] 5690" xfId="15693" hidden="1"/>
    <cellStyle name="Comma [0] 5690" xfId="45081" hidden="1"/>
    <cellStyle name="Comma [0] 5691" xfId="15756" hidden="1"/>
    <cellStyle name="Comma [0] 5691" xfId="45144" hidden="1"/>
    <cellStyle name="Comma [0] 5692" xfId="15764" hidden="1"/>
    <cellStyle name="Comma [0] 5692" xfId="45152" hidden="1"/>
    <cellStyle name="Comma [0] 5693" xfId="15853" hidden="1"/>
    <cellStyle name="Comma [0] 5693" xfId="45241" hidden="1"/>
    <cellStyle name="Comma [0] 5694" xfId="15767" hidden="1"/>
    <cellStyle name="Comma [0] 5694" xfId="45155" hidden="1"/>
    <cellStyle name="Comma [0] 5695" xfId="15727" hidden="1"/>
    <cellStyle name="Comma [0] 5695" xfId="45115" hidden="1"/>
    <cellStyle name="Comma [0] 5696" xfId="15858" hidden="1"/>
    <cellStyle name="Comma [0] 5696" xfId="45246" hidden="1"/>
    <cellStyle name="Comma [0] 5697" xfId="15860" hidden="1"/>
    <cellStyle name="Comma [0] 5697" xfId="45248" hidden="1"/>
    <cellStyle name="Comma [0] 5698" xfId="15819" hidden="1"/>
    <cellStyle name="Comma [0] 5698" xfId="45207" hidden="1"/>
    <cellStyle name="Comma [0] 5699" xfId="15825" hidden="1"/>
    <cellStyle name="Comma [0] 5699" xfId="45213" hidden="1"/>
    <cellStyle name="Comma [0] 57" xfId="4372" hidden="1"/>
    <cellStyle name="Comma [0] 57" xfId="33761" hidden="1"/>
    <cellStyle name="Comma [0] 570" xfId="5576" hidden="1"/>
    <cellStyle name="Comma [0] 570" xfId="34964" hidden="1"/>
    <cellStyle name="Comma [0] 5700" xfId="15726" hidden="1"/>
    <cellStyle name="Comma [0] 5700" xfId="45114" hidden="1"/>
    <cellStyle name="Comma [0] 5701" xfId="15807" hidden="1"/>
    <cellStyle name="Comma [0] 5701" xfId="45195" hidden="1"/>
    <cellStyle name="Comma [0] 5702" xfId="15786" hidden="1"/>
    <cellStyle name="Comma [0] 5702" xfId="45174" hidden="1"/>
    <cellStyle name="Comma [0] 5703" xfId="15864" hidden="1"/>
    <cellStyle name="Comma [0] 5703" xfId="45252" hidden="1"/>
    <cellStyle name="Comma [0] 5704" xfId="15805" hidden="1"/>
    <cellStyle name="Comma [0] 5704" xfId="45193" hidden="1"/>
    <cellStyle name="Comma [0] 5705" xfId="15743" hidden="1"/>
    <cellStyle name="Comma [0] 5705" xfId="45131" hidden="1"/>
    <cellStyle name="Comma [0] 5706" xfId="15871" hidden="1"/>
    <cellStyle name="Comma [0] 5706" xfId="45259" hidden="1"/>
    <cellStyle name="Comma [0] 5707" xfId="15873" hidden="1"/>
    <cellStyle name="Comma [0] 5707" xfId="45261" hidden="1"/>
    <cellStyle name="Comma [0] 5708" xfId="15837" hidden="1"/>
    <cellStyle name="Comma [0] 5708" xfId="45225" hidden="1"/>
    <cellStyle name="Comma [0] 5709" xfId="15842" hidden="1"/>
    <cellStyle name="Comma [0] 5709" xfId="45230" hidden="1"/>
    <cellStyle name="Comma [0] 571" xfId="5584" hidden="1"/>
    <cellStyle name="Comma [0] 571" xfId="34972" hidden="1"/>
    <cellStyle name="Comma [0] 5710" xfId="15272" hidden="1"/>
    <cellStyle name="Comma [0] 5710" xfId="44660" hidden="1"/>
    <cellStyle name="Comma [0] 5711" xfId="15826" hidden="1"/>
    <cellStyle name="Comma [0] 5711" xfId="45214" hidden="1"/>
    <cellStyle name="Comma [0] 5712" xfId="15731" hidden="1"/>
    <cellStyle name="Comma [0] 5712" xfId="45119" hidden="1"/>
    <cellStyle name="Comma [0] 5713" xfId="15877" hidden="1"/>
    <cellStyle name="Comma [0] 5713" xfId="45265" hidden="1"/>
    <cellStyle name="Comma [0] 5714" xfId="15824" hidden="1"/>
    <cellStyle name="Comma [0] 5714" xfId="45212" hidden="1"/>
    <cellStyle name="Comma [0] 5715" xfId="15763" hidden="1"/>
    <cellStyle name="Comma [0] 5715" xfId="45151" hidden="1"/>
    <cellStyle name="Comma [0] 5716" xfId="15881" hidden="1"/>
    <cellStyle name="Comma [0] 5716" xfId="45269" hidden="1"/>
    <cellStyle name="Comma [0] 5717" xfId="15883" hidden="1"/>
    <cellStyle name="Comma [0] 5717" xfId="45271" hidden="1"/>
    <cellStyle name="Comma [0] 5718" xfId="15851" hidden="1"/>
    <cellStyle name="Comma [0] 5718" xfId="45239" hidden="1"/>
    <cellStyle name="Comma [0] 5719" xfId="15855" hidden="1"/>
    <cellStyle name="Comma [0] 5719" xfId="45243" hidden="1"/>
    <cellStyle name="Comma [0] 572" xfId="5673" hidden="1"/>
    <cellStyle name="Comma [0] 572" xfId="35061" hidden="1"/>
    <cellStyle name="Comma [0] 5720" xfId="15745" hidden="1"/>
    <cellStyle name="Comma [0] 5720" xfId="45133" hidden="1"/>
    <cellStyle name="Comma [0] 5721" xfId="15843" hidden="1"/>
    <cellStyle name="Comma [0] 5721" xfId="45231" hidden="1"/>
    <cellStyle name="Comma [0] 5722" xfId="15735" hidden="1"/>
    <cellStyle name="Comma [0] 5722" xfId="45123" hidden="1"/>
    <cellStyle name="Comma [0] 5723" xfId="15887" hidden="1"/>
    <cellStyle name="Comma [0] 5723" xfId="45275" hidden="1"/>
    <cellStyle name="Comma [0] 5724" xfId="15841" hidden="1"/>
    <cellStyle name="Comma [0] 5724" xfId="45229" hidden="1"/>
    <cellStyle name="Comma [0] 5725" xfId="15810" hidden="1"/>
    <cellStyle name="Comma [0] 5725" xfId="45198" hidden="1"/>
    <cellStyle name="Comma [0] 5726" xfId="15891" hidden="1"/>
    <cellStyle name="Comma [0] 5726" xfId="45279" hidden="1"/>
    <cellStyle name="Comma [0] 5727" xfId="15893" hidden="1"/>
    <cellStyle name="Comma [0] 5727" xfId="45281" hidden="1"/>
    <cellStyle name="Comma [0] 5728" xfId="15879" hidden="1"/>
    <cellStyle name="Comma [0] 5728" xfId="45267" hidden="1"/>
    <cellStyle name="Comma [0] 5729" xfId="15866" hidden="1"/>
    <cellStyle name="Comma [0] 5729" xfId="45254" hidden="1"/>
    <cellStyle name="Comma [0] 573" xfId="5587" hidden="1"/>
    <cellStyle name="Comma [0] 573" xfId="34975" hidden="1"/>
    <cellStyle name="Comma [0] 5730" xfId="15890" hidden="1"/>
    <cellStyle name="Comma [0] 5730" xfId="45278" hidden="1"/>
    <cellStyle name="Comma [0] 5731" xfId="15856" hidden="1"/>
    <cellStyle name="Comma [0] 5731" xfId="45244" hidden="1"/>
    <cellStyle name="Comma [0] 5732" xfId="15828" hidden="1"/>
    <cellStyle name="Comma [0] 5732" xfId="45216" hidden="1"/>
    <cellStyle name="Comma [0] 5733" xfId="15895" hidden="1"/>
    <cellStyle name="Comma [0] 5733" xfId="45283" hidden="1"/>
    <cellStyle name="Comma [0] 5734" xfId="15852" hidden="1"/>
    <cellStyle name="Comma [0] 5734" xfId="45240" hidden="1"/>
    <cellStyle name="Comma [0] 5735" xfId="15886" hidden="1"/>
    <cellStyle name="Comma [0] 5735" xfId="45274" hidden="1"/>
    <cellStyle name="Comma [0] 5736" xfId="15899" hidden="1"/>
    <cellStyle name="Comma [0] 5736" xfId="45287" hidden="1"/>
    <cellStyle name="Comma [0] 5737" xfId="15901" hidden="1"/>
    <cellStyle name="Comma [0] 5737" xfId="45289" hidden="1"/>
    <cellStyle name="Comma [0] 5738" xfId="15769" hidden="1"/>
    <cellStyle name="Comma [0] 5738" xfId="45157" hidden="1"/>
    <cellStyle name="Comma [0] 5739" xfId="15889" hidden="1"/>
    <cellStyle name="Comma [0] 5739" xfId="45277" hidden="1"/>
    <cellStyle name="Comma [0] 574" xfId="5547" hidden="1"/>
    <cellStyle name="Comma [0] 574" xfId="34935" hidden="1"/>
    <cellStyle name="Comma [0] 5740" xfId="15829" hidden="1"/>
    <cellStyle name="Comma [0] 5740" xfId="45217" hidden="1"/>
    <cellStyle name="Comma [0] 5741" xfId="15863" hidden="1"/>
    <cellStyle name="Comma [0] 5741" xfId="45251" hidden="1"/>
    <cellStyle name="Comma [0] 5742" xfId="15876" hidden="1"/>
    <cellStyle name="Comma [0] 5742" xfId="45264" hidden="1"/>
    <cellStyle name="Comma [0] 5743" xfId="15904" hidden="1"/>
    <cellStyle name="Comma [0] 5743" xfId="45292" hidden="1"/>
    <cellStyle name="Comma [0] 5744" xfId="15867" hidden="1"/>
    <cellStyle name="Comma [0] 5744" xfId="45255" hidden="1"/>
    <cellStyle name="Comma [0] 5745" xfId="15827" hidden="1"/>
    <cellStyle name="Comma [0] 5745" xfId="45215" hidden="1"/>
    <cellStyle name="Comma [0] 5746" xfId="15906" hidden="1"/>
    <cellStyle name="Comma [0] 5746" xfId="45294" hidden="1"/>
    <cellStyle name="Comma [0] 5747" xfId="15908" hidden="1"/>
    <cellStyle name="Comma [0] 5747" xfId="45296" hidden="1"/>
    <cellStyle name="Comma [0] 5748" xfId="13526" hidden="1"/>
    <cellStyle name="Comma [0] 5748" xfId="42914" hidden="1"/>
    <cellStyle name="Comma [0] 5749" xfId="13542" hidden="1"/>
    <cellStyle name="Comma [0] 5749" xfId="42930" hidden="1"/>
    <cellStyle name="Comma [0] 575" xfId="5678" hidden="1"/>
    <cellStyle name="Comma [0] 575" xfId="35066" hidden="1"/>
    <cellStyle name="Comma [0] 5750" xfId="13546" hidden="1"/>
    <cellStyle name="Comma [0] 5750" xfId="42934" hidden="1"/>
    <cellStyle name="Comma [0] 5751" xfId="15913" hidden="1"/>
    <cellStyle name="Comma [0] 5751" xfId="45301" hidden="1"/>
    <cellStyle name="Comma [0] 5752" xfId="15915" hidden="1"/>
    <cellStyle name="Comma [0] 5752" xfId="45303" hidden="1"/>
    <cellStyle name="Comma [0] 5753" xfId="13541" hidden="1"/>
    <cellStyle name="Comma [0] 5753" xfId="42929" hidden="1"/>
    <cellStyle name="Comma [0] 5754" xfId="15911" hidden="1"/>
    <cellStyle name="Comma [0] 5754" xfId="45299" hidden="1"/>
    <cellStyle name="Comma [0] 5755" xfId="15917" hidden="1"/>
    <cellStyle name="Comma [0] 5755" xfId="45305" hidden="1"/>
    <cellStyle name="Comma [0] 5756" xfId="15919" hidden="1"/>
    <cellStyle name="Comma [0] 5756" xfId="45307" hidden="1"/>
    <cellStyle name="Comma [0] 5757" xfId="13534" hidden="1"/>
    <cellStyle name="Comma [0] 5757" xfId="42922" hidden="1"/>
    <cellStyle name="Comma [0] 5758" xfId="14956" hidden="1"/>
    <cellStyle name="Comma [0] 5758" xfId="44344" hidden="1"/>
    <cellStyle name="Comma [0] 5759" xfId="15930" hidden="1"/>
    <cellStyle name="Comma [0] 5759" xfId="45318" hidden="1"/>
    <cellStyle name="Comma [0] 576" xfId="5680" hidden="1"/>
    <cellStyle name="Comma [0] 576" xfId="35068" hidden="1"/>
    <cellStyle name="Comma [0] 5760" xfId="15939" hidden="1"/>
    <cellStyle name="Comma [0] 5760" xfId="45327" hidden="1"/>
    <cellStyle name="Comma [0] 5761" xfId="15950" hidden="1"/>
    <cellStyle name="Comma [0] 5761" xfId="45338" hidden="1"/>
    <cellStyle name="Comma [0] 5762" xfId="15956" hidden="1"/>
    <cellStyle name="Comma [0] 5762" xfId="45344" hidden="1"/>
    <cellStyle name="Comma [0] 5763" xfId="15938" hidden="1"/>
    <cellStyle name="Comma [0] 5763" xfId="45326" hidden="1"/>
    <cellStyle name="Comma [0] 5764" xfId="15948" hidden="1"/>
    <cellStyle name="Comma [0] 5764" xfId="45336" hidden="1"/>
    <cellStyle name="Comma [0] 5765" xfId="15968" hidden="1"/>
    <cellStyle name="Comma [0] 5765" xfId="45356" hidden="1"/>
    <cellStyle name="Comma [0] 5766" xfId="15970" hidden="1"/>
    <cellStyle name="Comma [0] 5766" xfId="45358" hidden="1"/>
    <cellStyle name="Comma [0] 5767" xfId="15921" hidden="1"/>
    <cellStyle name="Comma [0] 5767" xfId="45309" hidden="1"/>
    <cellStyle name="Comma [0] 5768" xfId="13577" hidden="1"/>
    <cellStyle name="Comma [0] 5768" xfId="42965" hidden="1"/>
    <cellStyle name="Comma [0] 5769" xfId="15924" hidden="1"/>
    <cellStyle name="Comma [0] 5769" xfId="45312" hidden="1"/>
    <cellStyle name="Comma [0] 577" xfId="5639" hidden="1"/>
    <cellStyle name="Comma [0] 577" xfId="35027" hidden="1"/>
    <cellStyle name="Comma [0] 5770" xfId="13531" hidden="1"/>
    <cellStyle name="Comma [0] 5770" xfId="42919" hidden="1"/>
    <cellStyle name="Comma [0] 5771" xfId="13533" hidden="1"/>
    <cellStyle name="Comma [0] 5771" xfId="42921" hidden="1"/>
    <cellStyle name="Comma [0] 5772" xfId="15975" hidden="1"/>
    <cellStyle name="Comma [0] 5772" xfId="45363" hidden="1"/>
    <cellStyle name="Comma [0] 5773" xfId="14957" hidden="1"/>
    <cellStyle name="Comma [0] 5773" xfId="44345" hidden="1"/>
    <cellStyle name="Comma [0] 5774" xfId="13791" hidden="1"/>
    <cellStyle name="Comma [0] 5774" xfId="43179" hidden="1"/>
    <cellStyle name="Comma [0] 5775" xfId="15987" hidden="1"/>
    <cellStyle name="Comma [0] 5775" xfId="45375" hidden="1"/>
    <cellStyle name="Comma [0] 5776" xfId="15989" hidden="1"/>
    <cellStyle name="Comma [0] 5776" xfId="45377" hidden="1"/>
    <cellStyle name="Comma [0] 5777" xfId="15978" hidden="1"/>
    <cellStyle name="Comma [0] 5777" xfId="45366" hidden="1"/>
    <cellStyle name="Comma [0] 5778" xfId="15986" hidden="1"/>
    <cellStyle name="Comma [0] 5778" xfId="45374" hidden="1"/>
    <cellStyle name="Comma [0] 5779" xfId="13530" hidden="1"/>
    <cellStyle name="Comma [0] 5779" xfId="42918" hidden="1"/>
    <cellStyle name="Comma [0] 578" xfId="5645" hidden="1"/>
    <cellStyle name="Comma [0] 578" xfId="35033" hidden="1"/>
    <cellStyle name="Comma [0] 5780" xfId="15972" hidden="1"/>
    <cellStyle name="Comma [0] 5780" xfId="45360" hidden="1"/>
    <cellStyle name="Comma [0] 5781" xfId="16005" hidden="1"/>
    <cellStyle name="Comma [0] 5781" xfId="45393" hidden="1"/>
    <cellStyle name="Comma [0] 5782" xfId="16013" hidden="1"/>
    <cellStyle name="Comma [0] 5782" xfId="45401" hidden="1"/>
    <cellStyle name="Comma [0] 5783" xfId="15922" hidden="1"/>
    <cellStyle name="Comma [0] 5783" xfId="45310" hidden="1"/>
    <cellStyle name="Comma [0] 5784" xfId="16001" hidden="1"/>
    <cellStyle name="Comma [0] 5784" xfId="45389" hidden="1"/>
    <cellStyle name="Comma [0] 5785" xfId="16022" hidden="1"/>
    <cellStyle name="Comma [0] 5785" xfId="45410" hidden="1"/>
    <cellStyle name="Comma [0] 5786" xfId="16024" hidden="1"/>
    <cellStyle name="Comma [0] 5786" xfId="45412" hidden="1"/>
    <cellStyle name="Comma [0] 5787" xfId="15983" hidden="1"/>
    <cellStyle name="Comma [0] 5787" xfId="45371" hidden="1"/>
    <cellStyle name="Comma [0] 5788" xfId="15928" hidden="1"/>
    <cellStyle name="Comma [0] 5788" xfId="45316" hidden="1"/>
    <cellStyle name="Comma [0] 5789" xfId="15981" hidden="1"/>
    <cellStyle name="Comma [0] 5789" xfId="45369" hidden="1"/>
    <cellStyle name="Comma [0] 579" xfId="5546" hidden="1"/>
    <cellStyle name="Comma [0] 579" xfId="34934" hidden="1"/>
    <cellStyle name="Comma [0] 5790" xfId="15965" hidden="1"/>
    <cellStyle name="Comma [0] 5790" xfId="45353" hidden="1"/>
    <cellStyle name="Comma [0] 5791" xfId="15961" hidden="1"/>
    <cellStyle name="Comma [0] 5791" xfId="45349" hidden="1"/>
    <cellStyle name="Comma [0] 5792" xfId="16032" hidden="1"/>
    <cellStyle name="Comma [0] 5792" xfId="45420" hidden="1"/>
    <cellStyle name="Comma [0] 5793" xfId="13538" hidden="1"/>
    <cellStyle name="Comma [0] 5793" xfId="42926" hidden="1"/>
    <cellStyle name="Comma [0] 5794" xfId="13544" hidden="1"/>
    <cellStyle name="Comma [0] 5794" xfId="42932" hidden="1"/>
    <cellStyle name="Comma [0] 5795" xfId="16040" hidden="1"/>
    <cellStyle name="Comma [0] 5795" xfId="45428" hidden="1"/>
    <cellStyle name="Comma [0] 5796" xfId="16042" hidden="1"/>
    <cellStyle name="Comma [0] 5796" xfId="45430" hidden="1"/>
    <cellStyle name="Comma [0] 5797" xfId="15991" hidden="1"/>
    <cellStyle name="Comma [0] 5797" xfId="45379" hidden="1"/>
    <cellStyle name="Comma [0] 5798" xfId="15967" hidden="1"/>
    <cellStyle name="Comma [0] 5798" xfId="45355" hidden="1"/>
    <cellStyle name="Comma [0] 5799" xfId="16002" hidden="1"/>
    <cellStyle name="Comma [0] 5799" xfId="45390" hidden="1"/>
    <cellStyle name="Comma [0] 58" xfId="4406" hidden="1"/>
    <cellStyle name="Comma [0] 58" xfId="33795" hidden="1"/>
    <cellStyle name="Comma [0] 580" xfId="5627" hidden="1"/>
    <cellStyle name="Comma [0] 580" xfId="35015" hidden="1"/>
    <cellStyle name="Comma [0] 5800" xfId="15934" hidden="1"/>
    <cellStyle name="Comma [0] 5800" xfId="45322" hidden="1"/>
    <cellStyle name="Comma [0] 5801" xfId="16004" hidden="1"/>
    <cellStyle name="Comma [0] 5801" xfId="45392" hidden="1"/>
    <cellStyle name="Comma [0] 5802" xfId="16049" hidden="1"/>
    <cellStyle name="Comma [0] 5802" xfId="45437" hidden="1"/>
    <cellStyle name="Comma [0] 5803" xfId="15992" hidden="1"/>
    <cellStyle name="Comma [0] 5803" xfId="45380" hidden="1"/>
    <cellStyle name="Comma [0] 5804" xfId="15949" hidden="1"/>
    <cellStyle name="Comma [0] 5804" xfId="45337" hidden="1"/>
    <cellStyle name="Comma [0] 5805" xfId="16055" hidden="1"/>
    <cellStyle name="Comma [0] 5805" xfId="45443" hidden="1"/>
    <cellStyle name="Comma [0] 5806" xfId="16057" hidden="1"/>
    <cellStyle name="Comma [0] 5806" xfId="45445" hidden="1"/>
    <cellStyle name="Comma [0] 5807" xfId="16010" hidden="1"/>
    <cellStyle name="Comma [0] 5807" xfId="45398" hidden="1"/>
    <cellStyle name="Comma [0] 5808" xfId="16016" hidden="1"/>
    <cellStyle name="Comma [0] 5808" xfId="45404" hidden="1"/>
    <cellStyle name="Comma [0] 5809" xfId="13536" hidden="1"/>
    <cellStyle name="Comma [0] 5809" xfId="42924" hidden="1"/>
    <cellStyle name="Comma [0] 581" xfId="5606" hidden="1"/>
    <cellStyle name="Comma [0] 581" xfId="34994" hidden="1"/>
    <cellStyle name="Comma [0] 5810" xfId="15966" hidden="1"/>
    <cellStyle name="Comma [0] 5810" xfId="45354" hidden="1"/>
    <cellStyle name="Comma [0] 5811" xfId="15974" hidden="1"/>
    <cellStyle name="Comma [0] 5811" xfId="45362" hidden="1"/>
    <cellStyle name="Comma [0] 5812" xfId="16063" hidden="1"/>
    <cellStyle name="Comma [0] 5812" xfId="45451" hidden="1"/>
    <cellStyle name="Comma [0] 5813" xfId="15977" hidden="1"/>
    <cellStyle name="Comma [0] 5813" xfId="45365" hidden="1"/>
    <cellStyle name="Comma [0] 5814" xfId="15937" hidden="1"/>
    <cellStyle name="Comma [0] 5814" xfId="45325" hidden="1"/>
    <cellStyle name="Comma [0] 5815" xfId="16068" hidden="1"/>
    <cellStyle name="Comma [0] 5815" xfId="45456" hidden="1"/>
    <cellStyle name="Comma [0] 5816" xfId="16070" hidden="1"/>
    <cellStyle name="Comma [0] 5816" xfId="45458" hidden="1"/>
    <cellStyle name="Comma [0] 5817" xfId="16029" hidden="1"/>
    <cellStyle name="Comma [0] 5817" xfId="45417" hidden="1"/>
    <cellStyle name="Comma [0] 5818" xfId="16035" hidden="1"/>
    <cellStyle name="Comma [0] 5818" xfId="45423" hidden="1"/>
    <cellStyle name="Comma [0] 5819" xfId="15936" hidden="1"/>
    <cellStyle name="Comma [0] 5819" xfId="45324" hidden="1"/>
    <cellStyle name="Comma [0] 582" xfId="5684" hidden="1"/>
    <cellStyle name="Comma [0] 582" xfId="35072" hidden="1"/>
    <cellStyle name="Comma [0] 5820" xfId="16017" hidden="1"/>
    <cellStyle name="Comma [0] 5820" xfId="45405" hidden="1"/>
    <cellStyle name="Comma [0] 5821" xfId="15996" hidden="1"/>
    <cellStyle name="Comma [0] 5821" xfId="45384" hidden="1"/>
    <cellStyle name="Comma [0] 5822" xfId="16074" hidden="1"/>
    <cellStyle name="Comma [0] 5822" xfId="45462" hidden="1"/>
    <cellStyle name="Comma [0] 5823" xfId="16015" hidden="1"/>
    <cellStyle name="Comma [0] 5823" xfId="45403" hidden="1"/>
    <cellStyle name="Comma [0] 5824" xfId="15953" hidden="1"/>
    <cellStyle name="Comma [0] 5824" xfId="45341" hidden="1"/>
    <cellStyle name="Comma [0] 5825" xfId="16081" hidden="1"/>
    <cellStyle name="Comma [0] 5825" xfId="45469" hidden="1"/>
    <cellStyle name="Comma [0] 5826" xfId="16083" hidden="1"/>
    <cellStyle name="Comma [0] 5826" xfId="45471" hidden="1"/>
    <cellStyle name="Comma [0] 5827" xfId="16047" hidden="1"/>
    <cellStyle name="Comma [0] 5827" xfId="45435" hidden="1"/>
    <cellStyle name="Comma [0] 5828" xfId="16052" hidden="1"/>
    <cellStyle name="Comma [0] 5828" xfId="45440" hidden="1"/>
    <cellStyle name="Comma [0] 5829" xfId="13528" hidden="1"/>
    <cellStyle name="Comma [0] 5829" xfId="42916" hidden="1"/>
    <cellStyle name="Comma [0] 583" xfId="5625" hidden="1"/>
    <cellStyle name="Comma [0] 583" xfId="35013" hidden="1"/>
    <cellStyle name="Comma [0] 5830" xfId="16036" hidden="1"/>
    <cellStyle name="Comma [0] 5830" xfId="45424" hidden="1"/>
    <cellStyle name="Comma [0] 5831" xfId="15941" hidden="1"/>
    <cellStyle name="Comma [0] 5831" xfId="45329" hidden="1"/>
    <cellStyle name="Comma [0] 5832" xfId="16087" hidden="1"/>
    <cellStyle name="Comma [0] 5832" xfId="45475" hidden="1"/>
    <cellStyle name="Comma [0] 5833" xfId="16034" hidden="1"/>
    <cellStyle name="Comma [0] 5833" xfId="45422" hidden="1"/>
    <cellStyle name="Comma [0] 5834" xfId="15973" hidden="1"/>
    <cellStyle name="Comma [0] 5834" xfId="45361" hidden="1"/>
    <cellStyle name="Comma [0] 5835" xfId="16091" hidden="1"/>
    <cellStyle name="Comma [0] 5835" xfId="45479" hidden="1"/>
    <cellStyle name="Comma [0] 5836" xfId="16093" hidden="1"/>
    <cellStyle name="Comma [0] 5836" xfId="45481" hidden="1"/>
    <cellStyle name="Comma [0] 5837" xfId="16061" hidden="1"/>
    <cellStyle name="Comma [0] 5837" xfId="45449" hidden="1"/>
    <cellStyle name="Comma [0] 5838" xfId="16065" hidden="1"/>
    <cellStyle name="Comma [0] 5838" xfId="45453" hidden="1"/>
    <cellStyle name="Comma [0] 5839" xfId="15955" hidden="1"/>
    <cellStyle name="Comma [0] 5839" xfId="45343" hidden="1"/>
    <cellStyle name="Comma [0] 584" xfId="5563" hidden="1"/>
    <cellStyle name="Comma [0] 584" xfId="34951" hidden="1"/>
    <cellStyle name="Comma [0] 5840" xfId="16053" hidden="1"/>
    <cellStyle name="Comma [0] 5840" xfId="45441" hidden="1"/>
    <cellStyle name="Comma [0] 5841" xfId="15945" hidden="1"/>
    <cellStyle name="Comma [0] 5841" xfId="45333" hidden="1"/>
    <cellStyle name="Comma [0] 5842" xfId="16097" hidden="1"/>
    <cellStyle name="Comma [0] 5842" xfId="45485" hidden="1"/>
    <cellStyle name="Comma [0] 5843" xfId="16051" hidden="1"/>
    <cellStyle name="Comma [0] 5843" xfId="45439" hidden="1"/>
    <cellStyle name="Comma [0] 5844" xfId="16020" hidden="1"/>
    <cellStyle name="Comma [0] 5844" xfId="45408" hidden="1"/>
    <cellStyle name="Comma [0] 5845" xfId="16101" hidden="1"/>
    <cellStyle name="Comma [0] 5845" xfId="45489" hidden="1"/>
    <cellStyle name="Comma [0] 5846" xfId="16103" hidden="1"/>
    <cellStyle name="Comma [0] 5846" xfId="45491" hidden="1"/>
    <cellStyle name="Comma [0] 5847" xfId="16089" hidden="1"/>
    <cellStyle name="Comma [0] 5847" xfId="45477" hidden="1"/>
    <cellStyle name="Comma [0] 5848" xfId="16076" hidden="1"/>
    <cellStyle name="Comma [0] 5848" xfId="45464" hidden="1"/>
    <cellStyle name="Comma [0] 5849" xfId="16100" hidden="1"/>
    <cellStyle name="Comma [0] 5849" xfId="45488" hidden="1"/>
    <cellStyle name="Comma [0] 585" xfId="5691" hidden="1"/>
    <cellStyle name="Comma [0] 585" xfId="35079" hidden="1"/>
    <cellStyle name="Comma [0] 5850" xfId="16066" hidden="1"/>
    <cellStyle name="Comma [0] 5850" xfId="45454" hidden="1"/>
    <cellStyle name="Comma [0] 5851" xfId="16038" hidden="1"/>
    <cellStyle name="Comma [0] 5851" xfId="45426" hidden="1"/>
    <cellStyle name="Comma [0] 5852" xfId="16105" hidden="1"/>
    <cellStyle name="Comma [0] 5852" xfId="45493" hidden="1"/>
    <cellStyle name="Comma [0] 5853" xfId="16062" hidden="1"/>
    <cellStyle name="Comma [0] 5853" xfId="45450" hidden="1"/>
    <cellStyle name="Comma [0] 5854" xfId="16096" hidden="1"/>
    <cellStyle name="Comma [0] 5854" xfId="45484" hidden="1"/>
    <cellStyle name="Comma [0] 5855" xfId="16109" hidden="1"/>
    <cellStyle name="Comma [0] 5855" xfId="45497" hidden="1"/>
    <cellStyle name="Comma [0] 5856" xfId="16111" hidden="1"/>
    <cellStyle name="Comma [0] 5856" xfId="45499" hidden="1"/>
    <cellStyle name="Comma [0] 5857" xfId="15979" hidden="1"/>
    <cellStyle name="Comma [0] 5857" xfId="45367" hidden="1"/>
    <cellStyle name="Comma [0] 5858" xfId="16099" hidden="1"/>
    <cellStyle name="Comma [0] 5858" xfId="45487" hidden="1"/>
    <cellStyle name="Comma [0] 5859" xfId="16039" hidden="1"/>
    <cellStyle name="Comma [0] 5859" xfId="45427" hidden="1"/>
    <cellStyle name="Comma [0] 586" xfId="5693" hidden="1"/>
    <cellStyle name="Comma [0] 586" xfId="35081" hidden="1"/>
    <cellStyle name="Comma [0] 5860" xfId="16073" hidden="1"/>
    <cellStyle name="Comma [0] 5860" xfId="45461" hidden="1"/>
    <cellStyle name="Comma [0] 5861" xfId="16086" hidden="1"/>
    <cellStyle name="Comma [0] 5861" xfId="45474" hidden="1"/>
    <cellStyle name="Comma [0] 5862" xfId="16114" hidden="1"/>
    <cellStyle name="Comma [0] 5862" xfId="45502" hidden="1"/>
    <cellStyle name="Comma [0] 5863" xfId="16077" hidden="1"/>
    <cellStyle name="Comma [0] 5863" xfId="45465" hidden="1"/>
    <cellStyle name="Comma [0] 5864" xfId="16037" hidden="1"/>
    <cellStyle name="Comma [0] 5864" xfId="45425" hidden="1"/>
    <cellStyle name="Comma [0] 5865" xfId="16116" hidden="1"/>
    <cellStyle name="Comma [0] 5865" xfId="45504" hidden="1"/>
    <cellStyle name="Comma [0] 5866" xfId="16118" hidden="1"/>
    <cellStyle name="Comma [0] 5866" xfId="45506" hidden="1"/>
    <cellStyle name="Comma [0] 5867" xfId="16175" hidden="1"/>
    <cellStyle name="Comma [0] 5867" xfId="45563" hidden="1"/>
    <cellStyle name="Comma [0] 5868" xfId="16194" hidden="1"/>
    <cellStyle name="Comma [0] 5868" xfId="45582" hidden="1"/>
    <cellStyle name="Comma [0] 5869" xfId="16201" hidden="1"/>
    <cellStyle name="Comma [0] 5869" xfId="45589" hidden="1"/>
    <cellStyle name="Comma [0] 587" xfId="5657" hidden="1"/>
    <cellStyle name="Comma [0] 587" xfId="35045" hidden="1"/>
    <cellStyle name="Comma [0] 5870" xfId="16208" hidden="1"/>
    <cellStyle name="Comma [0] 5870" xfId="45596" hidden="1"/>
    <cellStyle name="Comma [0] 5871" xfId="16213" hidden="1"/>
    <cellStyle name="Comma [0] 5871" xfId="45601" hidden="1"/>
    <cellStyle name="Comma [0] 5872" xfId="16200" hidden="1"/>
    <cellStyle name="Comma [0] 5872" xfId="45588" hidden="1"/>
    <cellStyle name="Comma [0] 5873" xfId="16205" hidden="1"/>
    <cellStyle name="Comma [0] 5873" xfId="45593" hidden="1"/>
    <cellStyle name="Comma [0] 5874" xfId="16217" hidden="1"/>
    <cellStyle name="Comma [0] 5874" xfId="45605" hidden="1"/>
    <cellStyle name="Comma [0] 5875" xfId="16219" hidden="1"/>
    <cellStyle name="Comma [0] 5875" xfId="45607" hidden="1"/>
    <cellStyle name="Comma [0] 5876" xfId="16190" hidden="1"/>
    <cellStyle name="Comma [0] 5876" xfId="45578" hidden="1"/>
    <cellStyle name="Comma [0] 5877" xfId="16179" hidden="1"/>
    <cellStyle name="Comma [0] 5877" xfId="45567" hidden="1"/>
    <cellStyle name="Comma [0] 5878" xfId="16230" hidden="1"/>
    <cellStyle name="Comma [0] 5878" xfId="45618" hidden="1"/>
    <cellStyle name="Comma [0] 5879" xfId="16239" hidden="1"/>
    <cellStyle name="Comma [0] 5879" xfId="45627" hidden="1"/>
    <cellStyle name="Comma [0] 588" xfId="5662" hidden="1"/>
    <cellStyle name="Comma [0] 588" xfId="35050" hidden="1"/>
    <cellStyle name="Comma [0] 5880" xfId="16250" hidden="1"/>
    <cellStyle name="Comma [0] 5880" xfId="45638" hidden="1"/>
    <cellStyle name="Comma [0] 5881" xfId="16256" hidden="1"/>
    <cellStyle name="Comma [0] 5881" xfId="45644" hidden="1"/>
    <cellStyle name="Comma [0] 5882" xfId="16238" hidden="1"/>
    <cellStyle name="Comma [0] 5882" xfId="45626" hidden="1"/>
    <cellStyle name="Comma [0] 5883" xfId="16248" hidden="1"/>
    <cellStyle name="Comma [0] 5883" xfId="45636" hidden="1"/>
    <cellStyle name="Comma [0] 5884" xfId="16268" hidden="1"/>
    <cellStyle name="Comma [0] 5884" xfId="45656" hidden="1"/>
    <cellStyle name="Comma [0] 5885" xfId="16270" hidden="1"/>
    <cellStyle name="Comma [0] 5885" xfId="45658" hidden="1"/>
    <cellStyle name="Comma [0] 5886" xfId="16221" hidden="1"/>
    <cellStyle name="Comma [0] 5886" xfId="45609" hidden="1"/>
    <cellStyle name="Comma [0] 5887" xfId="16182" hidden="1"/>
    <cellStyle name="Comma [0] 5887" xfId="45570" hidden="1"/>
    <cellStyle name="Comma [0] 5888" xfId="16224" hidden="1"/>
    <cellStyle name="Comma [0] 5888" xfId="45612" hidden="1"/>
    <cellStyle name="Comma [0] 5889" xfId="16187" hidden="1"/>
    <cellStyle name="Comma [0] 5889" xfId="45575" hidden="1"/>
    <cellStyle name="Comma [0] 589" xfId="5491" hidden="1"/>
    <cellStyle name="Comma [0] 589" xfId="34879" hidden="1"/>
    <cellStyle name="Comma [0] 5890" xfId="16189" hidden="1"/>
    <cellStyle name="Comma [0] 5890" xfId="45577" hidden="1"/>
    <cellStyle name="Comma [0] 5891" xfId="16275" hidden="1"/>
    <cellStyle name="Comma [0] 5891" xfId="45663" hidden="1"/>
    <cellStyle name="Comma [0] 5892" xfId="16178" hidden="1"/>
    <cellStyle name="Comma [0] 5892" xfId="45566" hidden="1"/>
    <cellStyle name="Comma [0] 5893" xfId="16186" hidden="1"/>
    <cellStyle name="Comma [0] 5893" xfId="45574" hidden="1"/>
    <cellStyle name="Comma [0] 5894" xfId="16287" hidden="1"/>
    <cellStyle name="Comma [0] 5894" xfId="45675" hidden="1"/>
    <cellStyle name="Comma [0] 5895" xfId="16289" hidden="1"/>
    <cellStyle name="Comma [0] 5895" xfId="45677" hidden="1"/>
    <cellStyle name="Comma [0] 5896" xfId="16278" hidden="1"/>
    <cellStyle name="Comma [0] 5896" xfId="45666" hidden="1"/>
    <cellStyle name="Comma [0] 5897" xfId="16286" hidden="1"/>
    <cellStyle name="Comma [0] 5897" xfId="45674" hidden="1"/>
    <cellStyle name="Comma [0] 5898" xfId="16184" hidden="1"/>
    <cellStyle name="Comma [0] 5898" xfId="45572" hidden="1"/>
    <cellStyle name="Comma [0] 5899" xfId="16272" hidden="1"/>
    <cellStyle name="Comma [0] 5899" xfId="45660" hidden="1"/>
    <cellStyle name="Comma [0] 59" xfId="4653" hidden="1"/>
    <cellStyle name="Comma [0] 59" xfId="34041" hidden="1"/>
    <cellStyle name="Comma [0] 590" xfId="5646" hidden="1"/>
    <cellStyle name="Comma [0] 590" xfId="35034" hidden="1"/>
    <cellStyle name="Comma [0] 5900" xfId="16305" hidden="1"/>
    <cellStyle name="Comma [0] 5900" xfId="45693" hidden="1"/>
    <cellStyle name="Comma [0] 5901" xfId="16313" hidden="1"/>
    <cellStyle name="Comma [0] 5901" xfId="45701" hidden="1"/>
    <cellStyle name="Comma [0] 5902" xfId="16222" hidden="1"/>
    <cellStyle name="Comma [0] 5902" xfId="45610" hidden="1"/>
    <cellStyle name="Comma [0] 5903" xfId="16301" hidden="1"/>
    <cellStyle name="Comma [0] 5903" xfId="45689" hidden="1"/>
    <cellStyle name="Comma [0] 5904" xfId="16322" hidden="1"/>
    <cellStyle name="Comma [0] 5904" xfId="45710" hidden="1"/>
    <cellStyle name="Comma [0] 5905" xfId="16324" hidden="1"/>
    <cellStyle name="Comma [0] 5905" xfId="45712" hidden="1"/>
    <cellStyle name="Comma [0] 5906" xfId="16283" hidden="1"/>
    <cellStyle name="Comma [0] 5906" xfId="45671" hidden="1"/>
    <cellStyle name="Comma [0] 5907" xfId="16228" hidden="1"/>
    <cellStyle name="Comma [0] 5907" xfId="45616" hidden="1"/>
    <cellStyle name="Comma [0] 5908" xfId="16281" hidden="1"/>
    <cellStyle name="Comma [0] 5908" xfId="45669" hidden="1"/>
    <cellStyle name="Comma [0] 5909" xfId="16265" hidden="1"/>
    <cellStyle name="Comma [0] 5909" xfId="45653" hidden="1"/>
    <cellStyle name="Comma [0] 591" xfId="5551" hidden="1"/>
    <cellStyle name="Comma [0] 591" xfId="34939" hidden="1"/>
    <cellStyle name="Comma [0] 5910" xfId="16261" hidden="1"/>
    <cellStyle name="Comma [0] 5910" xfId="45649" hidden="1"/>
    <cellStyle name="Comma [0] 5911" xfId="16332" hidden="1"/>
    <cellStyle name="Comma [0] 5911" xfId="45720" hidden="1"/>
    <cellStyle name="Comma [0] 5912" xfId="16198" hidden="1"/>
    <cellStyle name="Comma [0] 5912" xfId="45586" hidden="1"/>
    <cellStyle name="Comma [0] 5913" xfId="16191" hidden="1"/>
    <cellStyle name="Comma [0] 5913" xfId="45579" hidden="1"/>
    <cellStyle name="Comma [0] 5914" xfId="16340" hidden="1"/>
    <cellStyle name="Comma [0] 5914" xfId="45728" hidden="1"/>
    <cellStyle name="Comma [0] 5915" xfId="16342" hidden="1"/>
    <cellStyle name="Comma [0] 5915" xfId="45730" hidden="1"/>
    <cellStyle name="Comma [0] 5916" xfId="16291" hidden="1"/>
    <cellStyle name="Comma [0] 5916" xfId="45679" hidden="1"/>
    <cellStyle name="Comma [0] 5917" xfId="16267" hidden="1"/>
    <cellStyle name="Comma [0] 5917" xfId="45655" hidden="1"/>
    <cellStyle name="Comma [0] 5918" xfId="16302" hidden="1"/>
    <cellStyle name="Comma [0] 5918" xfId="45690" hidden="1"/>
    <cellStyle name="Comma [0] 5919" xfId="16234" hidden="1"/>
    <cellStyle name="Comma [0] 5919" xfId="45622" hidden="1"/>
    <cellStyle name="Comma [0] 592" xfId="5697" hidden="1"/>
    <cellStyle name="Comma [0] 592" xfId="35085" hidden="1"/>
    <cellStyle name="Comma [0] 5920" xfId="16304" hidden="1"/>
    <cellStyle name="Comma [0] 5920" xfId="45692" hidden="1"/>
    <cellStyle name="Comma [0] 5921" xfId="16349" hidden="1"/>
    <cellStyle name="Comma [0] 5921" xfId="45737" hidden="1"/>
    <cellStyle name="Comma [0] 5922" xfId="16292" hidden="1"/>
    <cellStyle name="Comma [0] 5922" xfId="45680" hidden="1"/>
    <cellStyle name="Comma [0] 5923" xfId="16249" hidden="1"/>
    <cellStyle name="Comma [0] 5923" xfId="45637" hidden="1"/>
    <cellStyle name="Comma [0] 5924" xfId="16355" hidden="1"/>
    <cellStyle name="Comma [0] 5924" xfId="45743" hidden="1"/>
    <cellStyle name="Comma [0] 5925" xfId="16357" hidden="1"/>
    <cellStyle name="Comma [0] 5925" xfId="45745" hidden="1"/>
    <cellStyle name="Comma [0] 5926" xfId="16310" hidden="1"/>
    <cellStyle name="Comma [0] 5926" xfId="45698" hidden="1"/>
    <cellStyle name="Comma [0] 5927" xfId="16316" hidden="1"/>
    <cellStyle name="Comma [0] 5927" xfId="45704" hidden="1"/>
    <cellStyle name="Comma [0] 5928" xfId="16197" hidden="1"/>
    <cellStyle name="Comma [0] 5928" xfId="45585" hidden="1"/>
    <cellStyle name="Comma [0] 5929" xfId="16266" hidden="1"/>
    <cellStyle name="Comma [0] 5929" xfId="45654" hidden="1"/>
    <cellStyle name="Comma [0] 593" xfId="5644" hidden="1"/>
    <cellStyle name="Comma [0] 593" xfId="35032" hidden="1"/>
    <cellStyle name="Comma [0] 5930" xfId="16274" hidden="1"/>
    <cellStyle name="Comma [0] 5930" xfId="45662" hidden="1"/>
    <cellStyle name="Comma [0] 5931" xfId="16363" hidden="1"/>
    <cellStyle name="Comma [0] 5931" xfId="45751" hidden="1"/>
    <cellStyle name="Comma [0] 5932" xfId="16277" hidden="1"/>
    <cellStyle name="Comma [0] 5932" xfId="45665" hidden="1"/>
    <cellStyle name="Comma [0] 5933" xfId="16237" hidden="1"/>
    <cellStyle name="Comma [0] 5933" xfId="45625" hidden="1"/>
    <cellStyle name="Comma [0] 5934" xfId="16368" hidden="1"/>
    <cellStyle name="Comma [0] 5934" xfId="45756" hidden="1"/>
    <cellStyle name="Comma [0] 5935" xfId="16370" hidden="1"/>
    <cellStyle name="Comma [0] 5935" xfId="45758" hidden="1"/>
    <cellStyle name="Comma [0] 5936" xfId="16329" hidden="1"/>
    <cellStyle name="Comma [0] 5936" xfId="45717" hidden="1"/>
    <cellStyle name="Comma [0] 5937" xfId="16335" hidden="1"/>
    <cellStyle name="Comma [0] 5937" xfId="45723" hidden="1"/>
    <cellStyle name="Comma [0] 5938" xfId="16236" hidden="1"/>
    <cellStyle name="Comma [0] 5938" xfId="45624" hidden="1"/>
    <cellStyle name="Comma [0] 5939" xfId="16317" hidden="1"/>
    <cellStyle name="Comma [0] 5939" xfId="45705" hidden="1"/>
    <cellStyle name="Comma [0] 594" xfId="5583" hidden="1"/>
    <cellStyle name="Comma [0] 594" xfId="34971" hidden="1"/>
    <cellStyle name="Comma [0] 5940" xfId="16296" hidden="1"/>
    <cellStyle name="Comma [0] 5940" xfId="45684" hidden="1"/>
    <cellStyle name="Comma [0] 5941" xfId="16374" hidden="1"/>
    <cellStyle name="Comma [0] 5941" xfId="45762" hidden="1"/>
    <cellStyle name="Comma [0] 5942" xfId="16315" hidden="1"/>
    <cellStyle name="Comma [0] 5942" xfId="45703" hidden="1"/>
    <cellStyle name="Comma [0] 5943" xfId="16253" hidden="1"/>
    <cellStyle name="Comma [0] 5943" xfId="45641" hidden="1"/>
    <cellStyle name="Comma [0] 5944" xfId="16381" hidden="1"/>
    <cellStyle name="Comma [0] 5944" xfId="45769" hidden="1"/>
    <cellStyle name="Comma [0] 5945" xfId="16383" hidden="1"/>
    <cellStyle name="Comma [0] 5945" xfId="45771" hidden="1"/>
    <cellStyle name="Comma [0] 5946" xfId="16347" hidden="1"/>
    <cellStyle name="Comma [0] 5946" xfId="45735" hidden="1"/>
    <cellStyle name="Comma [0] 5947" xfId="16352" hidden="1"/>
    <cellStyle name="Comma [0] 5947" xfId="45740" hidden="1"/>
    <cellStyle name="Comma [0] 5948" xfId="16181" hidden="1"/>
    <cellStyle name="Comma [0] 5948" xfId="45569" hidden="1"/>
    <cellStyle name="Comma [0] 5949" xfId="16336" hidden="1"/>
    <cellStyle name="Comma [0] 5949" xfId="45724" hidden="1"/>
    <cellStyle name="Comma [0] 595" xfId="5701" hidden="1"/>
    <cellStyle name="Comma [0] 595" xfId="35089" hidden="1"/>
    <cellStyle name="Comma [0] 5950" xfId="16241" hidden="1"/>
    <cellStyle name="Comma [0] 5950" xfId="45629" hidden="1"/>
    <cellStyle name="Comma [0] 5951" xfId="16387" hidden="1"/>
    <cellStyle name="Comma [0] 5951" xfId="45775" hidden="1"/>
    <cellStyle name="Comma [0] 5952" xfId="16334" hidden="1"/>
    <cellStyle name="Comma [0] 5952" xfId="45722" hidden="1"/>
    <cellStyle name="Comma [0] 5953" xfId="16273" hidden="1"/>
    <cellStyle name="Comma [0] 5953" xfId="45661" hidden="1"/>
    <cellStyle name="Comma [0] 5954" xfId="16391" hidden="1"/>
    <cellStyle name="Comma [0] 5954" xfId="45779" hidden="1"/>
    <cellStyle name="Comma [0] 5955" xfId="16393" hidden="1"/>
    <cellStyle name="Comma [0] 5955" xfId="45781" hidden="1"/>
    <cellStyle name="Comma [0] 5956" xfId="16361" hidden="1"/>
    <cellStyle name="Comma [0] 5956" xfId="45749" hidden="1"/>
    <cellStyle name="Comma [0] 5957" xfId="16365" hidden="1"/>
    <cellStyle name="Comma [0] 5957" xfId="45753" hidden="1"/>
    <cellStyle name="Comma [0] 5958" xfId="16255" hidden="1"/>
    <cellStyle name="Comma [0] 5958" xfId="45643" hidden="1"/>
    <cellStyle name="Comma [0] 5959" xfId="16353" hidden="1"/>
    <cellStyle name="Comma [0] 5959" xfId="45741" hidden="1"/>
    <cellStyle name="Comma [0] 596" xfId="5703" hidden="1"/>
    <cellStyle name="Comma [0] 596" xfId="35091" hidden="1"/>
    <cellStyle name="Comma [0] 5960" xfId="16245" hidden="1"/>
    <cellStyle name="Comma [0] 5960" xfId="45633" hidden="1"/>
    <cellStyle name="Comma [0] 5961" xfId="16397" hidden="1"/>
    <cellStyle name="Comma [0] 5961" xfId="45785" hidden="1"/>
    <cellStyle name="Comma [0] 5962" xfId="16351" hidden="1"/>
    <cellStyle name="Comma [0] 5962" xfId="45739" hidden="1"/>
    <cellStyle name="Comma [0] 5963" xfId="16320" hidden="1"/>
    <cellStyle name="Comma [0] 5963" xfId="45708" hidden="1"/>
    <cellStyle name="Comma [0] 5964" xfId="16401" hidden="1"/>
    <cellStyle name="Comma [0] 5964" xfId="45789" hidden="1"/>
    <cellStyle name="Comma [0] 5965" xfId="16403" hidden="1"/>
    <cellStyle name="Comma [0] 5965" xfId="45791" hidden="1"/>
    <cellStyle name="Comma [0] 5966" xfId="16389" hidden="1"/>
    <cellStyle name="Comma [0] 5966" xfId="45777" hidden="1"/>
    <cellStyle name="Comma [0] 5967" xfId="16376" hidden="1"/>
    <cellStyle name="Comma [0] 5967" xfId="45764" hidden="1"/>
    <cellStyle name="Comma [0] 5968" xfId="16400" hidden="1"/>
    <cellStyle name="Comma [0] 5968" xfId="45788" hidden="1"/>
    <cellStyle name="Comma [0] 5969" xfId="16366" hidden="1"/>
    <cellStyle name="Comma [0] 5969" xfId="45754" hidden="1"/>
    <cellStyle name="Comma [0] 597" xfId="5671" hidden="1"/>
    <cellStyle name="Comma [0] 597" xfId="35059" hidden="1"/>
    <cellStyle name="Comma [0] 5970" xfId="16338" hidden="1"/>
    <cellStyle name="Comma [0] 5970" xfId="45726" hidden="1"/>
    <cellStyle name="Comma [0] 5971" xfId="16405" hidden="1"/>
    <cellStyle name="Comma [0] 5971" xfId="45793" hidden="1"/>
    <cellStyle name="Comma [0] 5972" xfId="16362" hidden="1"/>
    <cellStyle name="Comma [0] 5972" xfId="45750" hidden="1"/>
    <cellStyle name="Comma [0] 5973" xfId="16396" hidden="1"/>
    <cellStyle name="Comma [0] 5973" xfId="45784" hidden="1"/>
    <cellStyle name="Comma [0] 5974" xfId="16409" hidden="1"/>
    <cellStyle name="Comma [0] 5974" xfId="45797" hidden="1"/>
    <cellStyle name="Comma [0] 5975" xfId="16411" hidden="1"/>
    <cellStyle name="Comma [0] 5975" xfId="45799" hidden="1"/>
    <cellStyle name="Comma [0] 5976" xfId="16279" hidden="1"/>
    <cellStyle name="Comma [0] 5976" xfId="45667" hidden="1"/>
    <cellStyle name="Comma [0] 5977" xfId="16399" hidden="1"/>
    <cellStyle name="Comma [0] 5977" xfId="45787" hidden="1"/>
    <cellStyle name="Comma [0] 5978" xfId="16339" hidden="1"/>
    <cellStyle name="Comma [0] 5978" xfId="45727" hidden="1"/>
    <cellStyle name="Comma [0] 5979" xfId="16373" hidden="1"/>
    <cellStyle name="Comma [0] 5979" xfId="45761" hidden="1"/>
    <cellStyle name="Comma [0] 598" xfId="5675" hidden="1"/>
    <cellStyle name="Comma [0] 598" xfId="35063" hidden="1"/>
    <cellStyle name="Comma [0] 5980" xfId="16386" hidden="1"/>
    <cellStyle name="Comma [0] 5980" xfId="45774" hidden="1"/>
    <cellStyle name="Comma [0] 5981" xfId="16414" hidden="1"/>
    <cellStyle name="Comma [0] 5981" xfId="45802" hidden="1"/>
    <cellStyle name="Comma [0] 5982" xfId="16377" hidden="1"/>
    <cellStyle name="Comma [0] 5982" xfId="45765" hidden="1"/>
    <cellStyle name="Comma [0] 5983" xfId="16337" hidden="1"/>
    <cellStyle name="Comma [0] 5983" xfId="45725" hidden="1"/>
    <cellStyle name="Comma [0] 5984" xfId="16417" hidden="1"/>
    <cellStyle name="Comma [0] 5984" xfId="45805" hidden="1"/>
    <cellStyle name="Comma [0] 5985" xfId="16419" hidden="1"/>
    <cellStyle name="Comma [0] 5985" xfId="45807" hidden="1"/>
    <cellStyle name="Comma [0] 5986" xfId="16138" hidden="1"/>
    <cellStyle name="Comma [0] 5986" xfId="45526" hidden="1"/>
    <cellStyle name="Comma [0] 5987" xfId="16120" hidden="1"/>
    <cellStyle name="Comma [0] 5987" xfId="45508" hidden="1"/>
    <cellStyle name="Comma [0] 5988" xfId="16423" hidden="1"/>
    <cellStyle name="Comma [0] 5988" xfId="45811" hidden="1"/>
    <cellStyle name="Comma [0] 5989" xfId="16430" hidden="1"/>
    <cellStyle name="Comma [0] 5989" xfId="45818" hidden="1"/>
    <cellStyle name="Comma [0] 599" xfId="5565" hidden="1"/>
    <cellStyle name="Comma [0] 599" xfId="34953" hidden="1"/>
    <cellStyle name="Comma [0] 5990" xfId="16432" hidden="1"/>
    <cellStyle name="Comma [0] 5990" xfId="45820" hidden="1"/>
    <cellStyle name="Comma [0] 5991" xfId="16422" hidden="1"/>
    <cellStyle name="Comma [0] 5991" xfId="45810" hidden="1"/>
    <cellStyle name="Comma [0] 5992" xfId="16428" hidden="1"/>
    <cellStyle name="Comma [0] 5992" xfId="45816" hidden="1"/>
    <cellStyle name="Comma [0] 5993" xfId="16435" hidden="1"/>
    <cellStyle name="Comma [0] 5993" xfId="45823" hidden="1"/>
    <cellStyle name="Comma [0] 5994" xfId="16437" hidden="1"/>
    <cellStyle name="Comma [0] 5994" xfId="45825" hidden="1"/>
    <cellStyle name="Comma [0] 5995" xfId="16212" hidden="1"/>
    <cellStyle name="Comma [0] 5995" xfId="45600" hidden="1"/>
    <cellStyle name="Comma [0] 5996" xfId="16168" hidden="1"/>
    <cellStyle name="Comma [0] 5996" xfId="45556" hidden="1"/>
    <cellStyle name="Comma [0] 5997" xfId="16448" hidden="1"/>
    <cellStyle name="Comma [0] 5997" xfId="45836" hidden="1"/>
    <cellStyle name="Comma [0] 5998" xfId="16457" hidden="1"/>
    <cellStyle name="Comma [0] 5998" xfId="45845" hidden="1"/>
    <cellStyle name="Comma [0] 5999" xfId="16468" hidden="1"/>
    <cellStyle name="Comma [0] 5999" xfId="45856" hidden="1"/>
    <cellStyle name="Comma [0] 6" xfId="117" hidden="1"/>
    <cellStyle name="Comma [0] 6" xfId="282" hidden="1"/>
    <cellStyle name="Comma [0] 6" xfId="262" hidden="1"/>
    <cellStyle name="Comma [0] 6" xfId="98" hidden="1"/>
    <cellStyle name="Comma [0] 6" xfId="465" hidden="1"/>
    <cellStyle name="Comma [0] 6" xfId="630" hidden="1"/>
    <cellStyle name="Comma [0] 6" xfId="610" hidden="1"/>
    <cellStyle name="Comma [0] 6" xfId="446" hidden="1"/>
    <cellStyle name="Comma [0] 6" xfId="803" hidden="1"/>
    <cellStyle name="Comma [0] 6" xfId="968" hidden="1"/>
    <cellStyle name="Comma [0] 6" xfId="948" hidden="1"/>
    <cellStyle name="Comma [0] 6" xfId="784" hidden="1"/>
    <cellStyle name="Comma [0] 6" xfId="1145" hidden="1"/>
    <cellStyle name="Comma [0] 6" xfId="1310" hidden="1"/>
    <cellStyle name="Comma [0] 6" xfId="1290" hidden="1"/>
    <cellStyle name="Comma [0] 6" xfId="1126" hidden="1"/>
    <cellStyle name="Comma [0] 6" xfId="1473" hidden="1"/>
    <cellStyle name="Comma [0] 6" xfId="1638" hidden="1"/>
    <cellStyle name="Comma [0] 6" xfId="1618" hidden="1"/>
    <cellStyle name="Comma [0] 6" xfId="1454" hidden="1"/>
    <cellStyle name="Comma [0] 6" xfId="1801" hidden="1"/>
    <cellStyle name="Comma [0] 6" xfId="1966" hidden="1"/>
    <cellStyle name="Comma [0] 6" xfId="1946" hidden="1"/>
    <cellStyle name="Comma [0] 6" xfId="1782" hidden="1"/>
    <cellStyle name="Comma [0] 6" xfId="2132" hidden="1"/>
    <cellStyle name="Comma [0] 6" xfId="2296" hidden="1"/>
    <cellStyle name="Comma [0] 6" xfId="2277" hidden="1"/>
    <cellStyle name="Comma [0] 6" xfId="2113" hidden="1"/>
    <cellStyle name="Comma [0] 6" xfId="4450" hidden="1"/>
    <cellStyle name="Comma [0] 6" xfId="33839" hidden="1"/>
    <cellStyle name="Comma [0] 6" xfId="61186" hidden="1"/>
    <cellStyle name="Comma [0] 6" xfId="61268" hidden="1"/>
    <cellStyle name="Comma [0] 6" xfId="61352" hidden="1"/>
    <cellStyle name="Comma [0] 6" xfId="61434" hidden="1"/>
    <cellStyle name="Comma [0] 6" xfId="61517" hidden="1"/>
    <cellStyle name="Comma [0] 6" xfId="61599" hidden="1"/>
    <cellStyle name="Comma [0] 6" xfId="61679" hidden="1"/>
    <cellStyle name="Comma [0] 6" xfId="61761" hidden="1"/>
    <cellStyle name="Comma [0] 6" xfId="61843" hidden="1"/>
    <cellStyle name="Comma [0] 6" xfId="61925" hidden="1"/>
    <cellStyle name="Comma [0] 6" xfId="62009" hidden="1"/>
    <cellStyle name="Comma [0] 6" xfId="62091" hidden="1"/>
    <cellStyle name="Comma [0] 6" xfId="62173" hidden="1"/>
    <cellStyle name="Comma [0] 6" xfId="62255" hidden="1"/>
    <cellStyle name="Comma [0] 6" xfId="62335" hidden="1"/>
    <cellStyle name="Comma [0] 6" xfId="62417" hidden="1"/>
    <cellStyle name="Comma [0] 6" xfId="62492" hidden="1"/>
    <cellStyle name="Comma [0] 6" xfId="62574" hidden="1"/>
    <cellStyle name="Comma [0] 6" xfId="62658" hidden="1"/>
    <cellStyle name="Comma [0] 6" xfId="62740" hidden="1"/>
    <cellStyle name="Comma [0] 6" xfId="62822" hidden="1"/>
    <cellStyle name="Comma [0] 6" xfId="62904" hidden="1"/>
    <cellStyle name="Comma [0] 6" xfId="62984" hidden="1"/>
    <cellStyle name="Comma [0] 6" xfId="63066" hidden="1"/>
    <cellStyle name="Comma [0] 60" xfId="4655" hidden="1"/>
    <cellStyle name="Comma [0] 60" xfId="34043" hidden="1"/>
    <cellStyle name="Comma [0] 600" xfId="5663" hidden="1"/>
    <cellStyle name="Comma [0] 600" xfId="35051" hidden="1"/>
    <cellStyle name="Comma [0] 6000" xfId="16474" hidden="1"/>
    <cellStyle name="Comma [0] 6000" xfId="45862" hidden="1"/>
    <cellStyle name="Comma [0] 6001" xfId="16456" hidden="1"/>
    <cellStyle name="Comma [0] 6001" xfId="45844" hidden="1"/>
    <cellStyle name="Comma [0] 6002" xfId="16466" hidden="1"/>
    <cellStyle name="Comma [0] 6002" xfId="45854" hidden="1"/>
    <cellStyle name="Comma [0] 6003" xfId="16486" hidden="1"/>
    <cellStyle name="Comma [0] 6003" xfId="45874" hidden="1"/>
    <cellStyle name="Comma [0] 6004" xfId="16488" hidden="1"/>
    <cellStyle name="Comma [0] 6004" xfId="45876" hidden="1"/>
    <cellStyle name="Comma [0] 6005" xfId="16439" hidden="1"/>
    <cellStyle name="Comma [0] 6005" xfId="45827" hidden="1"/>
    <cellStyle name="Comma [0] 6006" xfId="16133" hidden="1"/>
    <cellStyle name="Comma [0] 6006" xfId="45521" hidden="1"/>
    <cellStyle name="Comma [0] 6007" xfId="16442" hidden="1"/>
    <cellStyle name="Comma [0] 6007" xfId="45830" hidden="1"/>
    <cellStyle name="Comma [0] 6008" xfId="16167" hidden="1"/>
    <cellStyle name="Comma [0] 6008" xfId="45555" hidden="1"/>
    <cellStyle name="Comma [0] 6009" xfId="16166" hidden="1"/>
    <cellStyle name="Comma [0] 6009" xfId="45554" hidden="1"/>
    <cellStyle name="Comma [0] 601" xfId="5555" hidden="1"/>
    <cellStyle name="Comma [0] 601" xfId="34943" hidden="1"/>
    <cellStyle name="Comma [0] 6010" xfId="16493" hidden="1"/>
    <cellStyle name="Comma [0] 6010" xfId="45881" hidden="1"/>
    <cellStyle name="Comma [0] 6011" xfId="16135" hidden="1"/>
    <cellStyle name="Comma [0] 6011" xfId="45523" hidden="1"/>
    <cellStyle name="Comma [0] 6012" xfId="16169" hidden="1"/>
    <cellStyle name="Comma [0] 6012" xfId="45557" hidden="1"/>
    <cellStyle name="Comma [0] 6013" xfId="16505" hidden="1"/>
    <cellStyle name="Comma [0] 6013" xfId="45893" hidden="1"/>
    <cellStyle name="Comma [0] 6014" xfId="16507" hidden="1"/>
    <cellStyle name="Comma [0] 6014" xfId="45895" hidden="1"/>
    <cellStyle name="Comma [0] 6015" xfId="16496" hidden="1"/>
    <cellStyle name="Comma [0] 6015" xfId="45884" hidden="1"/>
    <cellStyle name="Comma [0] 6016" xfId="16504" hidden="1"/>
    <cellStyle name="Comma [0] 6016" xfId="45892" hidden="1"/>
    <cellStyle name="Comma [0] 6017" xfId="16131" hidden="1"/>
    <cellStyle name="Comma [0] 6017" xfId="45519" hidden="1"/>
    <cellStyle name="Comma [0] 6018" xfId="16490" hidden="1"/>
    <cellStyle name="Comma [0] 6018" xfId="45878" hidden="1"/>
    <cellStyle name="Comma [0] 6019" xfId="16523" hidden="1"/>
    <cellStyle name="Comma [0] 6019" xfId="45911" hidden="1"/>
    <cellStyle name="Comma [0] 602" xfId="5707" hidden="1"/>
    <cellStyle name="Comma [0] 602" xfId="35095" hidden="1"/>
    <cellStyle name="Comma [0] 6020" xfId="16531" hidden="1"/>
    <cellStyle name="Comma [0] 6020" xfId="45919" hidden="1"/>
    <cellStyle name="Comma [0] 6021" xfId="16440" hidden="1"/>
    <cellStyle name="Comma [0] 6021" xfId="45828" hidden="1"/>
    <cellStyle name="Comma [0] 6022" xfId="16519" hidden="1"/>
    <cellStyle name="Comma [0] 6022" xfId="45907" hidden="1"/>
    <cellStyle name="Comma [0] 6023" xfId="16540" hidden="1"/>
    <cellStyle name="Comma [0] 6023" xfId="45928" hidden="1"/>
    <cellStyle name="Comma [0] 6024" xfId="16542" hidden="1"/>
    <cellStyle name="Comma [0] 6024" xfId="45930" hidden="1"/>
    <cellStyle name="Comma [0] 6025" xfId="16501" hidden="1"/>
    <cellStyle name="Comma [0] 6025" xfId="45889" hidden="1"/>
    <cellStyle name="Comma [0] 6026" xfId="16446" hidden="1"/>
    <cellStyle name="Comma [0] 6026" xfId="45834" hidden="1"/>
    <cellStyle name="Comma [0] 6027" xfId="16499" hidden="1"/>
    <cellStyle name="Comma [0] 6027" xfId="45887" hidden="1"/>
    <cellStyle name="Comma [0] 6028" xfId="16483" hidden="1"/>
    <cellStyle name="Comma [0] 6028" xfId="45871" hidden="1"/>
    <cellStyle name="Comma [0] 6029" xfId="16479" hidden="1"/>
    <cellStyle name="Comma [0] 6029" xfId="45867" hidden="1"/>
    <cellStyle name="Comma [0] 603" xfId="5661" hidden="1"/>
    <cellStyle name="Comma [0] 603" xfId="35049" hidden="1"/>
    <cellStyle name="Comma [0] 6030" xfId="16550" hidden="1"/>
    <cellStyle name="Comma [0] 6030" xfId="45938" hidden="1"/>
    <cellStyle name="Comma [0] 6031" xfId="16123" hidden="1"/>
    <cellStyle name="Comma [0] 6031" xfId="45511" hidden="1"/>
    <cellStyle name="Comma [0] 6032" xfId="16211" hidden="1"/>
    <cellStyle name="Comma [0] 6032" xfId="45599" hidden="1"/>
    <cellStyle name="Comma [0] 6033" xfId="16558" hidden="1"/>
    <cellStyle name="Comma [0] 6033" xfId="45946" hidden="1"/>
    <cellStyle name="Comma [0] 6034" xfId="16560" hidden="1"/>
    <cellStyle name="Comma [0] 6034" xfId="45948" hidden="1"/>
    <cellStyle name="Comma [0] 6035" xfId="16509" hidden="1"/>
    <cellStyle name="Comma [0] 6035" xfId="45897" hidden="1"/>
    <cellStyle name="Comma [0] 6036" xfId="16485" hidden="1"/>
    <cellStyle name="Comma [0] 6036" xfId="45873" hidden="1"/>
    <cellStyle name="Comma [0] 6037" xfId="16520" hidden="1"/>
    <cellStyle name="Comma [0] 6037" xfId="45908" hidden="1"/>
    <cellStyle name="Comma [0] 6038" xfId="16452" hidden="1"/>
    <cellStyle name="Comma [0] 6038" xfId="45840" hidden="1"/>
    <cellStyle name="Comma [0] 6039" xfId="16522" hidden="1"/>
    <cellStyle name="Comma [0] 6039" xfId="45910" hidden="1"/>
    <cellStyle name="Comma [0] 604" xfId="5630" hidden="1"/>
    <cellStyle name="Comma [0] 604" xfId="35018" hidden="1"/>
    <cellStyle name="Comma [0] 6040" xfId="16567" hidden="1"/>
    <cellStyle name="Comma [0] 6040" xfId="45955" hidden="1"/>
    <cellStyle name="Comma [0] 6041" xfId="16510" hidden="1"/>
    <cellStyle name="Comma [0] 6041" xfId="45898" hidden="1"/>
    <cellStyle name="Comma [0] 6042" xfId="16467" hidden="1"/>
    <cellStyle name="Comma [0] 6042" xfId="45855" hidden="1"/>
    <cellStyle name="Comma [0] 6043" xfId="16573" hidden="1"/>
    <cellStyle name="Comma [0] 6043" xfId="45961" hidden="1"/>
    <cellStyle name="Comma [0] 6044" xfId="16575" hidden="1"/>
    <cellStyle name="Comma [0] 6044" xfId="45963" hidden="1"/>
    <cellStyle name="Comma [0] 6045" xfId="16528" hidden="1"/>
    <cellStyle name="Comma [0] 6045" xfId="45916" hidden="1"/>
    <cellStyle name="Comma [0] 6046" xfId="16534" hidden="1"/>
    <cellStyle name="Comma [0] 6046" xfId="45922" hidden="1"/>
    <cellStyle name="Comma [0] 6047" xfId="16160" hidden="1"/>
    <cellStyle name="Comma [0] 6047" xfId="45548" hidden="1"/>
    <cellStyle name="Comma [0] 6048" xfId="16484" hidden="1"/>
    <cellStyle name="Comma [0] 6048" xfId="45872" hidden="1"/>
    <cellStyle name="Comma [0] 6049" xfId="16492" hidden="1"/>
    <cellStyle name="Comma [0] 6049" xfId="45880" hidden="1"/>
    <cellStyle name="Comma [0] 605" xfId="5711" hidden="1"/>
    <cellStyle name="Comma [0] 605" xfId="35099" hidden="1"/>
    <cellStyle name="Comma [0] 6050" xfId="16581" hidden="1"/>
    <cellStyle name="Comma [0] 6050" xfId="45969" hidden="1"/>
    <cellStyle name="Comma [0] 6051" xfId="16495" hidden="1"/>
    <cellStyle name="Comma [0] 6051" xfId="45883" hidden="1"/>
    <cellStyle name="Comma [0] 6052" xfId="16455" hidden="1"/>
    <cellStyle name="Comma [0] 6052" xfId="45843" hidden="1"/>
    <cellStyle name="Comma [0] 6053" xfId="16586" hidden="1"/>
    <cellStyle name="Comma [0] 6053" xfId="45974" hidden="1"/>
    <cellStyle name="Comma [0] 6054" xfId="16588" hidden="1"/>
    <cellStyle name="Comma [0] 6054" xfId="45976" hidden="1"/>
    <cellStyle name="Comma [0] 6055" xfId="16547" hidden="1"/>
    <cellStyle name="Comma [0] 6055" xfId="45935" hidden="1"/>
    <cellStyle name="Comma [0] 6056" xfId="16553" hidden="1"/>
    <cellStyle name="Comma [0] 6056" xfId="45941" hidden="1"/>
    <cellStyle name="Comma [0] 6057" xfId="16454" hidden="1"/>
    <cellStyle name="Comma [0] 6057" xfId="45842" hidden="1"/>
    <cellStyle name="Comma [0] 6058" xfId="16535" hidden="1"/>
    <cellStyle name="Comma [0] 6058" xfId="45923" hidden="1"/>
    <cellStyle name="Comma [0] 6059" xfId="16514" hidden="1"/>
    <cellStyle name="Comma [0] 6059" xfId="45902" hidden="1"/>
    <cellStyle name="Comma [0] 606" xfId="5713" hidden="1"/>
    <cellStyle name="Comma [0] 606" xfId="35101" hidden="1"/>
    <cellStyle name="Comma [0] 6060" xfId="16592" hidden="1"/>
    <cellStyle name="Comma [0] 6060" xfId="45980" hidden="1"/>
    <cellStyle name="Comma [0] 6061" xfId="16533" hidden="1"/>
    <cellStyle name="Comma [0] 6061" xfId="45921" hidden="1"/>
    <cellStyle name="Comma [0] 6062" xfId="16471" hidden="1"/>
    <cellStyle name="Comma [0] 6062" xfId="45859" hidden="1"/>
    <cellStyle name="Comma [0] 6063" xfId="16599" hidden="1"/>
    <cellStyle name="Comma [0] 6063" xfId="45987" hidden="1"/>
    <cellStyle name="Comma [0] 6064" xfId="16601" hidden="1"/>
    <cellStyle name="Comma [0] 6064" xfId="45989" hidden="1"/>
    <cellStyle name="Comma [0] 6065" xfId="16565" hidden="1"/>
    <cellStyle name="Comma [0] 6065" xfId="45953" hidden="1"/>
    <cellStyle name="Comma [0] 6066" xfId="16570" hidden="1"/>
    <cellStyle name="Comma [0] 6066" xfId="45958" hidden="1"/>
    <cellStyle name="Comma [0] 6067" xfId="16134" hidden="1"/>
    <cellStyle name="Comma [0] 6067" xfId="45522" hidden="1"/>
    <cellStyle name="Comma [0] 6068" xfId="16554" hidden="1"/>
    <cellStyle name="Comma [0] 6068" xfId="45942" hidden="1"/>
    <cellStyle name="Comma [0] 6069" xfId="16459" hidden="1"/>
    <cellStyle name="Comma [0] 6069" xfId="45847" hidden="1"/>
    <cellStyle name="Comma [0] 607" xfId="5699" hidden="1"/>
    <cellStyle name="Comma [0] 607" xfId="35087" hidden="1"/>
    <cellStyle name="Comma [0] 6070" xfId="16605" hidden="1"/>
    <cellStyle name="Comma [0] 6070" xfId="45993" hidden="1"/>
    <cellStyle name="Comma [0] 6071" xfId="16552" hidden="1"/>
    <cellStyle name="Comma [0] 6071" xfId="45940" hidden="1"/>
    <cellStyle name="Comma [0] 6072" xfId="16491" hidden="1"/>
    <cellStyle name="Comma [0] 6072" xfId="45879" hidden="1"/>
    <cellStyle name="Comma [0] 6073" xfId="16609" hidden="1"/>
    <cellStyle name="Comma [0] 6073" xfId="45997" hidden="1"/>
    <cellStyle name="Comma [0] 6074" xfId="16611" hidden="1"/>
    <cellStyle name="Comma [0] 6074" xfId="45999" hidden="1"/>
    <cellStyle name="Comma [0] 6075" xfId="16579" hidden="1"/>
    <cellStyle name="Comma [0] 6075" xfId="45967" hidden="1"/>
    <cellStyle name="Comma [0] 6076" xfId="16583" hidden="1"/>
    <cellStyle name="Comma [0] 6076" xfId="45971" hidden="1"/>
    <cellStyle name="Comma [0] 6077" xfId="16473" hidden="1"/>
    <cellStyle name="Comma [0] 6077" xfId="45861" hidden="1"/>
    <cellStyle name="Comma [0] 6078" xfId="16571" hidden="1"/>
    <cellStyle name="Comma [0] 6078" xfId="45959" hidden="1"/>
    <cellStyle name="Comma [0] 6079" xfId="16463" hidden="1"/>
    <cellStyle name="Comma [0] 6079" xfId="45851" hidden="1"/>
    <cellStyle name="Comma [0] 608" xfId="5686" hidden="1"/>
    <cellStyle name="Comma [0] 608" xfId="35074" hidden="1"/>
    <cellStyle name="Comma [0] 6080" xfId="16615" hidden="1"/>
    <cellStyle name="Comma [0] 6080" xfId="46003" hidden="1"/>
    <cellStyle name="Comma [0] 6081" xfId="16569" hidden="1"/>
    <cellStyle name="Comma [0] 6081" xfId="45957" hidden="1"/>
    <cellStyle name="Comma [0] 6082" xfId="16538" hidden="1"/>
    <cellStyle name="Comma [0] 6082" xfId="45926" hidden="1"/>
    <cellStyle name="Comma [0] 6083" xfId="16619" hidden="1"/>
    <cellStyle name="Comma [0] 6083" xfId="46007" hidden="1"/>
    <cellStyle name="Comma [0] 6084" xfId="16621" hidden="1"/>
    <cellStyle name="Comma [0] 6084" xfId="46009" hidden="1"/>
    <cellStyle name="Comma [0] 6085" xfId="16607" hidden="1"/>
    <cellStyle name="Comma [0] 6085" xfId="45995" hidden="1"/>
    <cellStyle name="Comma [0] 6086" xfId="16594" hidden="1"/>
    <cellStyle name="Comma [0] 6086" xfId="45982" hidden="1"/>
    <cellStyle name="Comma [0] 6087" xfId="16618" hidden="1"/>
    <cellStyle name="Comma [0] 6087" xfId="46006" hidden="1"/>
    <cellStyle name="Comma [0] 6088" xfId="16584" hidden="1"/>
    <cellStyle name="Comma [0] 6088" xfId="45972" hidden="1"/>
    <cellStyle name="Comma [0] 6089" xfId="16556" hidden="1"/>
    <cellStyle name="Comma [0] 6089" xfId="45944" hidden="1"/>
    <cellStyle name="Comma [0] 609" xfId="5710" hidden="1"/>
    <cellStyle name="Comma [0] 609" xfId="35098" hidden="1"/>
    <cellStyle name="Comma [0] 6090" xfId="16623" hidden="1"/>
    <cellStyle name="Comma [0] 6090" xfId="46011" hidden="1"/>
    <cellStyle name="Comma [0] 6091" xfId="16580" hidden="1"/>
    <cellStyle name="Comma [0] 6091" xfId="45968" hidden="1"/>
    <cellStyle name="Comma [0] 6092" xfId="16614" hidden="1"/>
    <cellStyle name="Comma [0] 6092" xfId="46002" hidden="1"/>
    <cellStyle name="Comma [0] 6093" xfId="16627" hidden="1"/>
    <cellStyle name="Comma [0] 6093" xfId="46015" hidden="1"/>
    <cellStyle name="Comma [0] 6094" xfId="16629" hidden="1"/>
    <cellStyle name="Comma [0] 6094" xfId="46017" hidden="1"/>
    <cellStyle name="Comma [0] 6095" xfId="16497" hidden="1"/>
    <cellStyle name="Comma [0] 6095" xfId="45885" hidden="1"/>
    <cellStyle name="Comma [0] 6096" xfId="16617" hidden="1"/>
    <cellStyle name="Comma [0] 6096" xfId="46005" hidden="1"/>
    <cellStyle name="Comma [0] 6097" xfId="16557" hidden="1"/>
    <cellStyle name="Comma [0] 6097" xfId="45945" hidden="1"/>
    <cellStyle name="Comma [0] 6098" xfId="16591" hidden="1"/>
    <cellStyle name="Comma [0] 6098" xfId="45979" hidden="1"/>
    <cellStyle name="Comma [0] 6099" xfId="16604" hidden="1"/>
    <cellStyle name="Comma [0] 6099" xfId="45992" hidden="1"/>
    <cellStyle name="Comma [0] 61" xfId="4644" hidden="1"/>
    <cellStyle name="Comma [0] 61" xfId="34032" hidden="1"/>
    <cellStyle name="Comma [0] 610" xfId="5676" hidden="1"/>
    <cellStyle name="Comma [0] 610" xfId="35064" hidden="1"/>
    <cellStyle name="Comma [0] 6100" xfId="16632" hidden="1"/>
    <cellStyle name="Comma [0] 6100" xfId="46020" hidden="1"/>
    <cellStyle name="Comma [0] 6101" xfId="16595" hidden="1"/>
    <cellStyle name="Comma [0] 6101" xfId="45983" hidden="1"/>
    <cellStyle name="Comma [0] 6102" xfId="16555" hidden="1"/>
    <cellStyle name="Comma [0] 6102" xfId="45943" hidden="1"/>
    <cellStyle name="Comma [0] 6103" xfId="16634" hidden="1"/>
    <cellStyle name="Comma [0] 6103" xfId="46022" hidden="1"/>
    <cellStyle name="Comma [0] 6104" xfId="16636" hidden="1"/>
    <cellStyle name="Comma [0] 6104" xfId="46024" hidden="1"/>
    <cellStyle name="Comma [0] 6105" xfId="16148" hidden="1"/>
    <cellStyle name="Comma [0] 6105" xfId="45536" hidden="1"/>
    <cellStyle name="Comma [0] 6106" xfId="16145" hidden="1"/>
    <cellStyle name="Comma [0] 6106" xfId="45533" hidden="1"/>
    <cellStyle name="Comma [0] 6107" xfId="16642" hidden="1"/>
    <cellStyle name="Comma [0] 6107" xfId="46030" hidden="1"/>
    <cellStyle name="Comma [0] 6108" xfId="16648" hidden="1"/>
    <cellStyle name="Comma [0] 6108" xfId="46036" hidden="1"/>
    <cellStyle name="Comma [0] 6109" xfId="16650" hidden="1"/>
    <cellStyle name="Comma [0] 6109" xfId="46038" hidden="1"/>
    <cellStyle name="Comma [0] 611" xfId="5648" hidden="1"/>
    <cellStyle name="Comma [0] 611" xfId="35036" hidden="1"/>
    <cellStyle name="Comma [0] 6110" xfId="16641" hidden="1"/>
    <cellStyle name="Comma [0] 6110" xfId="46029" hidden="1"/>
    <cellStyle name="Comma [0] 6111" xfId="16646" hidden="1"/>
    <cellStyle name="Comma [0] 6111" xfId="46034" hidden="1"/>
    <cellStyle name="Comma [0] 6112" xfId="16652" hidden="1"/>
    <cellStyle name="Comma [0] 6112" xfId="46040" hidden="1"/>
    <cellStyle name="Comma [0] 6113" xfId="16654" hidden="1"/>
    <cellStyle name="Comma [0] 6113" xfId="46042" hidden="1"/>
    <cellStyle name="Comma [0] 6114" xfId="16171" hidden="1"/>
    <cellStyle name="Comma [0] 6114" xfId="45559" hidden="1"/>
    <cellStyle name="Comma [0] 6115" xfId="16173" hidden="1"/>
    <cellStyle name="Comma [0] 6115" xfId="45561" hidden="1"/>
    <cellStyle name="Comma [0] 6116" xfId="16665" hidden="1"/>
    <cellStyle name="Comma [0] 6116" xfId="46053" hidden="1"/>
    <cellStyle name="Comma [0] 6117" xfId="16674" hidden="1"/>
    <cellStyle name="Comma [0] 6117" xfId="46062" hidden="1"/>
    <cellStyle name="Comma [0] 6118" xfId="16685" hidden="1"/>
    <cellStyle name="Comma [0] 6118" xfId="46073" hidden="1"/>
    <cellStyle name="Comma [0] 6119" xfId="16691" hidden="1"/>
    <cellStyle name="Comma [0] 6119" xfId="46079" hidden="1"/>
    <cellStyle name="Comma [0] 612" xfId="5715" hidden="1"/>
    <cellStyle name="Comma [0] 612" xfId="35103" hidden="1"/>
    <cellStyle name="Comma [0] 6120" xfId="16673" hidden="1"/>
    <cellStyle name="Comma [0] 6120" xfId="46061" hidden="1"/>
    <cellStyle name="Comma [0] 6121" xfId="16683" hidden="1"/>
    <cellStyle name="Comma [0] 6121" xfId="46071" hidden="1"/>
    <cellStyle name="Comma [0] 6122" xfId="16703" hidden="1"/>
    <cellStyle name="Comma [0] 6122" xfId="46091" hidden="1"/>
    <cellStyle name="Comma [0] 6123" xfId="16705" hidden="1"/>
    <cellStyle name="Comma [0] 6123" xfId="46093" hidden="1"/>
    <cellStyle name="Comma [0] 6124" xfId="16656" hidden="1"/>
    <cellStyle name="Comma [0] 6124" xfId="46044" hidden="1"/>
    <cellStyle name="Comma [0] 6125" xfId="16153" hidden="1"/>
    <cellStyle name="Comma [0] 6125" xfId="45541" hidden="1"/>
    <cellStyle name="Comma [0] 6126" xfId="16659" hidden="1"/>
    <cellStyle name="Comma [0] 6126" xfId="46047" hidden="1"/>
    <cellStyle name="Comma [0] 6127" xfId="16158" hidden="1"/>
    <cellStyle name="Comma [0] 6127" xfId="45546" hidden="1"/>
    <cellStyle name="Comma [0] 6128" xfId="16142" hidden="1"/>
    <cellStyle name="Comma [0] 6128" xfId="45530" hidden="1"/>
    <cellStyle name="Comma [0] 6129" xfId="16710" hidden="1"/>
    <cellStyle name="Comma [0] 6129" xfId="46098" hidden="1"/>
    <cellStyle name="Comma [0] 613" xfId="5672" hidden="1"/>
    <cellStyle name="Comma [0] 613" xfId="35060" hidden="1"/>
    <cellStyle name="Comma [0] 6130" xfId="16151" hidden="1"/>
    <cellStyle name="Comma [0] 6130" xfId="45539" hidden="1"/>
    <cellStyle name="Comma [0] 6131" xfId="16172" hidden="1"/>
    <cellStyle name="Comma [0] 6131" xfId="45560" hidden="1"/>
    <cellStyle name="Comma [0] 6132" xfId="16722" hidden="1"/>
    <cellStyle name="Comma [0] 6132" xfId="46110" hidden="1"/>
    <cellStyle name="Comma [0] 6133" xfId="16724" hidden="1"/>
    <cellStyle name="Comma [0] 6133" xfId="46112" hidden="1"/>
    <cellStyle name="Comma [0] 6134" xfId="16713" hidden="1"/>
    <cellStyle name="Comma [0] 6134" xfId="46101" hidden="1"/>
    <cellStyle name="Comma [0] 6135" xfId="16721" hidden="1"/>
    <cellStyle name="Comma [0] 6135" xfId="46109" hidden="1"/>
    <cellStyle name="Comma [0] 6136" xfId="16155" hidden="1"/>
    <cellStyle name="Comma [0] 6136" xfId="45543" hidden="1"/>
    <cellStyle name="Comma [0] 6137" xfId="16707" hidden="1"/>
    <cellStyle name="Comma [0] 6137" xfId="46095" hidden="1"/>
    <cellStyle name="Comma [0] 6138" xfId="16740" hidden="1"/>
    <cellStyle name="Comma [0] 6138" xfId="46128" hidden="1"/>
    <cellStyle name="Comma [0] 6139" xfId="16748" hidden="1"/>
    <cellStyle name="Comma [0] 6139" xfId="46136" hidden="1"/>
    <cellStyle name="Comma [0] 614" xfId="5706" hidden="1"/>
    <cellStyle name="Comma [0] 614" xfId="35094" hidden="1"/>
    <cellStyle name="Comma [0] 6140" xfId="16657" hidden="1"/>
    <cellStyle name="Comma [0] 6140" xfId="46045" hidden="1"/>
    <cellStyle name="Comma [0] 6141" xfId="16736" hidden="1"/>
    <cellStyle name="Comma [0] 6141" xfId="46124" hidden="1"/>
    <cellStyle name="Comma [0] 6142" xfId="16757" hidden="1"/>
    <cellStyle name="Comma [0] 6142" xfId="46145" hidden="1"/>
    <cellStyle name="Comma [0] 6143" xfId="16759" hidden="1"/>
    <cellStyle name="Comma [0] 6143" xfId="46147" hidden="1"/>
    <cellStyle name="Comma [0] 6144" xfId="16718" hidden="1"/>
    <cellStyle name="Comma [0] 6144" xfId="46106" hidden="1"/>
    <cellStyle name="Comma [0] 6145" xfId="16663" hidden="1"/>
    <cellStyle name="Comma [0] 6145" xfId="46051" hidden="1"/>
    <cellStyle name="Comma [0] 6146" xfId="16716" hidden="1"/>
    <cellStyle name="Comma [0] 6146" xfId="46104" hidden="1"/>
    <cellStyle name="Comma [0] 6147" xfId="16700" hidden="1"/>
    <cellStyle name="Comma [0] 6147" xfId="46088" hidden="1"/>
    <cellStyle name="Comma [0] 6148" xfId="16696" hidden="1"/>
    <cellStyle name="Comma [0] 6148" xfId="46084" hidden="1"/>
    <cellStyle name="Comma [0] 6149" xfId="16767" hidden="1"/>
    <cellStyle name="Comma [0] 6149" xfId="46155" hidden="1"/>
    <cellStyle name="Comma [0] 615" xfId="5719" hidden="1"/>
    <cellStyle name="Comma [0] 615" xfId="35107" hidden="1"/>
    <cellStyle name="Comma [0] 6150" xfId="16639" hidden="1"/>
    <cellStyle name="Comma [0] 6150" xfId="46027" hidden="1"/>
    <cellStyle name="Comma [0] 6151" xfId="16121" hidden="1"/>
    <cellStyle name="Comma [0] 6151" xfId="45509" hidden="1"/>
    <cellStyle name="Comma [0] 6152" xfId="16775" hidden="1"/>
    <cellStyle name="Comma [0] 6152" xfId="46163" hidden="1"/>
    <cellStyle name="Comma [0] 6153" xfId="16777" hidden="1"/>
    <cellStyle name="Comma [0] 6153" xfId="46165" hidden="1"/>
    <cellStyle name="Comma [0] 6154" xfId="16726" hidden="1"/>
    <cellStyle name="Comma [0] 6154" xfId="46114" hidden="1"/>
    <cellStyle name="Comma [0] 6155" xfId="16702" hidden="1"/>
    <cellStyle name="Comma [0] 6155" xfId="46090" hidden="1"/>
    <cellStyle name="Comma [0] 6156" xfId="16737" hidden="1"/>
    <cellStyle name="Comma [0] 6156" xfId="46125" hidden="1"/>
    <cellStyle name="Comma [0] 6157" xfId="16669" hidden="1"/>
    <cellStyle name="Comma [0] 6157" xfId="46057" hidden="1"/>
    <cellStyle name="Comma [0] 6158" xfId="16739" hidden="1"/>
    <cellStyle name="Comma [0] 6158" xfId="46127" hidden="1"/>
    <cellStyle name="Comma [0] 6159" xfId="16784" hidden="1"/>
    <cellStyle name="Comma [0] 6159" xfId="46172" hidden="1"/>
    <cellStyle name="Comma [0] 616" xfId="5721" hidden="1"/>
    <cellStyle name="Comma [0] 616" xfId="35109" hidden="1"/>
    <cellStyle name="Comma [0] 6160" xfId="16727" hidden="1"/>
    <cellStyle name="Comma [0] 6160" xfId="46115" hidden="1"/>
    <cellStyle name="Comma [0] 6161" xfId="16684" hidden="1"/>
    <cellStyle name="Comma [0] 6161" xfId="46072" hidden="1"/>
    <cellStyle name="Comma [0] 6162" xfId="16790" hidden="1"/>
    <cellStyle name="Comma [0] 6162" xfId="46178" hidden="1"/>
    <cellStyle name="Comma [0] 6163" xfId="16792" hidden="1"/>
    <cellStyle name="Comma [0] 6163" xfId="46180" hidden="1"/>
    <cellStyle name="Comma [0] 6164" xfId="16745" hidden="1"/>
    <cellStyle name="Comma [0] 6164" xfId="46133" hidden="1"/>
    <cellStyle name="Comma [0] 6165" xfId="16751" hidden="1"/>
    <cellStyle name="Comma [0] 6165" xfId="46139" hidden="1"/>
    <cellStyle name="Comma [0] 6166" xfId="16638" hidden="1"/>
    <cellStyle name="Comma [0] 6166" xfId="46026" hidden="1"/>
    <cellStyle name="Comma [0] 6167" xfId="16701" hidden="1"/>
    <cellStyle name="Comma [0] 6167" xfId="46089" hidden="1"/>
    <cellStyle name="Comma [0] 6168" xfId="16709" hidden="1"/>
    <cellStyle name="Comma [0] 6168" xfId="46097" hidden="1"/>
    <cellStyle name="Comma [0] 6169" xfId="16798" hidden="1"/>
    <cellStyle name="Comma [0] 6169" xfId="46186" hidden="1"/>
    <cellStyle name="Comma [0] 617" xfId="5589" hidden="1"/>
    <cellStyle name="Comma [0] 617" xfId="34977" hidden="1"/>
    <cellStyle name="Comma [0] 6170" xfId="16712" hidden="1"/>
    <cellStyle name="Comma [0] 6170" xfId="46100" hidden="1"/>
    <cellStyle name="Comma [0] 6171" xfId="16672" hidden="1"/>
    <cellStyle name="Comma [0] 6171" xfId="46060" hidden="1"/>
    <cellStyle name="Comma [0] 6172" xfId="16803" hidden="1"/>
    <cellStyle name="Comma [0] 6172" xfId="46191" hidden="1"/>
    <cellStyle name="Comma [0] 6173" xfId="16805" hidden="1"/>
    <cellStyle name="Comma [0] 6173" xfId="46193" hidden="1"/>
    <cellStyle name="Comma [0] 6174" xfId="16764" hidden="1"/>
    <cellStyle name="Comma [0] 6174" xfId="46152" hidden="1"/>
    <cellStyle name="Comma [0] 6175" xfId="16770" hidden="1"/>
    <cellStyle name="Comma [0] 6175" xfId="46158" hidden="1"/>
    <cellStyle name="Comma [0] 6176" xfId="16671" hidden="1"/>
    <cellStyle name="Comma [0] 6176" xfId="46059" hidden="1"/>
    <cellStyle name="Comma [0] 6177" xfId="16752" hidden="1"/>
    <cellStyle name="Comma [0] 6177" xfId="46140" hidden="1"/>
    <cellStyle name="Comma [0] 6178" xfId="16731" hidden="1"/>
    <cellStyle name="Comma [0] 6178" xfId="46119" hidden="1"/>
    <cellStyle name="Comma [0] 6179" xfId="16809" hidden="1"/>
    <cellStyle name="Comma [0] 6179" xfId="46197" hidden="1"/>
    <cellStyle name="Comma [0] 618" xfId="5709" hidden="1"/>
    <cellStyle name="Comma [0] 618" xfId="35097" hidden="1"/>
    <cellStyle name="Comma [0] 6180" xfId="16750" hidden="1"/>
    <cellStyle name="Comma [0] 6180" xfId="46138" hidden="1"/>
    <cellStyle name="Comma [0] 6181" xfId="16688" hidden="1"/>
    <cellStyle name="Comma [0] 6181" xfId="46076" hidden="1"/>
    <cellStyle name="Comma [0] 6182" xfId="16816" hidden="1"/>
    <cellStyle name="Comma [0] 6182" xfId="46204" hidden="1"/>
    <cellStyle name="Comma [0] 6183" xfId="16818" hidden="1"/>
    <cellStyle name="Comma [0] 6183" xfId="46206" hidden="1"/>
    <cellStyle name="Comma [0] 6184" xfId="16782" hidden="1"/>
    <cellStyle name="Comma [0] 6184" xfId="46170" hidden="1"/>
    <cellStyle name="Comma [0] 6185" xfId="16787" hidden="1"/>
    <cellStyle name="Comma [0] 6185" xfId="46175" hidden="1"/>
    <cellStyle name="Comma [0] 6186" xfId="16152" hidden="1"/>
    <cellStyle name="Comma [0] 6186" xfId="45540" hidden="1"/>
    <cellStyle name="Comma [0] 6187" xfId="16771" hidden="1"/>
    <cellStyle name="Comma [0] 6187" xfId="46159" hidden="1"/>
    <cellStyle name="Comma [0] 6188" xfId="16676" hidden="1"/>
    <cellStyle name="Comma [0] 6188" xfId="46064" hidden="1"/>
    <cellStyle name="Comma [0] 6189" xfId="16822" hidden="1"/>
    <cellStyle name="Comma [0] 6189" xfId="46210" hidden="1"/>
    <cellStyle name="Comma [0] 619" xfId="5649" hidden="1"/>
    <cellStyle name="Comma [0] 619" xfId="35037" hidden="1"/>
    <cellStyle name="Comma [0] 6190" xfId="16769" hidden="1"/>
    <cellStyle name="Comma [0] 6190" xfId="46157" hidden="1"/>
    <cellStyle name="Comma [0] 6191" xfId="16708" hidden="1"/>
    <cellStyle name="Comma [0] 6191" xfId="46096" hidden="1"/>
    <cellStyle name="Comma [0] 6192" xfId="16826" hidden="1"/>
    <cellStyle name="Comma [0] 6192" xfId="46214" hidden="1"/>
    <cellStyle name="Comma [0] 6193" xfId="16828" hidden="1"/>
    <cellStyle name="Comma [0] 6193" xfId="46216" hidden="1"/>
    <cellStyle name="Comma [0] 6194" xfId="16796" hidden="1"/>
    <cellStyle name="Comma [0] 6194" xfId="46184" hidden="1"/>
    <cellStyle name="Comma [0] 6195" xfId="16800" hidden="1"/>
    <cellStyle name="Comma [0] 6195" xfId="46188" hidden="1"/>
    <cellStyle name="Comma [0] 6196" xfId="16690" hidden="1"/>
    <cellStyle name="Comma [0] 6196" xfId="46078" hidden="1"/>
    <cellStyle name="Comma [0] 6197" xfId="16788" hidden="1"/>
    <cellStyle name="Comma [0] 6197" xfId="46176" hidden="1"/>
    <cellStyle name="Comma [0] 6198" xfId="16680" hidden="1"/>
    <cellStyle name="Comma [0] 6198" xfId="46068" hidden="1"/>
    <cellStyle name="Comma [0] 6199" xfId="16832" hidden="1"/>
    <cellStyle name="Comma [0] 6199" xfId="46220" hidden="1"/>
    <cellStyle name="Comma [0] 62" xfId="4652" hidden="1"/>
    <cellStyle name="Comma [0] 62" xfId="34040" hidden="1"/>
    <cellStyle name="Comma [0] 620" xfId="5683" hidden="1"/>
    <cellStyle name="Comma [0] 620" xfId="35071" hidden="1"/>
    <cellStyle name="Comma [0] 6200" xfId="16786" hidden="1"/>
    <cellStyle name="Comma [0] 6200" xfId="46174" hidden="1"/>
    <cellStyle name="Comma [0] 6201" xfId="16755" hidden="1"/>
    <cellStyle name="Comma [0] 6201" xfId="46143" hidden="1"/>
    <cellStyle name="Comma [0] 6202" xfId="16836" hidden="1"/>
    <cellStyle name="Comma [0] 6202" xfId="46224" hidden="1"/>
    <cellStyle name="Comma [0] 6203" xfId="16838" hidden="1"/>
    <cellStyle name="Comma [0] 6203" xfId="46226" hidden="1"/>
    <cellStyle name="Comma [0] 6204" xfId="16824" hidden="1"/>
    <cellStyle name="Comma [0] 6204" xfId="46212" hidden="1"/>
    <cellStyle name="Comma [0] 6205" xfId="16811" hidden="1"/>
    <cellStyle name="Comma [0] 6205" xfId="46199" hidden="1"/>
    <cellStyle name="Comma [0] 6206" xfId="16835" hidden="1"/>
    <cellStyle name="Comma [0] 6206" xfId="46223" hidden="1"/>
    <cellStyle name="Comma [0] 6207" xfId="16801" hidden="1"/>
    <cellStyle name="Comma [0] 6207" xfId="46189" hidden="1"/>
    <cellStyle name="Comma [0] 6208" xfId="16773" hidden="1"/>
    <cellStyle name="Comma [0] 6208" xfId="46161" hidden="1"/>
    <cellStyle name="Comma [0] 6209" xfId="16840" hidden="1"/>
    <cellStyle name="Comma [0] 6209" xfId="46228" hidden="1"/>
    <cellStyle name="Comma [0] 621" xfId="5696" hidden="1"/>
    <cellStyle name="Comma [0] 621" xfId="35084" hidden="1"/>
    <cellStyle name="Comma [0] 6210" xfId="16797" hidden="1"/>
    <cellStyle name="Comma [0] 6210" xfId="46185" hidden="1"/>
    <cellStyle name="Comma [0] 6211" xfId="16831" hidden="1"/>
    <cellStyle name="Comma [0] 6211" xfId="46219" hidden="1"/>
    <cellStyle name="Comma [0] 6212" xfId="16844" hidden="1"/>
    <cellStyle name="Comma [0] 6212" xfId="46232" hidden="1"/>
    <cellStyle name="Comma [0] 6213" xfId="16846" hidden="1"/>
    <cellStyle name="Comma [0] 6213" xfId="46234" hidden="1"/>
    <cellStyle name="Comma [0] 6214" xfId="16714" hidden="1"/>
    <cellStyle name="Comma [0] 6214" xfId="46102" hidden="1"/>
    <cellStyle name="Comma [0] 6215" xfId="16834" hidden="1"/>
    <cellStyle name="Comma [0] 6215" xfId="46222" hidden="1"/>
    <cellStyle name="Comma [0] 6216" xfId="16774" hidden="1"/>
    <cellStyle name="Comma [0] 6216" xfId="46162" hidden="1"/>
    <cellStyle name="Comma [0] 6217" xfId="16808" hidden="1"/>
    <cellStyle name="Comma [0] 6217" xfId="46196" hidden="1"/>
    <cellStyle name="Comma [0] 6218" xfId="16821" hidden="1"/>
    <cellStyle name="Comma [0] 6218" xfId="46209" hidden="1"/>
    <cellStyle name="Comma [0] 6219" xfId="16849" hidden="1"/>
    <cellStyle name="Comma [0] 6219" xfId="46237" hidden="1"/>
    <cellStyle name="Comma [0] 622" xfId="5724" hidden="1"/>
    <cellStyle name="Comma [0] 622" xfId="35112" hidden="1"/>
    <cellStyle name="Comma [0] 6220" xfId="16812" hidden="1"/>
    <cellStyle name="Comma [0] 6220" xfId="46200" hidden="1"/>
    <cellStyle name="Comma [0] 6221" xfId="16772" hidden="1"/>
    <cellStyle name="Comma [0] 6221" xfId="46160" hidden="1"/>
    <cellStyle name="Comma [0] 6222" xfId="16851" hidden="1"/>
    <cellStyle name="Comma [0] 6222" xfId="46239" hidden="1"/>
    <cellStyle name="Comma [0] 6223" xfId="16853" hidden="1"/>
    <cellStyle name="Comma [0] 6223" xfId="46241" hidden="1"/>
    <cellStyle name="Comma [0] 6224" xfId="16206" hidden="1"/>
    <cellStyle name="Comma [0] 6224" xfId="45594" hidden="1"/>
    <cellStyle name="Comma [0] 6225" xfId="16162" hidden="1"/>
    <cellStyle name="Comma [0] 6225" xfId="45550" hidden="1"/>
    <cellStyle name="Comma [0] 6226" xfId="16859" hidden="1"/>
    <cellStyle name="Comma [0] 6226" xfId="46247" hidden="1"/>
    <cellStyle name="Comma [0] 6227" xfId="16865" hidden="1"/>
    <cellStyle name="Comma [0] 6227" xfId="46253" hidden="1"/>
    <cellStyle name="Comma [0] 6228" xfId="16867" hidden="1"/>
    <cellStyle name="Comma [0] 6228" xfId="46255" hidden="1"/>
    <cellStyle name="Comma [0] 6229" xfId="16858" hidden="1"/>
    <cellStyle name="Comma [0] 6229" xfId="46246" hidden="1"/>
    <cellStyle name="Comma [0] 623" xfId="5687" hidden="1"/>
    <cellStyle name="Comma [0] 623" xfId="35075" hidden="1"/>
    <cellStyle name="Comma [0] 6230" xfId="16863" hidden="1"/>
    <cellStyle name="Comma [0] 6230" xfId="46251" hidden="1"/>
    <cellStyle name="Comma [0] 6231" xfId="16869" hidden="1"/>
    <cellStyle name="Comma [0] 6231" xfId="46257" hidden="1"/>
    <cellStyle name="Comma [0] 6232" xfId="16871" hidden="1"/>
    <cellStyle name="Comma [0] 6232" xfId="46259" hidden="1"/>
    <cellStyle name="Comma [0] 6233" xfId="16163" hidden="1"/>
    <cellStyle name="Comma [0] 6233" xfId="45551" hidden="1"/>
    <cellStyle name="Comma [0] 6234" xfId="16141" hidden="1"/>
    <cellStyle name="Comma [0] 6234" xfId="45529" hidden="1"/>
    <cellStyle name="Comma [0] 6235" xfId="16882" hidden="1"/>
    <cellStyle name="Comma [0] 6235" xfId="46270" hidden="1"/>
    <cellStyle name="Comma [0] 6236" xfId="16891" hidden="1"/>
    <cellStyle name="Comma [0] 6236" xfId="46279" hidden="1"/>
    <cellStyle name="Comma [0] 6237" xfId="16902" hidden="1"/>
    <cellStyle name="Comma [0] 6237" xfId="46290" hidden="1"/>
    <cellStyle name="Comma [0] 6238" xfId="16908" hidden="1"/>
    <cellStyle name="Comma [0] 6238" xfId="46296" hidden="1"/>
    <cellStyle name="Comma [0] 6239" xfId="16890" hidden="1"/>
    <cellStyle name="Comma [0] 6239" xfId="46278" hidden="1"/>
    <cellStyle name="Comma [0] 624" xfId="5647" hidden="1"/>
    <cellStyle name="Comma [0] 624" xfId="35035" hidden="1"/>
    <cellStyle name="Comma [0] 6240" xfId="16900" hidden="1"/>
    <cellStyle name="Comma [0] 6240" xfId="46288" hidden="1"/>
    <cellStyle name="Comma [0] 6241" xfId="16920" hidden="1"/>
    <cellStyle name="Comma [0] 6241" xfId="46308" hidden="1"/>
    <cellStyle name="Comma [0] 6242" xfId="16922" hidden="1"/>
    <cellStyle name="Comma [0] 6242" xfId="46310" hidden="1"/>
    <cellStyle name="Comma [0] 6243" xfId="16873" hidden="1"/>
    <cellStyle name="Comma [0] 6243" xfId="46261" hidden="1"/>
    <cellStyle name="Comma [0] 6244" xfId="16129" hidden="1"/>
    <cellStyle name="Comma [0] 6244" xfId="45517" hidden="1"/>
    <cellStyle name="Comma [0] 6245" xfId="16876" hidden="1"/>
    <cellStyle name="Comma [0] 6245" xfId="46264" hidden="1"/>
    <cellStyle name="Comma [0] 6246" xfId="16140" hidden="1"/>
    <cellStyle name="Comma [0] 6246" xfId="45528" hidden="1"/>
    <cellStyle name="Comma [0] 6247" xfId="16139" hidden="1"/>
    <cellStyle name="Comma [0] 6247" xfId="45527" hidden="1"/>
    <cellStyle name="Comma [0] 6248" xfId="16927" hidden="1"/>
    <cellStyle name="Comma [0] 6248" xfId="46315" hidden="1"/>
    <cellStyle name="Comma [0] 6249" xfId="16215" hidden="1"/>
    <cellStyle name="Comma [0] 6249" xfId="45603" hidden="1"/>
    <cellStyle name="Comma [0] 625" xfId="5727" hidden="1"/>
    <cellStyle name="Comma [0] 625" xfId="35115" hidden="1"/>
    <cellStyle name="Comma [0] 6250" xfId="16416" hidden="1"/>
    <cellStyle name="Comma [0] 6250" xfId="45804" hidden="1"/>
    <cellStyle name="Comma [0] 6251" xfId="16939" hidden="1"/>
    <cellStyle name="Comma [0] 6251" xfId="46327" hidden="1"/>
    <cellStyle name="Comma [0] 6252" xfId="16941" hidden="1"/>
    <cellStyle name="Comma [0] 6252" xfId="46329" hidden="1"/>
    <cellStyle name="Comma [0] 6253" xfId="16930" hidden="1"/>
    <cellStyle name="Comma [0] 6253" xfId="46318" hidden="1"/>
    <cellStyle name="Comma [0] 6254" xfId="16938" hidden="1"/>
    <cellStyle name="Comma [0] 6254" xfId="46326" hidden="1"/>
    <cellStyle name="Comma [0] 6255" xfId="16425" hidden="1"/>
    <cellStyle name="Comma [0] 6255" xfId="45813" hidden="1"/>
    <cellStyle name="Comma [0] 6256" xfId="16924" hidden="1"/>
    <cellStyle name="Comma [0] 6256" xfId="46312" hidden="1"/>
    <cellStyle name="Comma [0] 6257" xfId="16957" hidden="1"/>
    <cellStyle name="Comma [0] 6257" xfId="46345" hidden="1"/>
    <cellStyle name="Comma [0] 6258" xfId="16965" hidden="1"/>
    <cellStyle name="Comma [0] 6258" xfId="46353" hidden="1"/>
    <cellStyle name="Comma [0] 6259" xfId="16874" hidden="1"/>
    <cellStyle name="Comma [0] 6259" xfId="46262" hidden="1"/>
    <cellStyle name="Comma [0] 626" xfId="5729" hidden="1"/>
    <cellStyle name="Comma [0] 626" xfId="35117" hidden="1"/>
    <cellStyle name="Comma [0] 6260" xfId="16953" hidden="1"/>
    <cellStyle name="Comma [0] 6260" xfId="46341" hidden="1"/>
    <cellStyle name="Comma [0] 6261" xfId="16974" hidden="1"/>
    <cellStyle name="Comma [0] 6261" xfId="46362" hidden="1"/>
    <cellStyle name="Comma [0] 6262" xfId="16976" hidden="1"/>
    <cellStyle name="Comma [0] 6262" xfId="46364" hidden="1"/>
    <cellStyle name="Comma [0] 6263" xfId="16935" hidden="1"/>
    <cellStyle name="Comma [0] 6263" xfId="46323" hidden="1"/>
    <cellStyle name="Comma [0] 6264" xfId="16880" hidden="1"/>
    <cellStyle name="Comma [0] 6264" xfId="46268" hidden="1"/>
    <cellStyle name="Comma [0] 6265" xfId="16933" hidden="1"/>
    <cellStyle name="Comma [0] 6265" xfId="46321" hidden="1"/>
    <cellStyle name="Comma [0] 6266" xfId="16917" hidden="1"/>
    <cellStyle name="Comma [0] 6266" xfId="46305" hidden="1"/>
    <cellStyle name="Comma [0] 6267" xfId="16913" hidden="1"/>
    <cellStyle name="Comma [0] 6267" xfId="46301" hidden="1"/>
    <cellStyle name="Comma [0] 6268" xfId="16984" hidden="1"/>
    <cellStyle name="Comma [0] 6268" xfId="46372" hidden="1"/>
    <cellStyle name="Comma [0] 6269" xfId="16856" hidden="1"/>
    <cellStyle name="Comma [0] 6269" xfId="46244" hidden="1"/>
    <cellStyle name="Comma [0] 627" xfId="5448" hidden="1"/>
    <cellStyle name="Comma [0] 627" xfId="34836" hidden="1"/>
    <cellStyle name="Comma [0] 6270" xfId="16164" hidden="1"/>
    <cellStyle name="Comma [0] 6270" xfId="45552" hidden="1"/>
    <cellStyle name="Comma [0] 6271" xfId="16992" hidden="1"/>
    <cellStyle name="Comma [0] 6271" xfId="46380" hidden="1"/>
    <cellStyle name="Comma [0] 6272" xfId="16994" hidden="1"/>
    <cellStyle name="Comma [0] 6272" xfId="46382" hidden="1"/>
    <cellStyle name="Comma [0] 6273" xfId="16943" hidden="1"/>
    <cellStyle name="Comma [0] 6273" xfId="46331" hidden="1"/>
    <cellStyle name="Comma [0] 6274" xfId="16919" hidden="1"/>
    <cellStyle name="Comma [0] 6274" xfId="46307" hidden="1"/>
    <cellStyle name="Comma [0] 6275" xfId="16954" hidden="1"/>
    <cellStyle name="Comma [0] 6275" xfId="46342" hidden="1"/>
    <cellStyle name="Comma [0] 6276" xfId="16886" hidden="1"/>
    <cellStyle name="Comma [0] 6276" xfId="46274" hidden="1"/>
    <cellStyle name="Comma [0] 6277" xfId="16956" hidden="1"/>
    <cellStyle name="Comma [0] 6277" xfId="46344" hidden="1"/>
    <cellStyle name="Comma [0] 6278" xfId="17001" hidden="1"/>
    <cellStyle name="Comma [0] 6278" xfId="46389" hidden="1"/>
    <cellStyle name="Comma [0] 6279" xfId="16944" hidden="1"/>
    <cellStyle name="Comma [0] 6279" xfId="46332" hidden="1"/>
    <cellStyle name="Comma [0] 628" xfId="5430" hidden="1"/>
    <cellStyle name="Comma [0] 628" xfId="34818" hidden="1"/>
    <cellStyle name="Comma [0] 6280" xfId="16901" hidden="1"/>
    <cellStyle name="Comma [0] 6280" xfId="46289" hidden="1"/>
    <cellStyle name="Comma [0] 6281" xfId="17007" hidden="1"/>
    <cellStyle name="Comma [0] 6281" xfId="46395" hidden="1"/>
    <cellStyle name="Comma [0] 6282" xfId="17009" hidden="1"/>
    <cellStyle name="Comma [0] 6282" xfId="46397" hidden="1"/>
    <cellStyle name="Comma [0] 6283" xfId="16962" hidden="1"/>
    <cellStyle name="Comma [0] 6283" xfId="46350" hidden="1"/>
    <cellStyle name="Comma [0] 6284" xfId="16968" hidden="1"/>
    <cellStyle name="Comma [0] 6284" xfId="46356" hidden="1"/>
    <cellStyle name="Comma [0] 6285" xfId="16855" hidden="1"/>
    <cellStyle name="Comma [0] 6285" xfId="46243" hidden="1"/>
    <cellStyle name="Comma [0] 6286" xfId="16918" hidden="1"/>
    <cellStyle name="Comma [0] 6286" xfId="46306" hidden="1"/>
    <cellStyle name="Comma [0] 6287" xfId="16926" hidden="1"/>
    <cellStyle name="Comma [0] 6287" xfId="46314" hidden="1"/>
    <cellStyle name="Comma [0] 6288" xfId="17015" hidden="1"/>
    <cellStyle name="Comma [0] 6288" xfId="46403" hidden="1"/>
    <cellStyle name="Comma [0] 6289" xfId="16929" hidden="1"/>
    <cellStyle name="Comma [0] 6289" xfId="46317" hidden="1"/>
    <cellStyle name="Comma [0] 629" xfId="5733" hidden="1"/>
    <cellStyle name="Comma [0] 629" xfId="35121" hidden="1"/>
    <cellStyle name="Comma [0] 6290" xfId="16889" hidden="1"/>
    <cellStyle name="Comma [0] 6290" xfId="46277" hidden="1"/>
    <cellStyle name="Comma [0] 6291" xfId="17020" hidden="1"/>
    <cellStyle name="Comma [0] 6291" xfId="46408" hidden="1"/>
    <cellStyle name="Comma [0] 6292" xfId="17022" hidden="1"/>
    <cellStyle name="Comma [0] 6292" xfId="46410" hidden="1"/>
    <cellStyle name="Comma [0] 6293" xfId="16981" hidden="1"/>
    <cellStyle name="Comma [0] 6293" xfId="46369" hidden="1"/>
    <cellStyle name="Comma [0] 6294" xfId="16987" hidden="1"/>
    <cellStyle name="Comma [0] 6294" xfId="46375" hidden="1"/>
    <cellStyle name="Comma [0] 6295" xfId="16888" hidden="1"/>
    <cellStyle name="Comma [0] 6295" xfId="46276" hidden="1"/>
    <cellStyle name="Comma [0] 6296" xfId="16969" hidden="1"/>
    <cellStyle name="Comma [0] 6296" xfId="46357" hidden="1"/>
    <cellStyle name="Comma [0] 6297" xfId="16948" hidden="1"/>
    <cellStyle name="Comma [0] 6297" xfId="46336" hidden="1"/>
    <cellStyle name="Comma [0] 6298" xfId="17026" hidden="1"/>
    <cellStyle name="Comma [0] 6298" xfId="46414" hidden="1"/>
    <cellStyle name="Comma [0] 6299" xfId="16967" hidden="1"/>
    <cellStyle name="Comma [0] 6299" xfId="46355" hidden="1"/>
    <cellStyle name="Comma [0] 63" xfId="4368" hidden="1"/>
    <cellStyle name="Comma [0] 63" xfId="33757" hidden="1"/>
    <cellStyle name="Comma [0] 630" xfId="5740" hidden="1"/>
    <cellStyle name="Comma [0] 630" xfId="35128" hidden="1"/>
    <cellStyle name="Comma [0] 6300" xfId="16905" hidden="1"/>
    <cellStyle name="Comma [0] 6300" xfId="46293" hidden="1"/>
    <cellStyle name="Comma [0] 6301" xfId="17033" hidden="1"/>
    <cellStyle name="Comma [0] 6301" xfId="46421" hidden="1"/>
    <cellStyle name="Comma [0] 6302" xfId="17035" hidden="1"/>
    <cellStyle name="Comma [0] 6302" xfId="46423" hidden="1"/>
    <cellStyle name="Comma [0] 6303" xfId="16999" hidden="1"/>
    <cellStyle name="Comma [0] 6303" xfId="46387" hidden="1"/>
    <cellStyle name="Comma [0] 6304" xfId="17004" hidden="1"/>
    <cellStyle name="Comma [0] 6304" xfId="46392" hidden="1"/>
    <cellStyle name="Comma [0] 6305" xfId="16434" hidden="1"/>
    <cellStyle name="Comma [0] 6305" xfId="45822" hidden="1"/>
    <cellStyle name="Comma [0] 6306" xfId="16988" hidden="1"/>
    <cellStyle name="Comma [0] 6306" xfId="46376" hidden="1"/>
    <cellStyle name="Comma [0] 6307" xfId="16893" hidden="1"/>
    <cellStyle name="Comma [0] 6307" xfId="46281" hidden="1"/>
    <cellStyle name="Comma [0] 6308" xfId="17039" hidden="1"/>
    <cellStyle name="Comma [0] 6308" xfId="46427" hidden="1"/>
    <cellStyle name="Comma [0] 6309" xfId="16986" hidden="1"/>
    <cellStyle name="Comma [0] 6309" xfId="46374" hidden="1"/>
    <cellStyle name="Comma [0] 631" xfId="5742" hidden="1"/>
    <cellStyle name="Comma [0] 631" xfId="35130" hidden="1"/>
    <cellStyle name="Comma [0] 6310" xfId="16925" hidden="1"/>
    <cellStyle name="Comma [0] 6310" xfId="46313" hidden="1"/>
    <cellStyle name="Comma [0] 6311" xfId="17043" hidden="1"/>
    <cellStyle name="Comma [0] 6311" xfId="46431" hidden="1"/>
    <cellStyle name="Comma [0] 6312" xfId="17045" hidden="1"/>
    <cellStyle name="Comma [0] 6312" xfId="46433" hidden="1"/>
    <cellStyle name="Comma [0] 6313" xfId="17013" hidden="1"/>
    <cellStyle name="Comma [0] 6313" xfId="46401" hidden="1"/>
    <cellStyle name="Comma [0] 6314" xfId="17017" hidden="1"/>
    <cellStyle name="Comma [0] 6314" xfId="46405" hidden="1"/>
    <cellStyle name="Comma [0] 6315" xfId="16907" hidden="1"/>
    <cellStyle name="Comma [0] 6315" xfId="46295" hidden="1"/>
    <cellStyle name="Comma [0] 6316" xfId="17005" hidden="1"/>
    <cellStyle name="Comma [0] 6316" xfId="46393" hidden="1"/>
    <cellStyle name="Comma [0] 6317" xfId="16897" hidden="1"/>
    <cellStyle name="Comma [0] 6317" xfId="46285" hidden="1"/>
    <cellStyle name="Comma [0] 6318" xfId="17049" hidden="1"/>
    <cellStyle name="Comma [0] 6318" xfId="46437" hidden="1"/>
    <cellStyle name="Comma [0] 6319" xfId="17003" hidden="1"/>
    <cellStyle name="Comma [0] 6319" xfId="46391" hidden="1"/>
    <cellStyle name="Comma [0] 632" xfId="5732" hidden="1"/>
    <cellStyle name="Comma [0] 632" xfId="35120" hidden="1"/>
    <cellStyle name="Comma [0] 6320" xfId="16972" hidden="1"/>
    <cellStyle name="Comma [0] 6320" xfId="46360" hidden="1"/>
    <cellStyle name="Comma [0] 6321" xfId="17053" hidden="1"/>
    <cellStyle name="Comma [0] 6321" xfId="46441" hidden="1"/>
    <cellStyle name="Comma [0] 6322" xfId="17055" hidden="1"/>
    <cellStyle name="Comma [0] 6322" xfId="46443" hidden="1"/>
    <cellStyle name="Comma [0] 6323" xfId="17041" hidden="1"/>
    <cellStyle name="Comma [0] 6323" xfId="46429" hidden="1"/>
    <cellStyle name="Comma [0] 6324" xfId="17028" hidden="1"/>
    <cellStyle name="Comma [0] 6324" xfId="46416" hidden="1"/>
    <cellStyle name="Comma [0] 6325" xfId="17052" hidden="1"/>
    <cellStyle name="Comma [0] 6325" xfId="46440" hidden="1"/>
    <cellStyle name="Comma [0] 6326" xfId="17018" hidden="1"/>
    <cellStyle name="Comma [0] 6326" xfId="46406" hidden="1"/>
    <cellStyle name="Comma [0] 6327" xfId="16990" hidden="1"/>
    <cellStyle name="Comma [0] 6327" xfId="46378" hidden="1"/>
    <cellStyle name="Comma [0] 6328" xfId="17057" hidden="1"/>
    <cellStyle name="Comma [0] 6328" xfId="46445" hidden="1"/>
    <cellStyle name="Comma [0] 6329" xfId="17014" hidden="1"/>
    <cellStyle name="Comma [0] 6329" xfId="46402" hidden="1"/>
    <cellStyle name="Comma [0] 633" xfId="5738" hidden="1"/>
    <cellStyle name="Comma [0] 633" xfId="35126" hidden="1"/>
    <cellStyle name="Comma [0] 6330" xfId="17048" hidden="1"/>
    <cellStyle name="Comma [0] 6330" xfId="46436" hidden="1"/>
    <cellStyle name="Comma [0] 6331" xfId="17061" hidden="1"/>
    <cellStyle name="Comma [0] 6331" xfId="46449" hidden="1"/>
    <cellStyle name="Comma [0] 6332" xfId="17063" hidden="1"/>
    <cellStyle name="Comma [0] 6332" xfId="46451" hidden="1"/>
    <cellStyle name="Comma [0] 6333" xfId="16931" hidden="1"/>
    <cellStyle name="Comma [0] 6333" xfId="46319" hidden="1"/>
    <cellStyle name="Comma [0] 6334" xfId="17051" hidden="1"/>
    <cellStyle name="Comma [0] 6334" xfId="46439" hidden="1"/>
    <cellStyle name="Comma [0] 6335" xfId="16991" hidden="1"/>
    <cellStyle name="Comma [0] 6335" xfId="46379" hidden="1"/>
    <cellStyle name="Comma [0] 6336" xfId="17025" hidden="1"/>
    <cellStyle name="Comma [0] 6336" xfId="46413" hidden="1"/>
    <cellStyle name="Comma [0] 6337" xfId="17038" hidden="1"/>
    <cellStyle name="Comma [0] 6337" xfId="46426" hidden="1"/>
    <cellStyle name="Comma [0] 6338" xfId="17066" hidden="1"/>
    <cellStyle name="Comma [0] 6338" xfId="46454" hidden="1"/>
    <cellStyle name="Comma [0] 6339" xfId="17029" hidden="1"/>
    <cellStyle name="Comma [0] 6339" xfId="46417" hidden="1"/>
    <cellStyle name="Comma [0] 634" xfId="5745" hidden="1"/>
    <cellStyle name="Comma [0] 634" xfId="35133" hidden="1"/>
    <cellStyle name="Comma [0] 6340" xfId="16989" hidden="1"/>
    <cellStyle name="Comma [0] 6340" xfId="46377" hidden="1"/>
    <cellStyle name="Comma [0] 6341" xfId="17068" hidden="1"/>
    <cellStyle name="Comma [0] 6341" xfId="46456" hidden="1"/>
    <cellStyle name="Comma [0] 6342" xfId="17070" hidden="1"/>
    <cellStyle name="Comma [0] 6342" xfId="46458" hidden="1"/>
    <cellStyle name="Comma [0] 6343" xfId="2388" hidden="1"/>
    <cellStyle name="Comma [0] 6343" xfId="31778" hidden="1"/>
    <cellStyle name="Comma [0] 6344" xfId="17072" hidden="1"/>
    <cellStyle name="Comma [0] 6344" xfId="46460" hidden="1"/>
    <cellStyle name="Comma [0] 6345" xfId="17074" hidden="1"/>
    <cellStyle name="Comma [0] 6345" xfId="46462" hidden="1"/>
    <cellStyle name="Comma [0] 6346" xfId="17076" hidden="1"/>
    <cellStyle name="Comma [0] 6346" xfId="46464" hidden="1"/>
    <cellStyle name="Comma [0] 6347" xfId="17078" hidden="1"/>
    <cellStyle name="Comma [0] 6347" xfId="46466" hidden="1"/>
    <cellStyle name="Comma [0] 6348" xfId="17080" hidden="1"/>
    <cellStyle name="Comma [0] 6348" xfId="46468" hidden="1"/>
    <cellStyle name="Comma [0] 6349" xfId="19213" hidden="1"/>
    <cellStyle name="Comma [0] 6349" xfId="48600" hidden="1"/>
    <cellStyle name="Comma [0] 635" xfId="5747" hidden="1"/>
    <cellStyle name="Comma [0] 635" xfId="35135" hidden="1"/>
    <cellStyle name="Comma [0] 6350" xfId="19216" hidden="1"/>
    <cellStyle name="Comma [0] 6350" xfId="48603" hidden="1"/>
    <cellStyle name="Comma [0] 6351" xfId="19151" hidden="1"/>
    <cellStyle name="Comma [0] 6351" xfId="48538" hidden="1"/>
    <cellStyle name="Comma [0] 6352" xfId="19207" hidden="1"/>
    <cellStyle name="Comma [0] 6352" xfId="48594" hidden="1"/>
    <cellStyle name="Comma [0] 6353" xfId="19145" hidden="1"/>
    <cellStyle name="Comma [0] 6353" xfId="48532" hidden="1"/>
    <cellStyle name="Comma [0] 6354" xfId="19240" hidden="1"/>
    <cellStyle name="Comma [0] 6354" xfId="48627" hidden="1"/>
    <cellStyle name="Comma [0] 6355" xfId="19206" hidden="1"/>
    <cellStyle name="Comma [0] 6355" xfId="48593" hidden="1"/>
    <cellStyle name="Comma [0] 6356" xfId="19186" hidden="1"/>
    <cellStyle name="Comma [0] 6356" xfId="48573" hidden="1"/>
    <cellStyle name="Comma [0] 6357" xfId="19244" hidden="1"/>
    <cellStyle name="Comma [0] 6357" xfId="48631" hidden="1"/>
    <cellStyle name="Comma [0] 6358" xfId="19246" hidden="1"/>
    <cellStyle name="Comma [0] 6358" xfId="48633" hidden="1"/>
    <cellStyle name="Comma [0] 6359" xfId="19234" hidden="1"/>
    <cellStyle name="Comma [0] 6359" xfId="48621" hidden="1"/>
    <cellStyle name="Comma [0] 636" xfId="5522" hidden="1"/>
    <cellStyle name="Comma [0] 636" xfId="34910" hidden="1"/>
    <cellStyle name="Comma [0] 6360" xfId="19224" hidden="1"/>
    <cellStyle name="Comma [0] 6360" xfId="48611" hidden="1"/>
    <cellStyle name="Comma [0] 6361" xfId="19243" hidden="1"/>
    <cellStyle name="Comma [0] 6361" xfId="48630" hidden="1"/>
    <cellStyle name="Comma [0] 6362" xfId="19217" hidden="1"/>
    <cellStyle name="Comma [0] 6362" xfId="48604" hidden="1"/>
    <cellStyle name="Comma [0] 6363" xfId="19197" hidden="1"/>
    <cellStyle name="Comma [0] 6363" xfId="48584" hidden="1"/>
    <cellStyle name="Comma [0] 6364" xfId="19248" hidden="1"/>
    <cellStyle name="Comma [0] 6364" xfId="48635" hidden="1"/>
    <cellStyle name="Comma [0] 6365" xfId="19214" hidden="1"/>
    <cellStyle name="Comma [0] 6365" xfId="48601" hidden="1"/>
    <cellStyle name="Comma [0] 6366" xfId="19239" hidden="1"/>
    <cellStyle name="Comma [0] 6366" xfId="48626" hidden="1"/>
    <cellStyle name="Comma [0] 6367" xfId="19252" hidden="1"/>
    <cellStyle name="Comma [0] 6367" xfId="48639" hidden="1"/>
    <cellStyle name="Comma [0] 6368" xfId="19254" hidden="1"/>
    <cellStyle name="Comma [0] 6368" xfId="48641" hidden="1"/>
    <cellStyle name="Comma [0] 6369" xfId="19162" hidden="1"/>
    <cellStyle name="Comma [0] 6369" xfId="48549" hidden="1"/>
    <cellStyle name="Comma [0] 637" xfId="5478" hidden="1"/>
    <cellStyle name="Comma [0] 637" xfId="34866" hidden="1"/>
    <cellStyle name="Comma [0] 6370" xfId="19242" hidden="1"/>
    <cellStyle name="Comma [0] 6370" xfId="48629" hidden="1"/>
    <cellStyle name="Comma [0] 6371" xfId="19198" hidden="1"/>
    <cellStyle name="Comma [0] 6371" xfId="48585" hidden="1"/>
    <cellStyle name="Comma [0] 6372" xfId="19222" hidden="1"/>
    <cellStyle name="Comma [0] 6372" xfId="48609" hidden="1"/>
    <cellStyle name="Comma [0] 6373" xfId="19232" hidden="1"/>
    <cellStyle name="Comma [0] 6373" xfId="48619" hidden="1"/>
    <cellStyle name="Comma [0] 6374" xfId="19257" hidden="1"/>
    <cellStyle name="Comma [0] 6374" xfId="48644" hidden="1"/>
    <cellStyle name="Comma [0] 6375" xfId="19225" hidden="1"/>
    <cellStyle name="Comma [0] 6375" xfId="48612" hidden="1"/>
    <cellStyle name="Comma [0] 6376" xfId="19196" hidden="1"/>
    <cellStyle name="Comma [0] 6376" xfId="48583" hidden="1"/>
    <cellStyle name="Comma [0] 6377" xfId="19260" hidden="1"/>
    <cellStyle name="Comma [0] 6377" xfId="48647" hidden="1"/>
    <cellStyle name="Comma [0] 6378" xfId="19262" hidden="1"/>
    <cellStyle name="Comma [0] 6378" xfId="48649" hidden="1"/>
    <cellStyle name="Comma [0] 6379" xfId="19070" hidden="1"/>
    <cellStyle name="Comma [0] 6379" xfId="48457" hidden="1"/>
    <cellStyle name="Comma [0] 638" xfId="5758" hidden="1"/>
    <cellStyle name="Comma [0] 638" xfId="35146" hidden="1"/>
    <cellStyle name="Comma [0] 6380" xfId="19052" hidden="1"/>
    <cellStyle name="Comma [0] 6380" xfId="48439" hidden="1"/>
    <cellStyle name="Comma [0] 6381" xfId="19266" hidden="1"/>
    <cellStyle name="Comma [0] 6381" xfId="48653" hidden="1"/>
    <cellStyle name="Comma [0] 6382" xfId="19273" hidden="1"/>
    <cellStyle name="Comma [0] 6382" xfId="48660" hidden="1"/>
    <cellStyle name="Comma [0] 6383" xfId="19275" hidden="1"/>
    <cellStyle name="Comma [0] 6383" xfId="48662" hidden="1"/>
    <cellStyle name="Comma [0] 6384" xfId="19265" hidden="1"/>
    <cellStyle name="Comma [0] 6384" xfId="48652" hidden="1"/>
    <cellStyle name="Comma [0] 6385" xfId="19271" hidden="1"/>
    <cellStyle name="Comma [0] 6385" xfId="48658" hidden="1"/>
    <cellStyle name="Comma [0] 6386" xfId="19278" hidden="1"/>
    <cellStyle name="Comma [0] 6386" xfId="48665" hidden="1"/>
    <cellStyle name="Comma [0] 6387" xfId="19280" hidden="1"/>
    <cellStyle name="Comma [0] 6387" xfId="48667" hidden="1"/>
    <cellStyle name="Comma [0] 6388" xfId="19126" hidden="1"/>
    <cellStyle name="Comma [0] 6388" xfId="48513" hidden="1"/>
    <cellStyle name="Comma [0] 6389" xfId="19100" hidden="1"/>
    <cellStyle name="Comma [0] 6389" xfId="48487" hidden="1"/>
    <cellStyle name="Comma [0] 639" xfId="5767" hidden="1"/>
    <cellStyle name="Comma [0] 639" xfId="35155" hidden="1"/>
    <cellStyle name="Comma [0] 6390" xfId="19291" hidden="1"/>
    <cellStyle name="Comma [0] 6390" xfId="48678" hidden="1"/>
    <cellStyle name="Comma [0] 6391" xfId="19300" hidden="1"/>
    <cellStyle name="Comma [0] 6391" xfId="48687" hidden="1"/>
    <cellStyle name="Comma [0] 6392" xfId="19311" hidden="1"/>
    <cellStyle name="Comma [0] 6392" xfId="48698" hidden="1"/>
    <cellStyle name="Comma [0] 6393" xfId="19317" hidden="1"/>
    <cellStyle name="Comma [0] 6393" xfId="48704" hidden="1"/>
    <cellStyle name="Comma [0] 6394" xfId="19299" hidden="1"/>
    <cellStyle name="Comma [0] 6394" xfId="48686" hidden="1"/>
    <cellStyle name="Comma [0] 6395" xfId="19309" hidden="1"/>
    <cellStyle name="Comma [0] 6395" xfId="48696" hidden="1"/>
    <cellStyle name="Comma [0] 6396" xfId="19329" hidden="1"/>
    <cellStyle name="Comma [0] 6396" xfId="48716" hidden="1"/>
    <cellStyle name="Comma [0] 6397" xfId="19331" hidden="1"/>
    <cellStyle name="Comma [0] 6397" xfId="48718" hidden="1"/>
    <cellStyle name="Comma [0] 6398" xfId="19282" hidden="1"/>
    <cellStyle name="Comma [0] 6398" xfId="48669" hidden="1"/>
    <cellStyle name="Comma [0] 6399" xfId="19065" hidden="1"/>
    <cellStyle name="Comma [0] 6399" xfId="48452" hidden="1"/>
    <cellStyle name="Comma [0] 64" xfId="4638" hidden="1"/>
    <cellStyle name="Comma [0] 64" xfId="34026" hidden="1"/>
    <cellStyle name="Comma [0] 640" xfId="5778" hidden="1"/>
    <cellStyle name="Comma [0] 640" xfId="35166" hidden="1"/>
    <cellStyle name="Comma [0] 6400" xfId="19285" hidden="1"/>
    <cellStyle name="Comma [0] 6400" xfId="48672" hidden="1"/>
    <cellStyle name="Comma [0] 6401" xfId="19099" hidden="1"/>
    <cellStyle name="Comma [0] 6401" xfId="48486" hidden="1"/>
    <cellStyle name="Comma [0] 6402" xfId="19098" hidden="1"/>
    <cellStyle name="Comma [0] 6402" xfId="48485" hidden="1"/>
    <cellStyle name="Comma [0] 6403" xfId="19336" hidden="1"/>
    <cellStyle name="Comma [0] 6403" xfId="48723" hidden="1"/>
    <cellStyle name="Comma [0] 6404" xfId="19067" hidden="1"/>
    <cellStyle name="Comma [0] 6404" xfId="48454" hidden="1"/>
    <cellStyle name="Comma [0] 6405" xfId="19101" hidden="1"/>
    <cellStyle name="Comma [0] 6405" xfId="48488" hidden="1"/>
    <cellStyle name="Comma [0] 6406" xfId="19348" hidden="1"/>
    <cellStyle name="Comma [0] 6406" xfId="48735" hidden="1"/>
    <cellStyle name="Comma [0] 6407" xfId="19350" hidden="1"/>
    <cellStyle name="Comma [0] 6407" xfId="48737" hidden="1"/>
    <cellStyle name="Comma [0] 6408" xfId="19339" hidden="1"/>
    <cellStyle name="Comma [0] 6408" xfId="48726" hidden="1"/>
    <cellStyle name="Comma [0] 6409" xfId="19347" hidden="1"/>
    <cellStyle name="Comma [0] 6409" xfId="48734" hidden="1"/>
    <cellStyle name="Comma [0] 641" xfId="5784" hidden="1"/>
    <cellStyle name="Comma [0] 641" xfId="35172" hidden="1"/>
    <cellStyle name="Comma [0] 6410" xfId="19063" hidden="1"/>
    <cellStyle name="Comma [0] 6410" xfId="48450" hidden="1"/>
    <cellStyle name="Comma [0] 6411" xfId="19333" hidden="1"/>
    <cellStyle name="Comma [0] 6411" xfId="48720" hidden="1"/>
    <cellStyle name="Comma [0] 6412" xfId="19366" hidden="1"/>
    <cellStyle name="Comma [0] 6412" xfId="48753" hidden="1"/>
    <cellStyle name="Comma [0] 6413" xfId="19374" hidden="1"/>
    <cellStyle name="Comma [0] 6413" xfId="48761" hidden="1"/>
    <cellStyle name="Comma [0] 6414" xfId="19283" hidden="1"/>
    <cellStyle name="Comma [0] 6414" xfId="48670" hidden="1"/>
    <cellStyle name="Comma [0] 6415" xfId="19362" hidden="1"/>
    <cellStyle name="Comma [0] 6415" xfId="48749" hidden="1"/>
    <cellStyle name="Comma [0] 6416" xfId="19383" hidden="1"/>
    <cellStyle name="Comma [0] 6416" xfId="48770" hidden="1"/>
    <cellStyle name="Comma [0] 6417" xfId="19385" hidden="1"/>
    <cellStyle name="Comma [0] 6417" xfId="48772" hidden="1"/>
    <cellStyle name="Comma [0] 6418" xfId="19344" hidden="1"/>
    <cellStyle name="Comma [0] 6418" xfId="48731" hidden="1"/>
    <cellStyle name="Comma [0] 6419" xfId="19289" hidden="1"/>
    <cellStyle name="Comma [0] 6419" xfId="48676" hidden="1"/>
    <cellStyle name="Comma [0] 642" xfId="5766" hidden="1"/>
    <cellStyle name="Comma [0] 642" xfId="35154" hidden="1"/>
    <cellStyle name="Comma [0] 6420" xfId="19342" hidden="1"/>
    <cellStyle name="Comma [0] 6420" xfId="48729" hidden="1"/>
    <cellStyle name="Comma [0] 6421" xfId="19326" hidden="1"/>
    <cellStyle name="Comma [0] 6421" xfId="48713" hidden="1"/>
    <cellStyle name="Comma [0] 6422" xfId="19322" hidden="1"/>
    <cellStyle name="Comma [0] 6422" xfId="48709" hidden="1"/>
    <cellStyle name="Comma [0] 6423" xfId="19393" hidden="1"/>
    <cellStyle name="Comma [0] 6423" xfId="48780" hidden="1"/>
    <cellStyle name="Comma [0] 6424" xfId="19055" hidden="1"/>
    <cellStyle name="Comma [0] 6424" xfId="48442" hidden="1"/>
    <cellStyle name="Comma [0] 6425" xfId="19125" hidden="1"/>
    <cellStyle name="Comma [0] 6425" xfId="48512" hidden="1"/>
    <cellStyle name="Comma [0] 6426" xfId="19401" hidden="1"/>
    <cellStyle name="Comma [0] 6426" xfId="48788" hidden="1"/>
    <cellStyle name="Comma [0] 6427" xfId="19403" hidden="1"/>
    <cellStyle name="Comma [0] 6427" xfId="48790" hidden="1"/>
    <cellStyle name="Comma [0] 6428" xfId="19352" hidden="1"/>
    <cellStyle name="Comma [0] 6428" xfId="48739" hidden="1"/>
    <cellStyle name="Comma [0] 6429" xfId="19328" hidden="1"/>
    <cellStyle name="Comma [0] 6429" xfId="48715" hidden="1"/>
    <cellStyle name="Comma [0] 643" xfId="5776" hidden="1"/>
    <cellStyle name="Comma [0] 643" xfId="35164" hidden="1"/>
    <cellStyle name="Comma [0] 6430" xfId="19363" hidden="1"/>
    <cellStyle name="Comma [0] 6430" xfId="48750" hidden="1"/>
    <cellStyle name="Comma [0] 6431" xfId="19295" hidden="1"/>
    <cellStyle name="Comma [0] 6431" xfId="48682" hidden="1"/>
    <cellStyle name="Comma [0] 6432" xfId="19365" hidden="1"/>
    <cellStyle name="Comma [0] 6432" xfId="48752" hidden="1"/>
    <cellStyle name="Comma [0] 6433" xfId="19410" hidden="1"/>
    <cellStyle name="Comma [0] 6433" xfId="48797" hidden="1"/>
    <cellStyle name="Comma [0] 6434" xfId="19353" hidden="1"/>
    <cellStyle name="Comma [0] 6434" xfId="48740" hidden="1"/>
    <cellStyle name="Comma [0] 6435" xfId="19310" hidden="1"/>
    <cellStyle name="Comma [0] 6435" xfId="48697" hidden="1"/>
    <cellStyle name="Comma [0] 6436" xfId="19416" hidden="1"/>
    <cellStyle name="Comma [0] 6436" xfId="48803" hidden="1"/>
    <cellStyle name="Comma [0] 6437" xfId="19418" hidden="1"/>
    <cellStyle name="Comma [0] 6437" xfId="48805" hidden="1"/>
    <cellStyle name="Comma [0] 6438" xfId="19371" hidden="1"/>
    <cellStyle name="Comma [0] 6438" xfId="48758" hidden="1"/>
    <cellStyle name="Comma [0] 6439" xfId="19377" hidden="1"/>
    <cellStyle name="Comma [0] 6439" xfId="48764" hidden="1"/>
    <cellStyle name="Comma [0] 644" xfId="5796" hidden="1"/>
    <cellStyle name="Comma [0] 644" xfId="35184" hidden="1"/>
    <cellStyle name="Comma [0] 6440" xfId="19092" hidden="1"/>
    <cellStyle name="Comma [0] 6440" xfId="48479" hidden="1"/>
    <cellStyle name="Comma [0] 6441" xfId="19327" hidden="1"/>
    <cellStyle name="Comma [0] 6441" xfId="48714" hidden="1"/>
    <cellStyle name="Comma [0] 6442" xfId="19335" hidden="1"/>
    <cellStyle name="Comma [0] 6442" xfId="48722" hidden="1"/>
    <cellStyle name="Comma [0] 6443" xfId="19424" hidden="1"/>
    <cellStyle name="Comma [0] 6443" xfId="48811" hidden="1"/>
    <cellStyle name="Comma [0] 6444" xfId="19338" hidden="1"/>
    <cellStyle name="Comma [0] 6444" xfId="48725" hidden="1"/>
    <cellStyle name="Comma [0] 6445" xfId="19298" hidden="1"/>
    <cellStyle name="Comma [0] 6445" xfId="48685" hidden="1"/>
    <cellStyle name="Comma [0] 6446" xfId="19429" hidden="1"/>
    <cellStyle name="Comma [0] 6446" xfId="48816" hidden="1"/>
    <cellStyle name="Comma [0] 6447" xfId="19431" hidden="1"/>
    <cellStyle name="Comma [0] 6447" xfId="48818" hidden="1"/>
    <cellStyle name="Comma [0] 6448" xfId="19390" hidden="1"/>
    <cellStyle name="Comma [0] 6448" xfId="48777" hidden="1"/>
    <cellStyle name="Comma [0] 6449" xfId="19396" hidden="1"/>
    <cellStyle name="Comma [0] 6449" xfId="48783" hidden="1"/>
    <cellStyle name="Comma [0] 645" xfId="5798" hidden="1"/>
    <cellStyle name="Comma [0] 645" xfId="35186" hidden="1"/>
    <cellStyle name="Comma [0] 6450" xfId="19297" hidden="1"/>
    <cellStyle name="Comma [0] 6450" xfId="48684" hidden="1"/>
    <cellStyle name="Comma [0] 6451" xfId="19378" hidden="1"/>
    <cellStyle name="Comma [0] 6451" xfId="48765" hidden="1"/>
    <cellStyle name="Comma [0] 6452" xfId="19357" hidden="1"/>
    <cellStyle name="Comma [0] 6452" xfId="48744" hidden="1"/>
    <cellStyle name="Comma [0] 6453" xfId="19435" hidden="1"/>
    <cellStyle name="Comma [0] 6453" xfId="48822" hidden="1"/>
    <cellStyle name="Comma [0] 6454" xfId="19376" hidden="1"/>
    <cellStyle name="Comma [0] 6454" xfId="48763" hidden="1"/>
    <cellStyle name="Comma [0] 6455" xfId="19314" hidden="1"/>
    <cellStyle name="Comma [0] 6455" xfId="48701" hidden="1"/>
    <cellStyle name="Comma [0] 6456" xfId="19442" hidden="1"/>
    <cellStyle name="Comma [0] 6456" xfId="48829" hidden="1"/>
    <cellStyle name="Comma [0] 6457" xfId="19444" hidden="1"/>
    <cellStyle name="Comma [0] 6457" xfId="48831" hidden="1"/>
    <cellStyle name="Comma [0] 6458" xfId="19408" hidden="1"/>
    <cellStyle name="Comma [0] 6458" xfId="48795" hidden="1"/>
    <cellStyle name="Comma [0] 6459" xfId="19413" hidden="1"/>
    <cellStyle name="Comma [0] 6459" xfId="48800" hidden="1"/>
    <cellStyle name="Comma [0] 646" xfId="5749" hidden="1"/>
    <cellStyle name="Comma [0] 646" xfId="35137" hidden="1"/>
    <cellStyle name="Comma [0] 6460" xfId="19066" hidden="1"/>
    <cellStyle name="Comma [0] 6460" xfId="48453" hidden="1"/>
    <cellStyle name="Comma [0] 6461" xfId="19397" hidden="1"/>
    <cellStyle name="Comma [0] 6461" xfId="48784" hidden="1"/>
    <cellStyle name="Comma [0] 6462" xfId="19302" hidden="1"/>
    <cellStyle name="Comma [0] 6462" xfId="48689" hidden="1"/>
    <cellStyle name="Comma [0] 6463" xfId="19448" hidden="1"/>
    <cellStyle name="Comma [0] 6463" xfId="48835" hidden="1"/>
    <cellStyle name="Comma [0] 6464" xfId="19395" hidden="1"/>
    <cellStyle name="Comma [0] 6464" xfId="48782" hidden="1"/>
    <cellStyle name="Comma [0] 6465" xfId="19334" hidden="1"/>
    <cellStyle name="Comma [0] 6465" xfId="48721" hidden="1"/>
    <cellStyle name="Comma [0] 6466" xfId="19452" hidden="1"/>
    <cellStyle name="Comma [0] 6466" xfId="48839" hidden="1"/>
    <cellStyle name="Comma [0] 6467" xfId="19454" hidden="1"/>
    <cellStyle name="Comma [0] 6467" xfId="48841" hidden="1"/>
    <cellStyle name="Comma [0] 6468" xfId="19422" hidden="1"/>
    <cellStyle name="Comma [0] 6468" xfId="48809" hidden="1"/>
    <cellStyle name="Comma [0] 6469" xfId="19426" hidden="1"/>
    <cellStyle name="Comma [0] 6469" xfId="48813" hidden="1"/>
    <cellStyle name="Comma [0] 647" xfId="5443" hidden="1"/>
    <cellStyle name="Comma [0] 647" xfId="34831" hidden="1"/>
    <cellStyle name="Comma [0] 6470" xfId="19316" hidden="1"/>
    <cellStyle name="Comma [0] 6470" xfId="48703" hidden="1"/>
    <cellStyle name="Comma [0] 6471" xfId="19414" hidden="1"/>
    <cellStyle name="Comma [0] 6471" xfId="48801" hidden="1"/>
    <cellStyle name="Comma [0] 6472" xfId="19306" hidden="1"/>
    <cellStyle name="Comma [0] 6472" xfId="48693" hidden="1"/>
    <cellStyle name="Comma [0] 6473" xfId="19458" hidden="1"/>
    <cellStyle name="Comma [0] 6473" xfId="48845" hidden="1"/>
    <cellStyle name="Comma [0] 6474" xfId="19412" hidden="1"/>
    <cellStyle name="Comma [0] 6474" xfId="48799" hidden="1"/>
    <cellStyle name="Comma [0] 6475" xfId="19381" hidden="1"/>
    <cellStyle name="Comma [0] 6475" xfId="48768" hidden="1"/>
    <cellStyle name="Comma [0] 6476" xfId="19462" hidden="1"/>
    <cellStyle name="Comma [0] 6476" xfId="48849" hidden="1"/>
    <cellStyle name="Comma [0] 6477" xfId="19464" hidden="1"/>
    <cellStyle name="Comma [0] 6477" xfId="48851" hidden="1"/>
    <cellStyle name="Comma [0] 6478" xfId="19450" hidden="1"/>
    <cellStyle name="Comma [0] 6478" xfId="48837" hidden="1"/>
    <cellStyle name="Comma [0] 6479" xfId="19437" hidden="1"/>
    <cellStyle name="Comma [0] 6479" xfId="48824" hidden="1"/>
    <cellStyle name="Comma [0] 648" xfId="5752" hidden="1"/>
    <cellStyle name="Comma [0] 648" xfId="35140" hidden="1"/>
    <cellStyle name="Comma [0] 6480" xfId="19461" hidden="1"/>
    <cellStyle name="Comma [0] 6480" xfId="48848" hidden="1"/>
    <cellStyle name="Comma [0] 6481" xfId="19427" hidden="1"/>
    <cellStyle name="Comma [0] 6481" xfId="48814" hidden="1"/>
    <cellStyle name="Comma [0] 6482" xfId="19399" hidden="1"/>
    <cellStyle name="Comma [0] 6482" xfId="48786" hidden="1"/>
    <cellStyle name="Comma [0] 6483" xfId="19466" hidden="1"/>
    <cellStyle name="Comma [0] 6483" xfId="48853" hidden="1"/>
    <cellStyle name="Comma [0] 6484" xfId="19423" hidden="1"/>
    <cellStyle name="Comma [0] 6484" xfId="48810" hidden="1"/>
    <cellStyle name="Comma [0] 6485" xfId="19457" hidden="1"/>
    <cellStyle name="Comma [0] 6485" xfId="48844" hidden="1"/>
    <cellStyle name="Comma [0] 6486" xfId="19470" hidden="1"/>
    <cellStyle name="Comma [0] 6486" xfId="48857" hidden="1"/>
    <cellStyle name="Comma [0] 6487" xfId="19472" hidden="1"/>
    <cellStyle name="Comma [0] 6487" xfId="48859" hidden="1"/>
    <cellStyle name="Comma [0] 6488" xfId="19340" hidden="1"/>
    <cellStyle name="Comma [0] 6488" xfId="48727" hidden="1"/>
    <cellStyle name="Comma [0] 6489" xfId="19460" hidden="1"/>
    <cellStyle name="Comma [0] 6489" xfId="48847" hidden="1"/>
    <cellStyle name="Comma [0] 649" xfId="5477" hidden="1"/>
    <cellStyle name="Comma [0] 649" xfId="34865" hidden="1"/>
    <cellStyle name="Comma [0] 6490" xfId="19400" hidden="1"/>
    <cellStyle name="Comma [0] 6490" xfId="48787" hidden="1"/>
    <cellStyle name="Comma [0] 6491" xfId="19434" hidden="1"/>
    <cellStyle name="Comma [0] 6491" xfId="48821" hidden="1"/>
    <cellStyle name="Comma [0] 6492" xfId="19447" hidden="1"/>
    <cellStyle name="Comma [0] 6492" xfId="48834" hidden="1"/>
    <cellStyle name="Comma [0] 6493" xfId="19475" hidden="1"/>
    <cellStyle name="Comma [0] 6493" xfId="48862" hidden="1"/>
    <cellStyle name="Comma [0] 6494" xfId="19438" hidden="1"/>
    <cellStyle name="Comma [0] 6494" xfId="48825" hidden="1"/>
    <cellStyle name="Comma [0] 6495" xfId="19398" hidden="1"/>
    <cellStyle name="Comma [0] 6495" xfId="48785" hidden="1"/>
    <cellStyle name="Comma [0] 6496" xfId="19477" hidden="1"/>
    <cellStyle name="Comma [0] 6496" xfId="48864" hidden="1"/>
    <cellStyle name="Comma [0] 6497" xfId="19479" hidden="1"/>
    <cellStyle name="Comma [0] 6497" xfId="48866" hidden="1"/>
    <cellStyle name="Comma [0] 6498" xfId="19080" hidden="1"/>
    <cellStyle name="Comma [0] 6498" xfId="48467" hidden="1"/>
    <cellStyle name="Comma [0] 6499" xfId="19077" hidden="1"/>
    <cellStyle name="Comma [0] 6499" xfId="48464" hidden="1"/>
    <cellStyle name="Comma [0] 65" xfId="4671" hidden="1"/>
    <cellStyle name="Comma [0] 65" xfId="34059" hidden="1"/>
    <cellStyle name="Comma [0] 650" xfId="5476" hidden="1"/>
    <cellStyle name="Comma [0] 650" xfId="34864" hidden="1"/>
    <cellStyle name="Comma [0] 6500" xfId="19485" hidden="1"/>
    <cellStyle name="Comma [0] 6500" xfId="48872" hidden="1"/>
    <cellStyle name="Comma [0] 6501" xfId="19491" hidden="1"/>
    <cellStyle name="Comma [0] 6501" xfId="48878" hidden="1"/>
    <cellStyle name="Comma [0] 6502" xfId="19493" hidden="1"/>
    <cellStyle name="Comma [0] 6502" xfId="48880" hidden="1"/>
    <cellStyle name="Comma [0] 6503" xfId="19484" hidden="1"/>
    <cellStyle name="Comma [0] 6503" xfId="48871" hidden="1"/>
    <cellStyle name="Comma [0] 6504" xfId="19489" hidden="1"/>
    <cellStyle name="Comma [0] 6504" xfId="48876" hidden="1"/>
    <cellStyle name="Comma [0] 6505" xfId="19495" hidden="1"/>
    <cellStyle name="Comma [0] 6505" xfId="48882" hidden="1"/>
    <cellStyle name="Comma [0] 6506" xfId="19497" hidden="1"/>
    <cellStyle name="Comma [0] 6506" xfId="48884" hidden="1"/>
    <cellStyle name="Comma [0] 6507" xfId="19103" hidden="1"/>
    <cellStyle name="Comma [0] 6507" xfId="48490" hidden="1"/>
    <cellStyle name="Comma [0] 6508" xfId="19105" hidden="1"/>
    <cellStyle name="Comma [0] 6508" xfId="48492" hidden="1"/>
    <cellStyle name="Comma [0] 6509" xfId="19508" hidden="1"/>
    <cellStyle name="Comma [0] 6509" xfId="48895" hidden="1"/>
    <cellStyle name="Comma [0] 651" xfId="5803" hidden="1"/>
    <cellStyle name="Comma [0] 651" xfId="35191" hidden="1"/>
    <cellStyle name="Comma [0] 6510" xfId="19517" hidden="1"/>
    <cellStyle name="Comma [0] 6510" xfId="48904" hidden="1"/>
    <cellStyle name="Comma [0] 6511" xfId="19528" hidden="1"/>
    <cellStyle name="Comma [0] 6511" xfId="48915" hidden="1"/>
    <cellStyle name="Comma [0] 6512" xfId="19534" hidden="1"/>
    <cellStyle name="Comma [0] 6512" xfId="48921" hidden="1"/>
    <cellStyle name="Comma [0] 6513" xfId="19516" hidden="1"/>
    <cellStyle name="Comma [0] 6513" xfId="48903" hidden="1"/>
    <cellStyle name="Comma [0] 6514" xfId="19526" hidden="1"/>
    <cellStyle name="Comma [0] 6514" xfId="48913" hidden="1"/>
    <cellStyle name="Comma [0] 6515" xfId="19546" hidden="1"/>
    <cellStyle name="Comma [0] 6515" xfId="48933" hidden="1"/>
    <cellStyle name="Comma [0] 6516" xfId="19548" hidden="1"/>
    <cellStyle name="Comma [0] 6516" xfId="48935" hidden="1"/>
    <cellStyle name="Comma [0] 6517" xfId="19499" hidden="1"/>
    <cellStyle name="Comma [0] 6517" xfId="48886" hidden="1"/>
    <cellStyle name="Comma [0] 6518" xfId="19085" hidden="1"/>
    <cellStyle name="Comma [0] 6518" xfId="48472" hidden="1"/>
    <cellStyle name="Comma [0] 6519" xfId="19502" hidden="1"/>
    <cellStyle name="Comma [0] 6519" xfId="48889" hidden="1"/>
    <cellStyle name="Comma [0] 652" xfId="5445" hidden="1"/>
    <cellStyle name="Comma [0] 652" xfId="34833" hidden="1"/>
    <cellStyle name="Comma [0] 6520" xfId="19090" hidden="1"/>
    <cellStyle name="Comma [0] 6520" xfId="48477" hidden="1"/>
    <cellStyle name="Comma [0] 6521" xfId="19074" hidden="1"/>
    <cellStyle name="Comma [0] 6521" xfId="48461" hidden="1"/>
    <cellStyle name="Comma [0] 6522" xfId="19553" hidden="1"/>
    <cellStyle name="Comma [0] 6522" xfId="48940" hidden="1"/>
    <cellStyle name="Comma [0] 6523" xfId="19083" hidden="1"/>
    <cellStyle name="Comma [0] 6523" xfId="48470" hidden="1"/>
    <cellStyle name="Comma [0] 6524" xfId="19104" hidden="1"/>
    <cellStyle name="Comma [0] 6524" xfId="48491" hidden="1"/>
    <cellStyle name="Comma [0] 6525" xfId="19565" hidden="1"/>
    <cellStyle name="Comma [0] 6525" xfId="48952" hidden="1"/>
    <cellStyle name="Comma [0] 6526" xfId="19567" hidden="1"/>
    <cellStyle name="Comma [0] 6526" xfId="48954" hidden="1"/>
    <cellStyle name="Comma [0] 6527" xfId="19556" hidden="1"/>
    <cellStyle name="Comma [0] 6527" xfId="48943" hidden="1"/>
    <cellStyle name="Comma [0] 6528" xfId="19564" hidden="1"/>
    <cellStyle name="Comma [0] 6528" xfId="48951" hidden="1"/>
    <cellStyle name="Comma [0] 6529" xfId="19087" hidden="1"/>
    <cellStyle name="Comma [0] 6529" xfId="48474" hidden="1"/>
    <cellStyle name="Comma [0] 653" xfId="5479" hidden="1"/>
    <cellStyle name="Comma [0] 653" xfId="34867" hidden="1"/>
    <cellStyle name="Comma [0] 6530" xfId="19550" hidden="1"/>
    <cellStyle name="Comma [0] 6530" xfId="48937" hidden="1"/>
    <cellStyle name="Comma [0] 6531" xfId="19583" hidden="1"/>
    <cellStyle name="Comma [0] 6531" xfId="48970" hidden="1"/>
    <cellStyle name="Comma [0] 6532" xfId="19591" hidden="1"/>
    <cellStyle name="Comma [0] 6532" xfId="48978" hidden="1"/>
    <cellStyle name="Comma [0] 6533" xfId="19500" hidden="1"/>
    <cellStyle name="Comma [0] 6533" xfId="48887" hidden="1"/>
    <cellStyle name="Comma [0] 6534" xfId="19579" hidden="1"/>
    <cellStyle name="Comma [0] 6534" xfId="48966" hidden="1"/>
    <cellStyle name="Comma [0] 6535" xfId="19600" hidden="1"/>
    <cellStyle name="Comma [0] 6535" xfId="48987" hidden="1"/>
    <cellStyle name="Comma [0] 6536" xfId="19602" hidden="1"/>
    <cellStyle name="Comma [0] 6536" xfId="48989" hidden="1"/>
    <cellStyle name="Comma [0] 6537" xfId="19561" hidden="1"/>
    <cellStyle name="Comma [0] 6537" xfId="48948" hidden="1"/>
    <cellStyle name="Comma [0] 6538" xfId="19506" hidden="1"/>
    <cellStyle name="Comma [0] 6538" xfId="48893" hidden="1"/>
    <cellStyle name="Comma [0] 6539" xfId="19559" hidden="1"/>
    <cellStyle name="Comma [0] 6539" xfId="48946" hidden="1"/>
    <cellStyle name="Comma [0] 654" xfId="5815" hidden="1"/>
    <cellStyle name="Comma [0] 654" xfId="35203" hidden="1"/>
    <cellStyle name="Comma [0] 6540" xfId="19543" hidden="1"/>
    <cellStyle name="Comma [0] 6540" xfId="48930" hidden="1"/>
    <cellStyle name="Comma [0] 6541" xfId="19539" hidden="1"/>
    <cellStyle name="Comma [0] 6541" xfId="48926" hidden="1"/>
    <cellStyle name="Comma [0] 6542" xfId="19610" hidden="1"/>
    <cellStyle name="Comma [0] 6542" xfId="48997" hidden="1"/>
    <cellStyle name="Comma [0] 6543" xfId="19482" hidden="1"/>
    <cellStyle name="Comma [0] 6543" xfId="48869" hidden="1"/>
    <cellStyle name="Comma [0] 6544" xfId="19053" hidden="1"/>
    <cellStyle name="Comma [0] 6544" xfId="48440" hidden="1"/>
    <cellStyle name="Comma [0] 6545" xfId="19618" hidden="1"/>
    <cellStyle name="Comma [0] 6545" xfId="49005" hidden="1"/>
    <cellStyle name="Comma [0] 6546" xfId="19620" hidden="1"/>
    <cellStyle name="Comma [0] 6546" xfId="49007" hidden="1"/>
    <cellStyle name="Comma [0] 6547" xfId="19569" hidden="1"/>
    <cellStyle name="Comma [0] 6547" xfId="48956" hidden="1"/>
    <cellStyle name="Comma [0] 6548" xfId="19545" hidden="1"/>
    <cellStyle name="Comma [0] 6548" xfId="48932" hidden="1"/>
    <cellStyle name="Comma [0] 6549" xfId="19580" hidden="1"/>
    <cellStyle name="Comma [0] 6549" xfId="48967" hidden="1"/>
    <cellStyle name="Comma [0] 655" xfId="5817" hidden="1"/>
    <cellStyle name="Comma [0] 655" xfId="35205" hidden="1"/>
    <cellStyle name="Comma [0] 6550" xfId="19512" hidden="1"/>
    <cellStyle name="Comma [0] 6550" xfId="48899" hidden="1"/>
    <cellStyle name="Comma [0] 6551" xfId="19582" hidden="1"/>
    <cellStyle name="Comma [0] 6551" xfId="48969" hidden="1"/>
    <cellStyle name="Comma [0] 6552" xfId="19627" hidden="1"/>
    <cellStyle name="Comma [0] 6552" xfId="49014" hidden="1"/>
    <cellStyle name="Comma [0] 6553" xfId="19570" hidden="1"/>
    <cellStyle name="Comma [0] 6553" xfId="48957" hidden="1"/>
    <cellStyle name="Comma [0] 6554" xfId="19527" hidden="1"/>
    <cellStyle name="Comma [0] 6554" xfId="48914" hidden="1"/>
    <cellStyle name="Comma [0] 6555" xfId="19633" hidden="1"/>
    <cellStyle name="Comma [0] 6555" xfId="49020" hidden="1"/>
    <cellStyle name="Comma [0] 6556" xfId="19635" hidden="1"/>
    <cellStyle name="Comma [0] 6556" xfId="49022" hidden="1"/>
    <cellStyle name="Comma [0] 6557" xfId="19588" hidden="1"/>
    <cellStyle name="Comma [0] 6557" xfId="48975" hidden="1"/>
    <cellStyle name="Comma [0] 6558" xfId="19594" hidden="1"/>
    <cellStyle name="Comma [0] 6558" xfId="48981" hidden="1"/>
    <cellStyle name="Comma [0] 6559" xfId="19481" hidden="1"/>
    <cellStyle name="Comma [0] 6559" xfId="48868" hidden="1"/>
    <cellStyle name="Comma [0] 656" xfId="5806" hidden="1"/>
    <cellStyle name="Comma [0] 656" xfId="35194" hidden="1"/>
    <cellStyle name="Comma [0] 6560" xfId="19544" hidden="1"/>
    <cellStyle name="Comma [0] 6560" xfId="48931" hidden="1"/>
    <cellStyle name="Comma [0] 6561" xfId="19552" hidden="1"/>
    <cellStyle name="Comma [0] 6561" xfId="48939" hidden="1"/>
    <cellStyle name="Comma [0] 6562" xfId="19641" hidden="1"/>
    <cellStyle name="Comma [0] 6562" xfId="49028" hidden="1"/>
    <cellStyle name="Comma [0] 6563" xfId="19555" hidden="1"/>
    <cellStyle name="Comma [0] 6563" xfId="48942" hidden="1"/>
    <cellStyle name="Comma [0] 6564" xfId="19515" hidden="1"/>
    <cellStyle name="Comma [0] 6564" xfId="48902" hidden="1"/>
    <cellStyle name="Comma [0] 6565" xfId="19646" hidden="1"/>
    <cellStyle name="Comma [0] 6565" xfId="49033" hidden="1"/>
    <cellStyle name="Comma [0] 6566" xfId="19648" hidden="1"/>
    <cellStyle name="Comma [0] 6566" xfId="49035" hidden="1"/>
    <cellStyle name="Comma [0] 6567" xfId="19607" hidden="1"/>
    <cellStyle name="Comma [0] 6567" xfId="48994" hidden="1"/>
    <cellStyle name="Comma [0] 6568" xfId="19613" hidden="1"/>
    <cellStyle name="Comma [0] 6568" xfId="49000" hidden="1"/>
    <cellStyle name="Comma [0] 6569" xfId="19514" hidden="1"/>
    <cellStyle name="Comma [0] 6569" xfId="48901" hidden="1"/>
    <cellStyle name="Comma [0] 657" xfId="5814" hidden="1"/>
    <cellStyle name="Comma [0] 657" xfId="35202" hidden="1"/>
    <cellStyle name="Comma [0] 6570" xfId="19595" hidden="1"/>
    <cellStyle name="Comma [0] 6570" xfId="48982" hidden="1"/>
    <cellStyle name="Comma [0] 6571" xfId="19574" hidden="1"/>
    <cellStyle name="Comma [0] 6571" xfId="48961" hidden="1"/>
    <cellStyle name="Comma [0] 6572" xfId="19652" hidden="1"/>
    <cellStyle name="Comma [0] 6572" xfId="49039" hidden="1"/>
    <cellStyle name="Comma [0] 6573" xfId="19593" hidden="1"/>
    <cellStyle name="Comma [0] 6573" xfId="48980" hidden="1"/>
    <cellStyle name="Comma [0] 6574" xfId="19531" hidden="1"/>
    <cellStyle name="Comma [0] 6574" xfId="48918" hidden="1"/>
    <cellStyle name="Comma [0] 6575" xfId="19659" hidden="1"/>
    <cellStyle name="Comma [0] 6575" xfId="49046" hidden="1"/>
    <cellStyle name="Comma [0] 6576" xfId="19661" hidden="1"/>
    <cellStyle name="Comma [0] 6576" xfId="49048" hidden="1"/>
    <cellStyle name="Comma [0] 6577" xfId="19625" hidden="1"/>
    <cellStyle name="Comma [0] 6577" xfId="49012" hidden="1"/>
    <cellStyle name="Comma [0] 6578" xfId="19630" hidden="1"/>
    <cellStyle name="Comma [0] 6578" xfId="49017" hidden="1"/>
    <cellStyle name="Comma [0] 6579" xfId="19084" hidden="1"/>
    <cellStyle name="Comma [0] 6579" xfId="48471" hidden="1"/>
    <cellStyle name="Comma [0] 658" xfId="5441" hidden="1"/>
    <cellStyle name="Comma [0] 658" xfId="34829" hidden="1"/>
    <cellStyle name="Comma [0] 6580" xfId="19614" hidden="1"/>
    <cellStyle name="Comma [0] 6580" xfId="49001" hidden="1"/>
    <cellStyle name="Comma [0] 6581" xfId="19519" hidden="1"/>
    <cellStyle name="Comma [0] 6581" xfId="48906" hidden="1"/>
    <cellStyle name="Comma [0] 6582" xfId="19665" hidden="1"/>
    <cellStyle name="Comma [0] 6582" xfId="49052" hidden="1"/>
    <cellStyle name="Comma [0] 6583" xfId="19612" hidden="1"/>
    <cellStyle name="Comma [0] 6583" xfId="48999" hidden="1"/>
    <cellStyle name="Comma [0] 6584" xfId="19551" hidden="1"/>
    <cellStyle name="Comma [0] 6584" xfId="48938" hidden="1"/>
    <cellStyle name="Comma [0] 6585" xfId="19669" hidden="1"/>
    <cellStyle name="Comma [0] 6585" xfId="49056" hidden="1"/>
    <cellStyle name="Comma [0] 6586" xfId="19671" hidden="1"/>
    <cellStyle name="Comma [0] 6586" xfId="49058" hidden="1"/>
    <cellStyle name="Comma [0] 6587" xfId="19639" hidden="1"/>
    <cellStyle name="Comma [0] 6587" xfId="49026" hidden="1"/>
    <cellStyle name="Comma [0] 6588" xfId="19643" hidden="1"/>
    <cellStyle name="Comma [0] 6588" xfId="49030" hidden="1"/>
    <cellStyle name="Comma [0] 6589" xfId="19533" hidden="1"/>
    <cellStyle name="Comma [0] 6589" xfId="48920" hidden="1"/>
    <cellStyle name="Comma [0] 659" xfId="5800" hidden="1"/>
    <cellStyle name="Comma [0] 659" xfId="35188" hidden="1"/>
    <cellStyle name="Comma [0] 6590" xfId="19631" hidden="1"/>
    <cellStyle name="Comma [0] 6590" xfId="49018" hidden="1"/>
    <cellStyle name="Comma [0] 6591" xfId="19523" hidden="1"/>
    <cellStyle name="Comma [0] 6591" xfId="48910" hidden="1"/>
    <cellStyle name="Comma [0] 6592" xfId="19675" hidden="1"/>
    <cellStyle name="Comma [0] 6592" xfId="49062" hidden="1"/>
    <cellStyle name="Comma [0] 6593" xfId="19629" hidden="1"/>
    <cellStyle name="Comma [0] 6593" xfId="49016" hidden="1"/>
    <cellStyle name="Comma [0] 6594" xfId="19598" hidden="1"/>
    <cellStyle name="Comma [0] 6594" xfId="48985" hidden="1"/>
    <cellStyle name="Comma [0] 6595" xfId="19679" hidden="1"/>
    <cellStyle name="Comma [0] 6595" xfId="49066" hidden="1"/>
    <cellStyle name="Comma [0] 6596" xfId="19681" hidden="1"/>
    <cellStyle name="Comma [0] 6596" xfId="49068" hidden="1"/>
    <cellStyle name="Comma [0] 6597" xfId="19667" hidden="1"/>
    <cellStyle name="Comma [0] 6597" xfId="49054" hidden="1"/>
    <cellStyle name="Comma [0] 6598" xfId="19654" hidden="1"/>
    <cellStyle name="Comma [0] 6598" xfId="49041" hidden="1"/>
    <cellStyle name="Comma [0] 6599" xfId="19678" hidden="1"/>
    <cellStyle name="Comma [0] 6599" xfId="49065" hidden="1"/>
    <cellStyle name="Comma [0] 66" xfId="4679" hidden="1"/>
    <cellStyle name="Comma [0] 66" xfId="34067" hidden="1"/>
    <cellStyle name="Comma [0] 660" xfId="5833" hidden="1"/>
    <cellStyle name="Comma [0] 660" xfId="35221" hidden="1"/>
    <cellStyle name="Comma [0] 6600" xfId="19644" hidden="1"/>
    <cellStyle name="Comma [0] 6600" xfId="49031" hidden="1"/>
    <cellStyle name="Comma [0] 6601" xfId="19616" hidden="1"/>
    <cellStyle name="Comma [0] 6601" xfId="49003" hidden="1"/>
    <cellStyle name="Comma [0] 6602" xfId="19683" hidden="1"/>
    <cellStyle name="Comma [0] 6602" xfId="49070" hidden="1"/>
    <cellStyle name="Comma [0] 6603" xfId="19640" hidden="1"/>
    <cellStyle name="Comma [0] 6603" xfId="49027" hidden="1"/>
    <cellStyle name="Comma [0] 6604" xfId="19674" hidden="1"/>
    <cellStyle name="Comma [0] 6604" xfId="49061" hidden="1"/>
    <cellStyle name="Comma [0] 6605" xfId="19687" hidden="1"/>
    <cellStyle name="Comma [0] 6605" xfId="49074" hidden="1"/>
    <cellStyle name="Comma [0] 6606" xfId="19689" hidden="1"/>
    <cellStyle name="Comma [0] 6606" xfId="49076" hidden="1"/>
    <cellStyle name="Comma [0] 6607" xfId="19557" hidden="1"/>
    <cellStyle name="Comma [0] 6607" xfId="48944" hidden="1"/>
    <cellStyle name="Comma [0] 6608" xfId="19677" hidden="1"/>
    <cellStyle name="Comma [0] 6608" xfId="49064" hidden="1"/>
    <cellStyle name="Comma [0] 6609" xfId="19617" hidden="1"/>
    <cellStyle name="Comma [0] 6609" xfId="49004" hidden="1"/>
    <cellStyle name="Comma [0] 661" xfId="5841" hidden="1"/>
    <cellStyle name="Comma [0] 661" xfId="35229" hidden="1"/>
    <cellStyle name="Comma [0] 6610" xfId="19651" hidden="1"/>
    <cellStyle name="Comma [0] 6610" xfId="49038" hidden="1"/>
    <cellStyle name="Comma [0] 6611" xfId="19664" hidden="1"/>
    <cellStyle name="Comma [0] 6611" xfId="49051" hidden="1"/>
    <cellStyle name="Comma [0] 6612" xfId="19692" hidden="1"/>
    <cellStyle name="Comma [0] 6612" xfId="49079" hidden="1"/>
    <cellStyle name="Comma [0] 6613" xfId="19655" hidden="1"/>
    <cellStyle name="Comma [0] 6613" xfId="49042" hidden="1"/>
    <cellStyle name="Comma [0] 6614" xfId="19615" hidden="1"/>
    <cellStyle name="Comma [0] 6614" xfId="49002" hidden="1"/>
    <cellStyle name="Comma [0] 6615" xfId="19694" hidden="1"/>
    <cellStyle name="Comma [0] 6615" xfId="49081" hidden="1"/>
    <cellStyle name="Comma [0] 6616" xfId="19696" hidden="1"/>
    <cellStyle name="Comma [0] 6616" xfId="49083" hidden="1"/>
    <cellStyle name="Comma [0] 6617" xfId="19121" hidden="1"/>
    <cellStyle name="Comma [0] 6617" xfId="48508" hidden="1"/>
    <cellStyle name="Comma [0] 6618" xfId="19094" hidden="1"/>
    <cellStyle name="Comma [0] 6618" xfId="48481" hidden="1"/>
    <cellStyle name="Comma [0] 6619" xfId="19702" hidden="1"/>
    <cellStyle name="Comma [0] 6619" xfId="49089" hidden="1"/>
    <cellStyle name="Comma [0] 662" xfId="5750" hidden="1"/>
    <cellStyle name="Comma [0] 662" xfId="35138" hidden="1"/>
    <cellStyle name="Comma [0] 6620" xfId="19708" hidden="1"/>
    <cellStyle name="Comma [0] 6620" xfId="49095" hidden="1"/>
    <cellStyle name="Comma [0] 6621" xfId="19710" hidden="1"/>
    <cellStyle name="Comma [0] 6621" xfId="49097" hidden="1"/>
    <cellStyle name="Comma [0] 6622" xfId="19701" hidden="1"/>
    <cellStyle name="Comma [0] 6622" xfId="49088" hidden="1"/>
    <cellStyle name="Comma [0] 6623" xfId="19706" hidden="1"/>
    <cellStyle name="Comma [0] 6623" xfId="49093" hidden="1"/>
    <cellStyle name="Comma [0] 6624" xfId="19712" hidden="1"/>
    <cellStyle name="Comma [0] 6624" xfId="49099" hidden="1"/>
    <cellStyle name="Comma [0] 6625" xfId="19714" hidden="1"/>
    <cellStyle name="Comma [0] 6625" xfId="49101" hidden="1"/>
    <cellStyle name="Comma [0] 6626" xfId="19095" hidden="1"/>
    <cellStyle name="Comma [0] 6626" xfId="48482" hidden="1"/>
    <cellStyle name="Comma [0] 6627" xfId="19073" hidden="1"/>
    <cellStyle name="Comma [0] 6627" xfId="48460" hidden="1"/>
    <cellStyle name="Comma [0] 6628" xfId="19725" hidden="1"/>
    <cellStyle name="Comma [0] 6628" xfId="49112" hidden="1"/>
    <cellStyle name="Comma [0] 6629" xfId="19734" hidden="1"/>
    <cellStyle name="Comma [0] 6629" xfId="49121" hidden="1"/>
    <cellStyle name="Comma [0] 663" xfId="5829" hidden="1"/>
    <cellStyle name="Comma [0] 663" xfId="35217" hidden="1"/>
    <cellStyle name="Comma [0] 6630" xfId="19745" hidden="1"/>
    <cellStyle name="Comma [0] 6630" xfId="49132" hidden="1"/>
    <cellStyle name="Comma [0] 6631" xfId="19751" hidden="1"/>
    <cellStyle name="Comma [0] 6631" xfId="49138" hidden="1"/>
    <cellStyle name="Comma [0] 6632" xfId="19733" hidden="1"/>
    <cellStyle name="Comma [0] 6632" xfId="49120" hidden="1"/>
    <cellStyle name="Comma [0] 6633" xfId="19743" hidden="1"/>
    <cellStyle name="Comma [0] 6633" xfId="49130" hidden="1"/>
    <cellStyle name="Comma [0] 6634" xfId="19763" hidden="1"/>
    <cellStyle name="Comma [0] 6634" xfId="49150" hidden="1"/>
    <cellStyle name="Comma [0] 6635" xfId="19765" hidden="1"/>
    <cellStyle name="Comma [0] 6635" xfId="49152" hidden="1"/>
    <cellStyle name="Comma [0] 6636" xfId="19716" hidden="1"/>
    <cellStyle name="Comma [0] 6636" xfId="49103" hidden="1"/>
    <cellStyle name="Comma [0] 6637" xfId="19061" hidden="1"/>
    <cellStyle name="Comma [0] 6637" xfId="48448" hidden="1"/>
    <cellStyle name="Comma [0] 6638" xfId="19719" hidden="1"/>
    <cellStyle name="Comma [0] 6638" xfId="49106" hidden="1"/>
    <cellStyle name="Comma [0] 6639" xfId="19072" hidden="1"/>
    <cellStyle name="Comma [0] 6639" xfId="48459" hidden="1"/>
    <cellStyle name="Comma [0] 664" xfId="5850" hidden="1"/>
    <cellStyle name="Comma [0] 664" xfId="35238" hidden="1"/>
    <cellStyle name="Comma [0] 6640" xfId="19071" hidden="1"/>
    <cellStyle name="Comma [0] 6640" xfId="48458" hidden="1"/>
    <cellStyle name="Comma [0] 6641" xfId="19770" hidden="1"/>
    <cellStyle name="Comma [0] 6641" xfId="49157" hidden="1"/>
    <cellStyle name="Comma [0] 6642" xfId="19128" hidden="1"/>
    <cellStyle name="Comma [0] 6642" xfId="48515" hidden="1"/>
    <cellStyle name="Comma [0] 6643" xfId="19259" hidden="1"/>
    <cellStyle name="Comma [0] 6643" xfId="48646" hidden="1"/>
    <cellStyle name="Comma [0] 6644" xfId="19782" hidden="1"/>
    <cellStyle name="Comma [0] 6644" xfId="49169" hidden="1"/>
    <cellStyle name="Comma [0] 6645" xfId="19784" hidden="1"/>
    <cellStyle name="Comma [0] 6645" xfId="49171" hidden="1"/>
    <cellStyle name="Comma [0] 6646" xfId="19773" hidden="1"/>
    <cellStyle name="Comma [0] 6646" xfId="49160" hidden="1"/>
    <cellStyle name="Comma [0] 6647" xfId="19781" hidden="1"/>
    <cellStyle name="Comma [0] 6647" xfId="49168" hidden="1"/>
    <cellStyle name="Comma [0] 6648" xfId="19268" hidden="1"/>
    <cellStyle name="Comma [0] 6648" xfId="48655" hidden="1"/>
    <cellStyle name="Comma [0] 6649" xfId="19767" hidden="1"/>
    <cellStyle name="Comma [0] 6649" xfId="49154" hidden="1"/>
    <cellStyle name="Comma [0] 665" xfId="5852" hidden="1"/>
    <cellStyle name="Comma [0] 665" xfId="35240" hidden="1"/>
    <cellStyle name="Comma [0] 6650" xfId="19800" hidden="1"/>
    <cellStyle name="Comma [0] 6650" xfId="49187" hidden="1"/>
    <cellStyle name="Comma [0] 6651" xfId="19808" hidden="1"/>
    <cellStyle name="Comma [0] 6651" xfId="49195" hidden="1"/>
    <cellStyle name="Comma [0] 6652" xfId="19717" hidden="1"/>
    <cellStyle name="Comma [0] 6652" xfId="49104" hidden="1"/>
    <cellStyle name="Comma [0] 6653" xfId="19796" hidden="1"/>
    <cellStyle name="Comma [0] 6653" xfId="49183" hidden="1"/>
    <cellStyle name="Comma [0] 6654" xfId="19817" hidden="1"/>
    <cellStyle name="Comma [0] 6654" xfId="49204" hidden="1"/>
    <cellStyle name="Comma [0] 6655" xfId="19819" hidden="1"/>
    <cellStyle name="Comma [0] 6655" xfId="49206" hidden="1"/>
    <cellStyle name="Comma [0] 6656" xfId="19778" hidden="1"/>
    <cellStyle name="Comma [0] 6656" xfId="49165" hidden="1"/>
    <cellStyle name="Comma [0] 6657" xfId="19723" hidden="1"/>
    <cellStyle name="Comma [0] 6657" xfId="49110" hidden="1"/>
    <cellStyle name="Comma [0] 6658" xfId="19776" hidden="1"/>
    <cellStyle name="Comma [0] 6658" xfId="49163" hidden="1"/>
    <cellStyle name="Comma [0] 6659" xfId="19760" hidden="1"/>
    <cellStyle name="Comma [0] 6659" xfId="49147" hidden="1"/>
    <cellStyle name="Comma [0] 666" xfId="5811" hidden="1"/>
    <cellStyle name="Comma [0] 666" xfId="35199" hidden="1"/>
    <cellStyle name="Comma [0] 6660" xfId="19756" hidden="1"/>
    <cellStyle name="Comma [0] 6660" xfId="49143" hidden="1"/>
    <cellStyle name="Comma [0] 6661" xfId="19827" hidden="1"/>
    <cellStyle name="Comma [0] 6661" xfId="49214" hidden="1"/>
    <cellStyle name="Comma [0] 6662" xfId="19699" hidden="1"/>
    <cellStyle name="Comma [0] 6662" xfId="49086" hidden="1"/>
    <cellStyle name="Comma [0] 6663" xfId="19096" hidden="1"/>
    <cellStyle name="Comma [0] 6663" xfId="48483" hidden="1"/>
    <cellStyle name="Comma [0] 6664" xfId="19835" hidden="1"/>
    <cellStyle name="Comma [0] 6664" xfId="49222" hidden="1"/>
    <cellStyle name="Comma [0] 6665" xfId="19837" hidden="1"/>
    <cellStyle name="Comma [0] 6665" xfId="49224" hidden="1"/>
    <cellStyle name="Comma [0] 6666" xfId="19786" hidden="1"/>
    <cellStyle name="Comma [0] 6666" xfId="49173" hidden="1"/>
    <cellStyle name="Comma [0] 6667" xfId="19762" hidden="1"/>
    <cellStyle name="Comma [0] 6667" xfId="49149" hidden="1"/>
    <cellStyle name="Comma [0] 6668" xfId="19797" hidden="1"/>
    <cellStyle name="Comma [0] 6668" xfId="49184" hidden="1"/>
    <cellStyle name="Comma [0] 6669" xfId="19729" hidden="1"/>
    <cellStyle name="Comma [0] 6669" xfId="49116" hidden="1"/>
    <cellStyle name="Comma [0] 667" xfId="5756" hidden="1"/>
    <cellStyle name="Comma [0] 667" xfId="35144" hidden="1"/>
    <cellStyle name="Comma [0] 6670" xfId="19799" hidden="1"/>
    <cellStyle name="Comma [0] 6670" xfId="49186" hidden="1"/>
    <cellStyle name="Comma [0] 6671" xfId="19844" hidden="1"/>
    <cellStyle name="Comma [0] 6671" xfId="49231" hidden="1"/>
    <cellStyle name="Comma [0] 6672" xfId="19787" hidden="1"/>
    <cellStyle name="Comma [0] 6672" xfId="49174" hidden="1"/>
    <cellStyle name="Comma [0] 6673" xfId="19744" hidden="1"/>
    <cellStyle name="Comma [0] 6673" xfId="49131" hidden="1"/>
    <cellStyle name="Comma [0] 6674" xfId="19850" hidden="1"/>
    <cellStyle name="Comma [0] 6674" xfId="49237" hidden="1"/>
    <cellStyle name="Comma [0] 6675" xfId="19852" hidden="1"/>
    <cellStyle name="Comma [0] 6675" xfId="49239" hidden="1"/>
    <cellStyle name="Comma [0] 6676" xfId="19805" hidden="1"/>
    <cellStyle name="Comma [0] 6676" xfId="49192" hidden="1"/>
    <cellStyle name="Comma [0] 6677" xfId="19811" hidden="1"/>
    <cellStyle name="Comma [0] 6677" xfId="49198" hidden="1"/>
    <cellStyle name="Comma [0] 6678" xfId="19698" hidden="1"/>
    <cellStyle name="Comma [0] 6678" xfId="49085" hidden="1"/>
    <cellStyle name="Comma [0] 6679" xfId="19761" hidden="1"/>
    <cellStyle name="Comma [0] 6679" xfId="49148" hidden="1"/>
    <cellStyle name="Comma [0] 668" xfId="5809" hidden="1"/>
    <cellStyle name="Comma [0] 668" xfId="35197" hidden="1"/>
    <cellStyle name="Comma [0] 6680" xfId="19769" hidden="1"/>
    <cellStyle name="Comma [0] 6680" xfId="49156" hidden="1"/>
    <cellStyle name="Comma [0] 6681" xfId="19858" hidden="1"/>
    <cellStyle name="Comma [0] 6681" xfId="49245" hidden="1"/>
    <cellStyle name="Comma [0] 6682" xfId="19772" hidden="1"/>
    <cellStyle name="Comma [0] 6682" xfId="49159" hidden="1"/>
    <cellStyle name="Comma [0] 6683" xfId="19732" hidden="1"/>
    <cellStyle name="Comma [0] 6683" xfId="49119" hidden="1"/>
    <cellStyle name="Comma [0] 6684" xfId="19863" hidden="1"/>
    <cellStyle name="Comma [0] 6684" xfId="49250" hidden="1"/>
    <cellStyle name="Comma [0] 6685" xfId="19865" hidden="1"/>
    <cellStyle name="Comma [0] 6685" xfId="49252" hidden="1"/>
    <cellStyle name="Comma [0] 6686" xfId="19824" hidden="1"/>
    <cellStyle name="Comma [0] 6686" xfId="49211" hidden="1"/>
    <cellStyle name="Comma [0] 6687" xfId="19830" hidden="1"/>
    <cellStyle name="Comma [0] 6687" xfId="49217" hidden="1"/>
    <cellStyle name="Comma [0] 6688" xfId="19731" hidden="1"/>
    <cellStyle name="Comma [0] 6688" xfId="49118" hidden="1"/>
    <cellStyle name="Comma [0] 6689" xfId="19812" hidden="1"/>
    <cellStyle name="Comma [0] 6689" xfId="49199" hidden="1"/>
    <cellStyle name="Comma [0] 669" xfId="5793" hidden="1"/>
    <cellStyle name="Comma [0] 669" xfId="35181" hidden="1"/>
    <cellStyle name="Comma [0] 6690" xfId="19791" hidden="1"/>
    <cellStyle name="Comma [0] 6690" xfId="49178" hidden="1"/>
    <cellStyle name="Comma [0] 6691" xfId="19869" hidden="1"/>
    <cellStyle name="Comma [0] 6691" xfId="49256" hidden="1"/>
    <cellStyle name="Comma [0] 6692" xfId="19810" hidden="1"/>
    <cellStyle name="Comma [0] 6692" xfId="49197" hidden="1"/>
    <cellStyle name="Comma [0] 6693" xfId="19748" hidden="1"/>
    <cellStyle name="Comma [0] 6693" xfId="49135" hidden="1"/>
    <cellStyle name="Comma [0] 6694" xfId="19876" hidden="1"/>
    <cellStyle name="Comma [0] 6694" xfId="49263" hidden="1"/>
    <cellStyle name="Comma [0] 6695" xfId="19878" hidden="1"/>
    <cellStyle name="Comma [0] 6695" xfId="49265" hidden="1"/>
    <cellStyle name="Comma [0] 6696" xfId="19842" hidden="1"/>
    <cellStyle name="Comma [0] 6696" xfId="49229" hidden="1"/>
    <cellStyle name="Comma [0] 6697" xfId="19847" hidden="1"/>
    <cellStyle name="Comma [0] 6697" xfId="49234" hidden="1"/>
    <cellStyle name="Comma [0] 6698" xfId="19277" hidden="1"/>
    <cellStyle name="Comma [0] 6698" xfId="48664" hidden="1"/>
    <cellStyle name="Comma [0] 6699" xfId="19831" hidden="1"/>
    <cellStyle name="Comma [0] 6699" xfId="49218" hidden="1"/>
    <cellStyle name="Comma [0] 67" xfId="4588" hidden="1"/>
    <cellStyle name="Comma [0] 67" xfId="33976" hidden="1"/>
    <cellStyle name="Comma [0] 670" xfId="5789" hidden="1"/>
    <cellStyle name="Comma [0] 670" xfId="35177" hidden="1"/>
    <cellStyle name="Comma [0] 6700" xfId="19736" hidden="1"/>
    <cellStyle name="Comma [0] 6700" xfId="49123" hidden="1"/>
    <cellStyle name="Comma [0] 6701" xfId="19882" hidden="1"/>
    <cellStyle name="Comma [0] 6701" xfId="49269" hidden="1"/>
    <cellStyle name="Comma [0] 6702" xfId="19829" hidden="1"/>
    <cellStyle name="Comma [0] 6702" xfId="49216" hidden="1"/>
    <cellStyle name="Comma [0] 6703" xfId="19768" hidden="1"/>
    <cellStyle name="Comma [0] 6703" xfId="49155" hidden="1"/>
    <cellStyle name="Comma [0] 6704" xfId="19886" hidden="1"/>
    <cellStyle name="Comma [0] 6704" xfId="49273" hidden="1"/>
    <cellStyle name="Comma [0] 6705" xfId="19888" hidden="1"/>
    <cellStyle name="Comma [0] 6705" xfId="49275" hidden="1"/>
    <cellStyle name="Comma [0] 6706" xfId="19856" hidden="1"/>
    <cellStyle name="Comma [0] 6706" xfId="49243" hidden="1"/>
    <cellStyle name="Comma [0] 6707" xfId="19860" hidden="1"/>
    <cellStyle name="Comma [0] 6707" xfId="49247" hidden="1"/>
    <cellStyle name="Comma [0] 6708" xfId="19750" hidden="1"/>
    <cellStyle name="Comma [0] 6708" xfId="49137" hidden="1"/>
    <cellStyle name="Comma [0] 6709" xfId="19848" hidden="1"/>
    <cellStyle name="Comma [0] 6709" xfId="49235" hidden="1"/>
    <cellStyle name="Comma [0] 671" xfId="5860" hidden="1"/>
    <cellStyle name="Comma [0] 671" xfId="35248" hidden="1"/>
    <cellStyle name="Comma [0] 6710" xfId="19740" hidden="1"/>
    <cellStyle name="Comma [0] 6710" xfId="49127" hidden="1"/>
    <cellStyle name="Comma [0] 6711" xfId="19892" hidden="1"/>
    <cellStyle name="Comma [0] 6711" xfId="49279" hidden="1"/>
    <cellStyle name="Comma [0] 6712" xfId="19846" hidden="1"/>
    <cellStyle name="Comma [0] 6712" xfId="49233" hidden="1"/>
    <cellStyle name="Comma [0] 6713" xfId="19815" hidden="1"/>
    <cellStyle name="Comma [0] 6713" xfId="49202" hidden="1"/>
    <cellStyle name="Comma [0] 6714" xfId="19896" hidden="1"/>
    <cellStyle name="Comma [0] 6714" xfId="49283" hidden="1"/>
    <cellStyle name="Comma [0] 6715" xfId="19898" hidden="1"/>
    <cellStyle name="Comma [0] 6715" xfId="49285" hidden="1"/>
    <cellStyle name="Comma [0] 6716" xfId="19884" hidden="1"/>
    <cellStyle name="Comma [0] 6716" xfId="49271" hidden="1"/>
    <cellStyle name="Comma [0] 6717" xfId="19871" hidden="1"/>
    <cellStyle name="Comma [0] 6717" xfId="49258" hidden="1"/>
    <cellStyle name="Comma [0] 6718" xfId="19895" hidden="1"/>
    <cellStyle name="Comma [0] 6718" xfId="49282" hidden="1"/>
    <cellStyle name="Comma [0] 6719" xfId="19861" hidden="1"/>
    <cellStyle name="Comma [0] 6719" xfId="49248" hidden="1"/>
    <cellStyle name="Comma [0] 672" xfId="5433" hidden="1"/>
    <cellStyle name="Comma [0] 672" xfId="34821" hidden="1"/>
    <cellStyle name="Comma [0] 6720" xfId="19833" hidden="1"/>
    <cellStyle name="Comma [0] 6720" xfId="49220" hidden="1"/>
    <cellStyle name="Comma [0] 6721" xfId="19900" hidden="1"/>
    <cellStyle name="Comma [0] 6721" xfId="49287" hidden="1"/>
    <cellStyle name="Comma [0] 6722" xfId="19857" hidden="1"/>
    <cellStyle name="Comma [0] 6722" xfId="49244" hidden="1"/>
    <cellStyle name="Comma [0] 6723" xfId="19891" hidden="1"/>
    <cellStyle name="Comma [0] 6723" xfId="49278" hidden="1"/>
    <cellStyle name="Comma [0] 6724" xfId="19904" hidden="1"/>
    <cellStyle name="Comma [0] 6724" xfId="49291" hidden="1"/>
    <cellStyle name="Comma [0] 6725" xfId="19906" hidden="1"/>
    <cellStyle name="Comma [0] 6725" xfId="49293" hidden="1"/>
    <cellStyle name="Comma [0] 6726" xfId="19774" hidden="1"/>
    <cellStyle name="Comma [0] 6726" xfId="49161" hidden="1"/>
    <cellStyle name="Comma [0] 6727" xfId="19894" hidden="1"/>
    <cellStyle name="Comma [0] 6727" xfId="49281" hidden="1"/>
    <cellStyle name="Comma [0] 6728" xfId="19834" hidden="1"/>
    <cellStyle name="Comma [0] 6728" xfId="49221" hidden="1"/>
    <cellStyle name="Comma [0] 6729" xfId="19868" hidden="1"/>
    <cellStyle name="Comma [0] 6729" xfId="49255" hidden="1"/>
    <cellStyle name="Comma [0] 673" xfId="5521" hidden="1"/>
    <cellStyle name="Comma [0] 673" xfId="34909" hidden="1"/>
    <cellStyle name="Comma [0] 6730" xfId="19881" hidden="1"/>
    <cellStyle name="Comma [0] 6730" xfId="49268" hidden="1"/>
    <cellStyle name="Comma [0] 6731" xfId="19909" hidden="1"/>
    <cellStyle name="Comma [0] 6731" xfId="49296" hidden="1"/>
    <cellStyle name="Comma [0] 6732" xfId="19872" hidden="1"/>
    <cellStyle name="Comma [0] 6732" xfId="49259" hidden="1"/>
    <cellStyle name="Comma [0] 6733" xfId="19832" hidden="1"/>
    <cellStyle name="Comma [0] 6733" xfId="49219" hidden="1"/>
    <cellStyle name="Comma [0] 6734" xfId="19911" hidden="1"/>
    <cellStyle name="Comma [0] 6734" xfId="49298" hidden="1"/>
    <cellStyle name="Comma [0] 6735" xfId="19913" hidden="1"/>
    <cellStyle name="Comma [0] 6735" xfId="49300" hidden="1"/>
    <cellStyle name="Comma [0] 6736" xfId="18321" hidden="1"/>
    <cellStyle name="Comma [0] 6736" xfId="47708" hidden="1"/>
    <cellStyle name="Comma [0] 6737" xfId="18336" hidden="1"/>
    <cellStyle name="Comma [0] 6737" xfId="47723" hidden="1"/>
    <cellStyle name="Comma [0] 6738" xfId="18340" hidden="1"/>
    <cellStyle name="Comma [0] 6738" xfId="47727" hidden="1"/>
    <cellStyle name="Comma [0] 6739" xfId="19918" hidden="1"/>
    <cellStyle name="Comma [0] 6739" xfId="49305" hidden="1"/>
    <cellStyle name="Comma [0] 674" xfId="5868" hidden="1"/>
    <cellStyle name="Comma [0] 674" xfId="35256" hidden="1"/>
    <cellStyle name="Comma [0] 6740" xfId="19920" hidden="1"/>
    <cellStyle name="Comma [0] 6740" xfId="49307" hidden="1"/>
    <cellStyle name="Comma [0] 6741" xfId="18335" hidden="1"/>
    <cellStyle name="Comma [0] 6741" xfId="47722" hidden="1"/>
    <cellStyle name="Comma [0] 6742" xfId="19916" hidden="1"/>
    <cellStyle name="Comma [0] 6742" xfId="49303" hidden="1"/>
    <cellStyle name="Comma [0] 6743" xfId="19922" hidden="1"/>
    <cellStyle name="Comma [0] 6743" xfId="49309" hidden="1"/>
    <cellStyle name="Comma [0] 6744" xfId="19924" hidden="1"/>
    <cellStyle name="Comma [0] 6744" xfId="49311" hidden="1"/>
    <cellStyle name="Comma [0] 6745" xfId="18329" hidden="1"/>
    <cellStyle name="Comma [0] 6745" xfId="47716" hidden="1"/>
    <cellStyle name="Comma [0] 6746" xfId="19050" hidden="1"/>
    <cellStyle name="Comma [0] 6746" xfId="48437" hidden="1"/>
    <cellStyle name="Comma [0] 6747" xfId="19935" hidden="1"/>
    <cellStyle name="Comma [0] 6747" xfId="49322" hidden="1"/>
    <cellStyle name="Comma [0] 6748" xfId="19944" hidden="1"/>
    <cellStyle name="Comma [0] 6748" xfId="49331" hidden="1"/>
    <cellStyle name="Comma [0] 6749" xfId="19955" hidden="1"/>
    <cellStyle name="Comma [0] 6749" xfId="49342" hidden="1"/>
    <cellStyle name="Comma [0] 675" xfId="5870" hidden="1"/>
    <cellStyle name="Comma [0] 675" xfId="35258" hidden="1"/>
    <cellStyle name="Comma [0] 6750" xfId="19961" hidden="1"/>
    <cellStyle name="Comma [0] 6750" xfId="49348" hidden="1"/>
    <cellStyle name="Comma [0] 6751" xfId="19943" hidden="1"/>
    <cellStyle name="Comma [0] 6751" xfId="49330" hidden="1"/>
    <cellStyle name="Comma [0] 6752" xfId="19953" hidden="1"/>
    <cellStyle name="Comma [0] 6752" xfId="49340" hidden="1"/>
    <cellStyle name="Comma [0] 6753" xfId="19973" hidden="1"/>
    <cellStyle name="Comma [0] 6753" xfId="49360" hidden="1"/>
    <cellStyle name="Comma [0] 6754" xfId="19975" hidden="1"/>
    <cellStyle name="Comma [0] 6754" xfId="49362" hidden="1"/>
    <cellStyle name="Comma [0] 6755" xfId="19926" hidden="1"/>
    <cellStyle name="Comma [0] 6755" xfId="49313" hidden="1"/>
    <cellStyle name="Comma [0] 6756" xfId="18355" hidden="1"/>
    <cellStyle name="Comma [0] 6756" xfId="47742" hidden="1"/>
    <cellStyle name="Comma [0] 6757" xfId="19929" hidden="1"/>
    <cellStyle name="Comma [0] 6757" xfId="49316" hidden="1"/>
    <cellStyle name="Comma [0] 6758" xfId="18326" hidden="1"/>
    <cellStyle name="Comma [0] 6758" xfId="47713" hidden="1"/>
    <cellStyle name="Comma [0] 6759" xfId="18328" hidden="1"/>
    <cellStyle name="Comma [0] 6759" xfId="47715" hidden="1"/>
    <cellStyle name="Comma [0] 676" xfId="5819" hidden="1"/>
    <cellStyle name="Comma [0] 676" xfId="35207" hidden="1"/>
    <cellStyle name="Comma [0] 6760" xfId="19980" hidden="1"/>
    <cellStyle name="Comma [0] 6760" xfId="49367" hidden="1"/>
    <cellStyle name="Comma [0] 6761" xfId="19051" hidden="1"/>
    <cellStyle name="Comma [0] 6761" xfId="48438" hidden="1"/>
    <cellStyle name="Comma [0] 6762" xfId="18465" hidden="1"/>
    <cellStyle name="Comma [0] 6762" xfId="47852" hidden="1"/>
    <cellStyle name="Comma [0] 6763" xfId="19992" hidden="1"/>
    <cellStyle name="Comma [0] 6763" xfId="49379" hidden="1"/>
    <cellStyle name="Comma [0] 6764" xfId="19994" hidden="1"/>
    <cellStyle name="Comma [0] 6764" xfId="49381" hidden="1"/>
    <cellStyle name="Comma [0] 6765" xfId="19983" hidden="1"/>
    <cellStyle name="Comma [0] 6765" xfId="49370" hidden="1"/>
    <cellStyle name="Comma [0] 6766" xfId="19991" hidden="1"/>
    <cellStyle name="Comma [0] 6766" xfId="49378" hidden="1"/>
    <cellStyle name="Comma [0] 6767" xfId="18325" hidden="1"/>
    <cellStyle name="Comma [0] 6767" xfId="47712" hidden="1"/>
    <cellStyle name="Comma [0] 6768" xfId="19977" hidden="1"/>
    <cellStyle name="Comma [0] 6768" xfId="49364" hidden="1"/>
    <cellStyle name="Comma [0] 6769" xfId="20010" hidden="1"/>
    <cellStyle name="Comma [0] 6769" xfId="49397" hidden="1"/>
    <cellStyle name="Comma [0] 677" xfId="5795" hidden="1"/>
    <cellStyle name="Comma [0] 677" xfId="35183" hidden="1"/>
    <cellStyle name="Comma [0] 6770" xfId="20018" hidden="1"/>
    <cellStyle name="Comma [0] 6770" xfId="49405" hidden="1"/>
    <cellStyle name="Comma [0] 6771" xfId="19927" hidden="1"/>
    <cellStyle name="Comma [0] 6771" xfId="49314" hidden="1"/>
    <cellStyle name="Comma [0] 6772" xfId="20006" hidden="1"/>
    <cellStyle name="Comma [0] 6772" xfId="49393" hidden="1"/>
    <cellStyle name="Comma [0] 6773" xfId="20027" hidden="1"/>
    <cellStyle name="Comma [0] 6773" xfId="49414" hidden="1"/>
    <cellStyle name="Comma [0] 6774" xfId="20029" hidden="1"/>
    <cellStyle name="Comma [0] 6774" xfId="49416" hidden="1"/>
    <cellStyle name="Comma [0] 6775" xfId="19988" hidden="1"/>
    <cellStyle name="Comma [0] 6775" xfId="49375" hidden="1"/>
    <cellStyle name="Comma [0] 6776" xfId="19933" hidden="1"/>
    <cellStyle name="Comma [0] 6776" xfId="49320" hidden="1"/>
    <cellStyle name="Comma [0] 6777" xfId="19986" hidden="1"/>
    <cellStyle name="Comma [0] 6777" xfId="49373" hidden="1"/>
    <cellStyle name="Comma [0] 6778" xfId="19970" hidden="1"/>
    <cellStyle name="Comma [0] 6778" xfId="49357" hidden="1"/>
    <cellStyle name="Comma [0] 6779" xfId="19966" hidden="1"/>
    <cellStyle name="Comma [0] 6779" xfId="49353" hidden="1"/>
    <cellStyle name="Comma [0] 678" xfId="5830" hidden="1"/>
    <cellStyle name="Comma [0] 678" xfId="35218" hidden="1"/>
    <cellStyle name="Comma [0] 6780" xfId="20037" hidden="1"/>
    <cellStyle name="Comma [0] 6780" xfId="49424" hidden="1"/>
    <cellStyle name="Comma [0] 6781" xfId="18333" hidden="1"/>
    <cellStyle name="Comma [0] 6781" xfId="47720" hidden="1"/>
    <cellStyle name="Comma [0] 6782" xfId="18338" hidden="1"/>
    <cellStyle name="Comma [0] 6782" xfId="47725" hidden="1"/>
    <cellStyle name="Comma [0] 6783" xfId="20045" hidden="1"/>
    <cellStyle name="Comma [0] 6783" xfId="49432" hidden="1"/>
    <cellStyle name="Comma [0] 6784" xfId="20047" hidden="1"/>
    <cellStyle name="Comma [0] 6784" xfId="49434" hidden="1"/>
    <cellStyle name="Comma [0] 6785" xfId="19996" hidden="1"/>
    <cellStyle name="Comma [0] 6785" xfId="49383" hidden="1"/>
    <cellStyle name="Comma [0] 6786" xfId="19972" hidden="1"/>
    <cellStyle name="Comma [0] 6786" xfId="49359" hidden="1"/>
    <cellStyle name="Comma [0] 6787" xfId="20007" hidden="1"/>
    <cellStyle name="Comma [0] 6787" xfId="49394" hidden="1"/>
    <cellStyle name="Comma [0] 6788" xfId="19939" hidden="1"/>
    <cellStyle name="Comma [0] 6788" xfId="49326" hidden="1"/>
    <cellStyle name="Comma [0] 6789" xfId="20009" hidden="1"/>
    <cellStyle name="Comma [0] 6789" xfId="49396" hidden="1"/>
    <cellStyle name="Comma [0] 679" xfId="5762" hidden="1"/>
    <cellStyle name="Comma [0] 679" xfId="35150" hidden="1"/>
    <cellStyle name="Comma [0] 6790" xfId="20054" hidden="1"/>
    <cellStyle name="Comma [0] 6790" xfId="49441" hidden="1"/>
    <cellStyle name="Comma [0] 6791" xfId="19997" hidden="1"/>
    <cellStyle name="Comma [0] 6791" xfId="49384" hidden="1"/>
    <cellStyle name="Comma [0] 6792" xfId="19954" hidden="1"/>
    <cellStyle name="Comma [0] 6792" xfId="49341" hidden="1"/>
    <cellStyle name="Comma [0] 6793" xfId="20060" hidden="1"/>
    <cellStyle name="Comma [0] 6793" xfId="49447" hidden="1"/>
    <cellStyle name="Comma [0] 6794" xfId="20062" hidden="1"/>
    <cellStyle name="Comma [0] 6794" xfId="49449" hidden="1"/>
    <cellStyle name="Comma [0] 6795" xfId="20015" hidden="1"/>
    <cellStyle name="Comma [0] 6795" xfId="49402" hidden="1"/>
    <cellStyle name="Comma [0] 6796" xfId="20021" hidden="1"/>
    <cellStyle name="Comma [0] 6796" xfId="49408" hidden="1"/>
    <cellStyle name="Comma [0] 6797" xfId="18331" hidden="1"/>
    <cellStyle name="Comma [0] 6797" xfId="47718" hidden="1"/>
    <cellStyle name="Comma [0] 6798" xfId="19971" hidden="1"/>
    <cellStyle name="Comma [0] 6798" xfId="49358" hidden="1"/>
    <cellStyle name="Comma [0] 6799" xfId="19979" hidden="1"/>
    <cellStyle name="Comma [0] 6799" xfId="49366" hidden="1"/>
    <cellStyle name="Comma [0] 68" xfId="4667" hidden="1"/>
    <cellStyle name="Comma [0] 68" xfId="34055" hidden="1"/>
    <cellStyle name="Comma [0] 680" xfId="5832" hidden="1"/>
    <cellStyle name="Comma [0] 680" xfId="35220" hidden="1"/>
    <cellStyle name="Comma [0] 6800" xfId="20068" hidden="1"/>
    <cellStyle name="Comma [0] 6800" xfId="49455" hidden="1"/>
    <cellStyle name="Comma [0] 6801" xfId="19982" hidden="1"/>
    <cellStyle name="Comma [0] 6801" xfId="49369" hidden="1"/>
    <cellStyle name="Comma [0] 6802" xfId="19942" hidden="1"/>
    <cellStyle name="Comma [0] 6802" xfId="49329" hidden="1"/>
    <cellStyle name="Comma [0] 6803" xfId="20073" hidden="1"/>
    <cellStyle name="Comma [0] 6803" xfId="49460" hidden="1"/>
    <cellStyle name="Comma [0] 6804" xfId="20075" hidden="1"/>
    <cellStyle name="Comma [0] 6804" xfId="49462" hidden="1"/>
    <cellStyle name="Comma [0] 6805" xfId="20034" hidden="1"/>
    <cellStyle name="Comma [0] 6805" xfId="49421" hidden="1"/>
    <cellStyle name="Comma [0] 6806" xfId="20040" hidden="1"/>
    <cellStyle name="Comma [0] 6806" xfId="49427" hidden="1"/>
    <cellStyle name="Comma [0] 6807" xfId="19941" hidden="1"/>
    <cellStyle name="Comma [0] 6807" xfId="49328" hidden="1"/>
    <cellStyle name="Comma [0] 6808" xfId="20022" hidden="1"/>
    <cellStyle name="Comma [0] 6808" xfId="49409" hidden="1"/>
    <cellStyle name="Comma [0] 6809" xfId="20001" hidden="1"/>
    <cellStyle name="Comma [0] 6809" xfId="49388" hidden="1"/>
    <cellStyle name="Comma [0] 681" xfId="5877" hidden="1"/>
    <cellStyle name="Comma [0] 681" xfId="35265" hidden="1"/>
    <cellStyle name="Comma [0] 6810" xfId="20079" hidden="1"/>
    <cellStyle name="Comma [0] 6810" xfId="49466" hidden="1"/>
    <cellStyle name="Comma [0] 6811" xfId="20020" hidden="1"/>
    <cellStyle name="Comma [0] 6811" xfId="49407" hidden="1"/>
    <cellStyle name="Comma [0] 6812" xfId="19958" hidden="1"/>
    <cellStyle name="Comma [0] 6812" xfId="49345" hidden="1"/>
    <cellStyle name="Comma [0] 6813" xfId="20086" hidden="1"/>
    <cellStyle name="Comma [0] 6813" xfId="49473" hidden="1"/>
    <cellStyle name="Comma [0] 6814" xfId="20088" hidden="1"/>
    <cellStyle name="Comma [0] 6814" xfId="49475" hidden="1"/>
    <cellStyle name="Comma [0] 6815" xfId="20052" hidden="1"/>
    <cellStyle name="Comma [0] 6815" xfId="49439" hidden="1"/>
    <cellStyle name="Comma [0] 6816" xfId="20057" hidden="1"/>
    <cellStyle name="Comma [0] 6816" xfId="49444" hidden="1"/>
    <cellStyle name="Comma [0] 6817" xfId="18323" hidden="1"/>
    <cellStyle name="Comma [0] 6817" xfId="47710" hidden="1"/>
    <cellStyle name="Comma [0] 6818" xfId="20041" hidden="1"/>
    <cellStyle name="Comma [0] 6818" xfId="49428" hidden="1"/>
    <cellStyle name="Comma [0] 6819" xfId="19946" hidden="1"/>
    <cellStyle name="Comma [0] 6819" xfId="49333" hidden="1"/>
    <cellStyle name="Comma [0] 682" xfId="5820" hidden="1"/>
    <cellStyle name="Comma [0] 682" xfId="35208" hidden="1"/>
    <cellStyle name="Comma [0] 6820" xfId="20092" hidden="1"/>
    <cellStyle name="Comma [0] 6820" xfId="49479" hidden="1"/>
    <cellStyle name="Comma [0] 6821" xfId="20039" hidden="1"/>
    <cellStyle name="Comma [0] 6821" xfId="49426" hidden="1"/>
    <cellStyle name="Comma [0] 6822" xfId="19978" hidden="1"/>
    <cellStyle name="Comma [0] 6822" xfId="49365" hidden="1"/>
    <cellStyle name="Comma [0] 6823" xfId="20096" hidden="1"/>
    <cellStyle name="Comma [0] 6823" xfId="49483" hidden="1"/>
    <cellStyle name="Comma [0] 6824" xfId="20098" hidden="1"/>
    <cellStyle name="Comma [0] 6824" xfId="49485" hidden="1"/>
    <cellStyle name="Comma [0] 6825" xfId="20066" hidden="1"/>
    <cellStyle name="Comma [0] 6825" xfId="49453" hidden="1"/>
    <cellStyle name="Comma [0] 6826" xfId="20070" hidden="1"/>
    <cellStyle name="Comma [0] 6826" xfId="49457" hidden="1"/>
    <cellStyle name="Comma [0] 6827" xfId="19960" hidden="1"/>
    <cellStyle name="Comma [0] 6827" xfId="49347" hidden="1"/>
    <cellStyle name="Comma [0] 6828" xfId="20058" hidden="1"/>
    <cellStyle name="Comma [0] 6828" xfId="49445" hidden="1"/>
    <cellStyle name="Comma [0] 6829" xfId="19950" hidden="1"/>
    <cellStyle name="Comma [0] 6829" xfId="49337" hidden="1"/>
    <cellStyle name="Comma [0] 683" xfId="5777" hidden="1"/>
    <cellStyle name="Comma [0] 683" xfId="35165" hidden="1"/>
    <cellStyle name="Comma [0] 6830" xfId="20102" hidden="1"/>
    <cellStyle name="Comma [0] 6830" xfId="49489" hidden="1"/>
    <cellStyle name="Comma [0] 6831" xfId="20056" hidden="1"/>
    <cellStyle name="Comma [0] 6831" xfId="49443" hidden="1"/>
    <cellStyle name="Comma [0] 6832" xfId="20025" hidden="1"/>
    <cellStyle name="Comma [0] 6832" xfId="49412" hidden="1"/>
    <cellStyle name="Comma [0] 6833" xfId="20106" hidden="1"/>
    <cellStyle name="Comma [0] 6833" xfId="49493" hidden="1"/>
    <cellStyle name="Comma [0] 6834" xfId="20108" hidden="1"/>
    <cellStyle name="Comma [0] 6834" xfId="49495" hidden="1"/>
    <cellStyle name="Comma [0] 6835" xfId="20094" hidden="1"/>
    <cellStyle name="Comma [0] 6835" xfId="49481" hidden="1"/>
    <cellStyle name="Comma [0] 6836" xfId="20081" hidden="1"/>
    <cellStyle name="Comma [0] 6836" xfId="49468" hidden="1"/>
    <cellStyle name="Comma [0] 6837" xfId="20105" hidden="1"/>
    <cellStyle name="Comma [0] 6837" xfId="49492" hidden="1"/>
    <cellStyle name="Comma [0] 6838" xfId="20071" hidden="1"/>
    <cellStyle name="Comma [0] 6838" xfId="49458" hidden="1"/>
    <cellStyle name="Comma [0] 6839" xfId="20043" hidden="1"/>
    <cellStyle name="Comma [0] 6839" xfId="49430" hidden="1"/>
    <cellStyle name="Comma [0] 684" xfId="5883" hidden="1"/>
    <cellStyle name="Comma [0] 684" xfId="35271" hidden="1"/>
    <cellStyle name="Comma [0] 6840" xfId="20110" hidden="1"/>
    <cellStyle name="Comma [0] 6840" xfId="49497" hidden="1"/>
    <cellStyle name="Comma [0] 6841" xfId="20067" hidden="1"/>
    <cellStyle name="Comma [0] 6841" xfId="49454" hidden="1"/>
    <cellStyle name="Comma [0] 6842" xfId="20101" hidden="1"/>
    <cellStyle name="Comma [0] 6842" xfId="49488" hidden="1"/>
    <cellStyle name="Comma [0] 6843" xfId="20114" hidden="1"/>
    <cellStyle name="Comma [0] 6843" xfId="49501" hidden="1"/>
    <cellStyle name="Comma [0] 6844" xfId="20116" hidden="1"/>
    <cellStyle name="Comma [0] 6844" xfId="49503" hidden="1"/>
    <cellStyle name="Comma [0] 6845" xfId="19984" hidden="1"/>
    <cellStyle name="Comma [0] 6845" xfId="49371" hidden="1"/>
    <cellStyle name="Comma [0] 6846" xfId="20104" hidden="1"/>
    <cellStyle name="Comma [0] 6846" xfId="49491" hidden="1"/>
    <cellStyle name="Comma [0] 6847" xfId="20044" hidden="1"/>
    <cellStyle name="Comma [0] 6847" xfId="49431" hidden="1"/>
    <cellStyle name="Comma [0] 6848" xfId="20078" hidden="1"/>
    <cellStyle name="Comma [0] 6848" xfId="49465" hidden="1"/>
    <cellStyle name="Comma [0] 6849" xfId="20091" hidden="1"/>
    <cellStyle name="Comma [0] 6849" xfId="49478" hidden="1"/>
    <cellStyle name="Comma [0] 685" xfId="5885" hidden="1"/>
    <cellStyle name="Comma [0] 685" xfId="35273" hidden="1"/>
    <cellStyle name="Comma [0] 6850" xfId="20119" hidden="1"/>
    <cellStyle name="Comma [0] 6850" xfId="49506" hidden="1"/>
    <cellStyle name="Comma [0] 6851" xfId="20082" hidden="1"/>
    <cellStyle name="Comma [0] 6851" xfId="49469" hidden="1"/>
    <cellStyle name="Comma [0] 6852" xfId="20042" hidden="1"/>
    <cellStyle name="Comma [0] 6852" xfId="49429" hidden="1"/>
    <cellStyle name="Comma [0] 6853" xfId="20121" hidden="1"/>
    <cellStyle name="Comma [0] 6853" xfId="49508" hidden="1"/>
    <cellStyle name="Comma [0] 6854" xfId="20123" hidden="1"/>
    <cellStyle name="Comma [0] 6854" xfId="49510" hidden="1"/>
    <cellStyle name="Comma [0] 6855" xfId="20180" hidden="1"/>
    <cellStyle name="Comma [0] 6855" xfId="49567" hidden="1"/>
    <cellStyle name="Comma [0] 6856" xfId="20199" hidden="1"/>
    <cellStyle name="Comma [0] 6856" xfId="49586" hidden="1"/>
    <cellStyle name="Comma [0] 6857" xfId="20206" hidden="1"/>
    <cellStyle name="Comma [0] 6857" xfId="49593" hidden="1"/>
    <cellStyle name="Comma [0] 6858" xfId="20213" hidden="1"/>
    <cellStyle name="Comma [0] 6858" xfId="49600" hidden="1"/>
    <cellStyle name="Comma [0] 6859" xfId="20218" hidden="1"/>
    <cellStyle name="Comma [0] 6859" xfId="49605" hidden="1"/>
    <cellStyle name="Comma [0] 686" xfId="5838" hidden="1"/>
    <cellStyle name="Comma [0] 686" xfId="35226" hidden="1"/>
    <cellStyle name="Comma [0] 6860" xfId="20205" hidden="1"/>
    <cellStyle name="Comma [0] 6860" xfId="49592" hidden="1"/>
    <cellStyle name="Comma [0] 6861" xfId="20210" hidden="1"/>
    <cellStyle name="Comma [0] 6861" xfId="49597" hidden="1"/>
    <cellStyle name="Comma [0] 6862" xfId="20222" hidden="1"/>
    <cellStyle name="Comma [0] 6862" xfId="49609" hidden="1"/>
    <cellStyle name="Comma [0] 6863" xfId="20224" hidden="1"/>
    <cellStyle name="Comma [0] 6863" xfId="49611" hidden="1"/>
    <cellStyle name="Comma [0] 6864" xfId="20195" hidden="1"/>
    <cellStyle name="Comma [0] 6864" xfId="49582" hidden="1"/>
    <cellStyle name="Comma [0] 6865" xfId="20184" hidden="1"/>
    <cellStyle name="Comma [0] 6865" xfId="49571" hidden="1"/>
    <cellStyle name="Comma [0] 6866" xfId="20235" hidden="1"/>
    <cellStyle name="Comma [0] 6866" xfId="49622" hidden="1"/>
    <cellStyle name="Comma [0] 6867" xfId="20244" hidden="1"/>
    <cellStyle name="Comma [0] 6867" xfId="49631" hidden="1"/>
    <cellStyle name="Comma [0] 6868" xfId="20255" hidden="1"/>
    <cellStyle name="Comma [0] 6868" xfId="49642" hidden="1"/>
    <cellStyle name="Comma [0] 6869" xfId="20261" hidden="1"/>
    <cellStyle name="Comma [0] 6869" xfId="49648" hidden="1"/>
    <cellStyle name="Comma [0] 687" xfId="5844" hidden="1"/>
    <cellStyle name="Comma [0] 687" xfId="35232" hidden="1"/>
    <cellStyle name="Comma [0] 6870" xfId="20243" hidden="1"/>
    <cellStyle name="Comma [0] 6870" xfId="49630" hidden="1"/>
    <cellStyle name="Comma [0] 6871" xfId="20253" hidden="1"/>
    <cellStyle name="Comma [0] 6871" xfId="49640" hidden="1"/>
    <cellStyle name="Comma [0] 6872" xfId="20273" hidden="1"/>
    <cellStyle name="Comma [0] 6872" xfId="49660" hidden="1"/>
    <cellStyle name="Comma [0] 6873" xfId="20275" hidden="1"/>
    <cellStyle name="Comma [0] 6873" xfId="49662" hidden="1"/>
    <cellStyle name="Comma [0] 6874" xfId="20226" hidden="1"/>
    <cellStyle name="Comma [0] 6874" xfId="49613" hidden="1"/>
    <cellStyle name="Comma [0] 6875" xfId="20187" hidden="1"/>
    <cellStyle name="Comma [0] 6875" xfId="49574" hidden="1"/>
    <cellStyle name="Comma [0] 6876" xfId="20229" hidden="1"/>
    <cellStyle name="Comma [0] 6876" xfId="49616" hidden="1"/>
    <cellStyle name="Comma [0] 6877" xfId="20192" hidden="1"/>
    <cellStyle name="Comma [0] 6877" xfId="49579" hidden="1"/>
    <cellStyle name="Comma [0] 6878" xfId="20194" hidden="1"/>
    <cellStyle name="Comma [0] 6878" xfId="49581" hidden="1"/>
    <cellStyle name="Comma [0] 6879" xfId="20280" hidden="1"/>
    <cellStyle name="Comma [0] 6879" xfId="49667" hidden="1"/>
    <cellStyle name="Comma [0] 688" xfId="5470" hidden="1"/>
    <cellStyle name="Comma [0] 688" xfId="34858" hidden="1"/>
    <cellStyle name="Comma [0] 6880" xfId="20183" hidden="1"/>
    <cellStyle name="Comma [0] 6880" xfId="49570" hidden="1"/>
    <cellStyle name="Comma [0] 6881" xfId="20191" hidden="1"/>
    <cellStyle name="Comma [0] 6881" xfId="49578" hidden="1"/>
    <cellStyle name="Comma [0] 6882" xfId="20292" hidden="1"/>
    <cellStyle name="Comma [0] 6882" xfId="49679" hidden="1"/>
    <cellStyle name="Comma [0] 6883" xfId="20294" hidden="1"/>
    <cellStyle name="Comma [0] 6883" xfId="49681" hidden="1"/>
    <cellStyle name="Comma [0] 6884" xfId="20283" hidden="1"/>
    <cellStyle name="Comma [0] 6884" xfId="49670" hidden="1"/>
    <cellStyle name="Comma [0] 6885" xfId="20291" hidden="1"/>
    <cellStyle name="Comma [0] 6885" xfId="49678" hidden="1"/>
    <cellStyle name="Comma [0] 6886" xfId="20189" hidden="1"/>
    <cellStyle name="Comma [0] 6886" xfId="49576" hidden="1"/>
    <cellStyle name="Comma [0] 6887" xfId="20277" hidden="1"/>
    <cellStyle name="Comma [0] 6887" xfId="49664" hidden="1"/>
    <cellStyle name="Comma [0] 6888" xfId="20310" hidden="1"/>
    <cellStyle name="Comma [0] 6888" xfId="49697" hidden="1"/>
    <cellStyle name="Comma [0] 6889" xfId="20318" hidden="1"/>
    <cellStyle name="Comma [0] 6889" xfId="49705" hidden="1"/>
    <cellStyle name="Comma [0] 689" xfId="5794" hidden="1"/>
    <cellStyle name="Comma [0] 689" xfId="35182" hidden="1"/>
    <cellStyle name="Comma [0] 6890" xfId="20227" hidden="1"/>
    <cellStyle name="Comma [0] 6890" xfId="49614" hidden="1"/>
    <cellStyle name="Comma [0] 6891" xfId="20306" hidden="1"/>
    <cellStyle name="Comma [0] 6891" xfId="49693" hidden="1"/>
    <cellStyle name="Comma [0] 6892" xfId="20327" hidden="1"/>
    <cellStyle name="Comma [0] 6892" xfId="49714" hidden="1"/>
    <cellStyle name="Comma [0] 6893" xfId="20329" hidden="1"/>
    <cellStyle name="Comma [0] 6893" xfId="49716" hidden="1"/>
    <cellStyle name="Comma [0] 6894" xfId="20288" hidden="1"/>
    <cellStyle name="Comma [0] 6894" xfId="49675" hidden="1"/>
    <cellStyle name="Comma [0] 6895" xfId="20233" hidden="1"/>
    <cellStyle name="Comma [0] 6895" xfId="49620" hidden="1"/>
    <cellStyle name="Comma [0] 6896" xfId="20286" hidden="1"/>
    <cellStyle name="Comma [0] 6896" xfId="49673" hidden="1"/>
    <cellStyle name="Comma [0] 6897" xfId="20270" hidden="1"/>
    <cellStyle name="Comma [0] 6897" xfId="49657" hidden="1"/>
    <cellStyle name="Comma [0] 6898" xfId="20266" hidden="1"/>
    <cellStyle name="Comma [0] 6898" xfId="49653" hidden="1"/>
    <cellStyle name="Comma [0] 6899" xfId="20337" hidden="1"/>
    <cellStyle name="Comma [0] 6899" xfId="49724" hidden="1"/>
    <cellStyle name="Comma [0] 69" xfId="4688" hidden="1"/>
    <cellStyle name="Comma [0] 69" xfId="34076" hidden="1"/>
    <cellStyle name="Comma [0] 690" xfId="5802" hidden="1"/>
    <cellStyle name="Comma [0] 690" xfId="35190" hidden="1"/>
    <cellStyle name="Comma [0] 6900" xfId="20203" hidden="1"/>
    <cellStyle name="Comma [0] 6900" xfId="49590" hidden="1"/>
    <cellStyle name="Comma [0] 6901" xfId="20196" hidden="1"/>
    <cellStyle name="Comma [0] 6901" xfId="49583" hidden="1"/>
    <cellStyle name="Comma [0] 6902" xfId="20345" hidden="1"/>
    <cellStyle name="Comma [0] 6902" xfId="49732" hidden="1"/>
    <cellStyle name="Comma [0] 6903" xfId="20347" hidden="1"/>
    <cellStyle name="Comma [0] 6903" xfId="49734" hidden="1"/>
    <cellStyle name="Comma [0] 6904" xfId="20296" hidden="1"/>
    <cellStyle name="Comma [0] 6904" xfId="49683" hidden="1"/>
    <cellStyle name="Comma [0] 6905" xfId="20272" hidden="1"/>
    <cellStyle name="Comma [0] 6905" xfId="49659" hidden="1"/>
    <cellStyle name="Comma [0] 6906" xfId="20307" hidden="1"/>
    <cellStyle name="Comma [0] 6906" xfId="49694" hidden="1"/>
    <cellStyle name="Comma [0] 6907" xfId="20239" hidden="1"/>
    <cellStyle name="Comma [0] 6907" xfId="49626" hidden="1"/>
    <cellStyle name="Comma [0] 6908" xfId="20309" hidden="1"/>
    <cellStyle name="Comma [0] 6908" xfId="49696" hidden="1"/>
    <cellStyle name="Comma [0] 6909" xfId="20354" hidden="1"/>
    <cellStyle name="Comma [0] 6909" xfId="49741" hidden="1"/>
    <cellStyle name="Comma [0] 691" xfId="5891" hidden="1"/>
    <cellStyle name="Comma [0] 691" xfId="35279" hidden="1"/>
    <cellStyle name="Comma [0] 6910" xfId="20297" hidden="1"/>
    <cellStyle name="Comma [0] 6910" xfId="49684" hidden="1"/>
    <cellStyle name="Comma [0] 6911" xfId="20254" hidden="1"/>
    <cellStyle name="Comma [0] 6911" xfId="49641" hidden="1"/>
    <cellStyle name="Comma [0] 6912" xfId="20360" hidden="1"/>
    <cellStyle name="Comma [0] 6912" xfId="49747" hidden="1"/>
    <cellStyle name="Comma [0] 6913" xfId="20362" hidden="1"/>
    <cellStyle name="Comma [0] 6913" xfId="49749" hidden="1"/>
    <cellStyle name="Comma [0] 6914" xfId="20315" hidden="1"/>
    <cellStyle name="Comma [0] 6914" xfId="49702" hidden="1"/>
    <cellStyle name="Comma [0] 6915" xfId="20321" hidden="1"/>
    <cellStyle name="Comma [0] 6915" xfId="49708" hidden="1"/>
    <cellStyle name="Comma [0] 6916" xfId="20202" hidden="1"/>
    <cellStyle name="Comma [0] 6916" xfId="49589" hidden="1"/>
    <cellStyle name="Comma [0] 6917" xfId="20271" hidden="1"/>
    <cellStyle name="Comma [0] 6917" xfId="49658" hidden="1"/>
    <cellStyle name="Comma [0] 6918" xfId="20279" hidden="1"/>
    <cellStyle name="Comma [0] 6918" xfId="49666" hidden="1"/>
    <cellStyle name="Comma [0] 6919" xfId="20368" hidden="1"/>
    <cellStyle name="Comma [0] 6919" xfId="49755" hidden="1"/>
    <cellStyle name="Comma [0] 692" xfId="5805" hidden="1"/>
    <cellStyle name="Comma [0] 692" xfId="35193" hidden="1"/>
    <cellStyle name="Comma [0] 6920" xfId="20282" hidden="1"/>
    <cellStyle name="Comma [0] 6920" xfId="49669" hidden="1"/>
    <cellStyle name="Comma [0] 6921" xfId="20242" hidden="1"/>
    <cellStyle name="Comma [0] 6921" xfId="49629" hidden="1"/>
    <cellStyle name="Comma [0] 6922" xfId="20373" hidden="1"/>
    <cellStyle name="Comma [0] 6922" xfId="49760" hidden="1"/>
    <cellStyle name="Comma [0] 6923" xfId="20375" hidden="1"/>
    <cellStyle name="Comma [0] 6923" xfId="49762" hidden="1"/>
    <cellStyle name="Comma [0] 6924" xfId="20334" hidden="1"/>
    <cellStyle name="Comma [0] 6924" xfId="49721" hidden="1"/>
    <cellStyle name="Comma [0] 6925" xfId="20340" hidden="1"/>
    <cellStyle name="Comma [0] 6925" xfId="49727" hidden="1"/>
    <cellStyle name="Comma [0] 6926" xfId="20241" hidden="1"/>
    <cellStyle name="Comma [0] 6926" xfId="49628" hidden="1"/>
    <cellStyle name="Comma [0] 6927" xfId="20322" hidden="1"/>
    <cellStyle name="Comma [0] 6927" xfId="49709" hidden="1"/>
    <cellStyle name="Comma [0] 6928" xfId="20301" hidden="1"/>
    <cellStyle name="Comma [0] 6928" xfId="49688" hidden="1"/>
    <cellStyle name="Comma [0] 6929" xfId="20379" hidden="1"/>
    <cellStyle name="Comma [0] 6929" xfId="49766" hidden="1"/>
    <cellStyle name="Comma [0] 693" xfId="5765" hidden="1"/>
    <cellStyle name="Comma [0] 693" xfId="35153" hidden="1"/>
    <cellStyle name="Comma [0] 6930" xfId="20320" hidden="1"/>
    <cellStyle name="Comma [0] 6930" xfId="49707" hidden="1"/>
    <cellStyle name="Comma [0] 6931" xfId="20258" hidden="1"/>
    <cellStyle name="Comma [0] 6931" xfId="49645" hidden="1"/>
    <cellStyle name="Comma [0] 6932" xfId="20386" hidden="1"/>
    <cellStyle name="Comma [0] 6932" xfId="49773" hidden="1"/>
    <cellStyle name="Comma [0] 6933" xfId="20388" hidden="1"/>
    <cellStyle name="Comma [0] 6933" xfId="49775" hidden="1"/>
    <cellStyle name="Comma [0] 6934" xfId="20352" hidden="1"/>
    <cellStyle name="Comma [0] 6934" xfId="49739" hidden="1"/>
    <cellStyle name="Comma [0] 6935" xfId="20357" hidden="1"/>
    <cellStyle name="Comma [0] 6935" xfId="49744" hidden="1"/>
    <cellStyle name="Comma [0] 6936" xfId="20186" hidden="1"/>
    <cellStyle name="Comma [0] 6936" xfId="49573" hidden="1"/>
    <cellStyle name="Comma [0] 6937" xfId="20341" hidden="1"/>
    <cellStyle name="Comma [0] 6937" xfId="49728" hidden="1"/>
    <cellStyle name="Comma [0] 6938" xfId="20246" hidden="1"/>
    <cellStyle name="Comma [0] 6938" xfId="49633" hidden="1"/>
    <cellStyle name="Comma [0] 6939" xfId="20392" hidden="1"/>
    <cellStyle name="Comma [0] 6939" xfId="49779" hidden="1"/>
    <cellStyle name="Comma [0] 694" xfId="5896" hidden="1"/>
    <cellStyle name="Comma [0] 694" xfId="35284" hidden="1"/>
    <cellStyle name="Comma [0] 6940" xfId="20339" hidden="1"/>
    <cellStyle name="Comma [0] 6940" xfId="49726" hidden="1"/>
    <cellStyle name="Comma [0] 6941" xfId="20278" hidden="1"/>
    <cellStyle name="Comma [0] 6941" xfId="49665" hidden="1"/>
    <cellStyle name="Comma [0] 6942" xfId="20396" hidden="1"/>
    <cellStyle name="Comma [0] 6942" xfId="49783" hidden="1"/>
    <cellStyle name="Comma [0] 6943" xfId="20398" hidden="1"/>
    <cellStyle name="Comma [0] 6943" xfId="49785" hidden="1"/>
    <cellStyle name="Comma [0] 6944" xfId="20366" hidden="1"/>
    <cellStyle name="Comma [0] 6944" xfId="49753" hidden="1"/>
    <cellStyle name="Comma [0] 6945" xfId="20370" hidden="1"/>
    <cellStyle name="Comma [0] 6945" xfId="49757" hidden="1"/>
    <cellStyle name="Comma [0] 6946" xfId="20260" hidden="1"/>
    <cellStyle name="Comma [0] 6946" xfId="49647" hidden="1"/>
    <cellStyle name="Comma [0] 6947" xfId="20358" hidden="1"/>
    <cellStyle name="Comma [0] 6947" xfId="49745" hidden="1"/>
    <cellStyle name="Comma [0] 6948" xfId="20250" hidden="1"/>
    <cellStyle name="Comma [0] 6948" xfId="49637" hidden="1"/>
    <cellStyle name="Comma [0] 6949" xfId="20402" hidden="1"/>
    <cellStyle name="Comma [0] 6949" xfId="49789" hidden="1"/>
    <cellStyle name="Comma [0] 695" xfId="5898" hidden="1"/>
    <cellStyle name="Comma [0] 695" xfId="35286" hidden="1"/>
    <cellStyle name="Comma [0] 6950" xfId="20356" hidden="1"/>
    <cellStyle name="Comma [0] 6950" xfId="49743" hidden="1"/>
    <cellStyle name="Comma [0] 6951" xfId="20325" hidden="1"/>
    <cellStyle name="Comma [0] 6951" xfId="49712" hidden="1"/>
    <cellStyle name="Comma [0] 6952" xfId="20406" hidden="1"/>
    <cellStyle name="Comma [0] 6952" xfId="49793" hidden="1"/>
    <cellStyle name="Comma [0] 6953" xfId="20408" hidden="1"/>
    <cellStyle name="Comma [0] 6953" xfId="49795" hidden="1"/>
    <cellStyle name="Comma [0] 6954" xfId="20394" hidden="1"/>
    <cellStyle name="Comma [0] 6954" xfId="49781" hidden="1"/>
    <cellStyle name="Comma [0] 6955" xfId="20381" hidden="1"/>
    <cellStyle name="Comma [0] 6955" xfId="49768" hidden="1"/>
    <cellStyle name="Comma [0] 6956" xfId="20405" hidden="1"/>
    <cellStyle name="Comma [0] 6956" xfId="49792" hidden="1"/>
    <cellStyle name="Comma [0] 6957" xfId="20371" hidden="1"/>
    <cellStyle name="Comma [0] 6957" xfId="49758" hidden="1"/>
    <cellStyle name="Comma [0] 6958" xfId="20343" hidden="1"/>
    <cellStyle name="Comma [0] 6958" xfId="49730" hidden="1"/>
    <cellStyle name="Comma [0] 6959" xfId="20410" hidden="1"/>
    <cellStyle name="Comma [0] 6959" xfId="49797" hidden="1"/>
    <cellStyle name="Comma [0] 696" xfId="5857" hidden="1"/>
    <cellStyle name="Comma [0] 696" xfId="35245" hidden="1"/>
    <cellStyle name="Comma [0] 6960" xfId="20367" hidden="1"/>
    <cellStyle name="Comma [0] 6960" xfId="49754" hidden="1"/>
    <cellStyle name="Comma [0] 6961" xfId="20401" hidden="1"/>
    <cellStyle name="Comma [0] 6961" xfId="49788" hidden="1"/>
    <cellStyle name="Comma [0] 6962" xfId="20414" hidden="1"/>
    <cellStyle name="Comma [0] 6962" xfId="49801" hidden="1"/>
    <cellStyle name="Comma [0] 6963" xfId="20416" hidden="1"/>
    <cellStyle name="Comma [0] 6963" xfId="49803" hidden="1"/>
    <cellStyle name="Comma [0] 6964" xfId="20284" hidden="1"/>
    <cellStyle name="Comma [0] 6964" xfId="49671" hidden="1"/>
    <cellStyle name="Comma [0] 6965" xfId="20404" hidden="1"/>
    <cellStyle name="Comma [0] 6965" xfId="49791" hidden="1"/>
    <cellStyle name="Comma [0] 6966" xfId="20344" hidden="1"/>
    <cellStyle name="Comma [0] 6966" xfId="49731" hidden="1"/>
    <cellStyle name="Comma [0] 6967" xfId="20378" hidden="1"/>
    <cellStyle name="Comma [0] 6967" xfId="49765" hidden="1"/>
    <cellStyle name="Comma [0] 6968" xfId="20391" hidden="1"/>
    <cellStyle name="Comma [0] 6968" xfId="49778" hidden="1"/>
    <cellStyle name="Comma [0] 6969" xfId="20419" hidden="1"/>
    <cellStyle name="Comma [0] 6969" xfId="49806" hidden="1"/>
    <cellStyle name="Comma [0] 697" xfId="5863" hidden="1"/>
    <cellStyle name="Comma [0] 697" xfId="35251" hidden="1"/>
    <cellStyle name="Comma [0] 6970" xfId="20382" hidden="1"/>
    <cellStyle name="Comma [0] 6970" xfId="49769" hidden="1"/>
    <cellStyle name="Comma [0] 6971" xfId="20342" hidden="1"/>
    <cellStyle name="Comma [0] 6971" xfId="49729" hidden="1"/>
    <cellStyle name="Comma [0] 6972" xfId="20422" hidden="1"/>
    <cellStyle name="Comma [0] 6972" xfId="49809" hidden="1"/>
    <cellStyle name="Comma [0] 6973" xfId="20424" hidden="1"/>
    <cellStyle name="Comma [0] 6973" xfId="49811" hidden="1"/>
    <cellStyle name="Comma [0] 6974" xfId="20143" hidden="1"/>
    <cellStyle name="Comma [0] 6974" xfId="49530" hidden="1"/>
    <cellStyle name="Comma [0] 6975" xfId="20125" hidden="1"/>
    <cellStyle name="Comma [0] 6975" xfId="49512" hidden="1"/>
    <cellStyle name="Comma [0] 6976" xfId="20428" hidden="1"/>
    <cellStyle name="Comma [0] 6976" xfId="49815" hidden="1"/>
    <cellStyle name="Comma [0] 6977" xfId="20435" hidden="1"/>
    <cellStyle name="Comma [0] 6977" xfId="49822" hidden="1"/>
    <cellStyle name="Comma [0] 6978" xfId="20437" hidden="1"/>
    <cellStyle name="Comma [0] 6978" xfId="49824" hidden="1"/>
    <cellStyle name="Comma [0] 6979" xfId="20427" hidden="1"/>
    <cellStyle name="Comma [0] 6979" xfId="49814" hidden="1"/>
    <cellStyle name="Comma [0] 698" xfId="5764" hidden="1"/>
    <cellStyle name="Comma [0] 698" xfId="35152" hidden="1"/>
    <cellStyle name="Comma [0] 6980" xfId="20433" hidden="1"/>
    <cellStyle name="Comma [0] 6980" xfId="49820" hidden="1"/>
    <cellStyle name="Comma [0] 6981" xfId="20440" hidden="1"/>
    <cellStyle name="Comma [0] 6981" xfId="49827" hidden="1"/>
    <cellStyle name="Comma [0] 6982" xfId="20442" hidden="1"/>
    <cellStyle name="Comma [0] 6982" xfId="49829" hidden="1"/>
    <cellStyle name="Comma [0] 6983" xfId="20217" hidden="1"/>
    <cellStyle name="Comma [0] 6983" xfId="49604" hidden="1"/>
    <cellStyle name="Comma [0] 6984" xfId="20173" hidden="1"/>
    <cellStyle name="Comma [0] 6984" xfId="49560" hidden="1"/>
    <cellStyle name="Comma [0] 6985" xfId="20453" hidden="1"/>
    <cellStyle name="Comma [0] 6985" xfId="49840" hidden="1"/>
    <cellStyle name="Comma [0] 6986" xfId="20462" hidden="1"/>
    <cellStyle name="Comma [0] 6986" xfId="49849" hidden="1"/>
    <cellStyle name="Comma [0] 6987" xfId="20473" hidden="1"/>
    <cellStyle name="Comma [0] 6987" xfId="49860" hidden="1"/>
    <cellStyle name="Comma [0] 6988" xfId="20479" hidden="1"/>
    <cellStyle name="Comma [0] 6988" xfId="49866" hidden="1"/>
    <cellStyle name="Comma [0] 6989" xfId="20461" hidden="1"/>
    <cellStyle name="Comma [0] 6989" xfId="49848" hidden="1"/>
    <cellStyle name="Comma [0] 699" xfId="5845" hidden="1"/>
    <cellStyle name="Comma [0] 699" xfId="35233" hidden="1"/>
    <cellStyle name="Comma [0] 6990" xfId="20471" hidden="1"/>
    <cellStyle name="Comma [0] 6990" xfId="49858" hidden="1"/>
    <cellStyle name="Comma [0] 6991" xfId="20491" hidden="1"/>
    <cellStyle name="Comma [0] 6991" xfId="49878" hidden="1"/>
    <cellStyle name="Comma [0] 6992" xfId="20493" hidden="1"/>
    <cellStyle name="Comma [0] 6992" xfId="49880" hidden="1"/>
    <cellStyle name="Comma [0] 6993" xfId="20444" hidden="1"/>
    <cellStyle name="Comma [0] 6993" xfId="49831" hidden="1"/>
    <cellStyle name="Comma [0] 6994" xfId="20138" hidden="1"/>
    <cellStyle name="Comma [0] 6994" xfId="49525" hidden="1"/>
    <cellStyle name="Comma [0] 6995" xfId="20447" hidden="1"/>
    <cellStyle name="Comma [0] 6995" xfId="49834" hidden="1"/>
    <cellStyle name="Comma [0] 6996" xfId="20172" hidden="1"/>
    <cellStyle name="Comma [0] 6996" xfId="49559" hidden="1"/>
    <cellStyle name="Comma [0] 6997" xfId="20171" hidden="1"/>
    <cellStyle name="Comma [0] 6997" xfId="49558" hidden="1"/>
    <cellStyle name="Comma [0] 6998" xfId="20498" hidden="1"/>
    <cellStyle name="Comma [0] 6998" xfId="49885" hidden="1"/>
    <cellStyle name="Comma [0] 6999" xfId="20140" hidden="1"/>
    <cellStyle name="Comma [0] 6999" xfId="49527" hidden="1"/>
    <cellStyle name="Comma [0] 7" xfId="119" hidden="1"/>
    <cellStyle name="Comma [0] 7" xfId="284" hidden="1"/>
    <cellStyle name="Comma [0] 7" xfId="260" hidden="1"/>
    <cellStyle name="Comma [0] 7" xfId="96" hidden="1"/>
    <cellStyle name="Comma [0] 7" xfId="467" hidden="1"/>
    <cellStyle name="Comma [0] 7" xfId="632" hidden="1"/>
    <cellStyle name="Comma [0] 7" xfId="608" hidden="1"/>
    <cellStyle name="Comma [0] 7" xfId="444" hidden="1"/>
    <cellStyle name="Comma [0] 7" xfId="805" hidden="1"/>
    <cellStyle name="Comma [0] 7" xfId="970" hidden="1"/>
    <cellStyle name="Comma [0] 7" xfId="946" hidden="1"/>
    <cellStyle name="Comma [0] 7" xfId="782" hidden="1"/>
    <cellStyle name="Comma [0] 7" xfId="1147" hidden="1"/>
    <cellStyle name="Comma [0] 7" xfId="1312" hidden="1"/>
    <cellStyle name="Comma [0] 7" xfId="1288" hidden="1"/>
    <cellStyle name="Comma [0] 7" xfId="1124" hidden="1"/>
    <cellStyle name="Comma [0] 7" xfId="1475" hidden="1"/>
    <cellStyle name="Comma [0] 7" xfId="1640" hidden="1"/>
    <cellStyle name="Comma [0] 7" xfId="1616" hidden="1"/>
    <cellStyle name="Comma [0] 7" xfId="1452" hidden="1"/>
    <cellStyle name="Comma [0] 7" xfId="1803" hidden="1"/>
    <cellStyle name="Comma [0] 7" xfId="1968" hidden="1"/>
    <cellStyle name="Comma [0] 7" xfId="1944" hidden="1"/>
    <cellStyle name="Comma [0] 7" xfId="1780" hidden="1"/>
    <cellStyle name="Comma [0] 7" xfId="2134" hidden="1"/>
    <cellStyle name="Comma [0] 7" xfId="2298" hidden="1"/>
    <cellStyle name="Comma [0] 7" xfId="2275" hidden="1"/>
    <cellStyle name="Comma [0] 7" xfId="2111" hidden="1"/>
    <cellStyle name="Comma [0] 7" xfId="4545" hidden="1"/>
    <cellStyle name="Comma [0] 7" xfId="33933" hidden="1"/>
    <cellStyle name="Comma [0] 7" xfId="61188" hidden="1"/>
    <cellStyle name="Comma [0] 7" xfId="61270" hidden="1"/>
    <cellStyle name="Comma [0] 7" xfId="61354" hidden="1"/>
    <cellStyle name="Comma [0] 7" xfId="61436" hidden="1"/>
    <cellStyle name="Comma [0] 7" xfId="61519" hidden="1"/>
    <cellStyle name="Comma [0] 7" xfId="61601" hidden="1"/>
    <cellStyle name="Comma [0] 7" xfId="61681" hidden="1"/>
    <cellStyle name="Comma [0] 7" xfId="61763" hidden="1"/>
    <cellStyle name="Comma [0] 7" xfId="61845" hidden="1"/>
    <cellStyle name="Comma [0] 7" xfId="61927" hidden="1"/>
    <cellStyle name="Comma [0] 7" xfId="62011" hidden="1"/>
    <cellStyle name="Comma [0] 7" xfId="62093" hidden="1"/>
    <cellStyle name="Comma [0] 7" xfId="62175" hidden="1"/>
    <cellStyle name="Comma [0] 7" xfId="62257" hidden="1"/>
    <cellStyle name="Comma [0] 7" xfId="62337" hidden="1"/>
    <cellStyle name="Comma [0] 7" xfId="62419" hidden="1"/>
    <cellStyle name="Comma [0] 7" xfId="62494" hidden="1"/>
    <cellStyle name="Comma [0] 7" xfId="62576" hidden="1"/>
    <cellStyle name="Comma [0] 7" xfId="62660" hidden="1"/>
    <cellStyle name="Comma [0] 7" xfId="62742" hidden="1"/>
    <cellStyle name="Comma [0] 7" xfId="62824" hidden="1"/>
    <cellStyle name="Comma [0] 7" xfId="62906" hidden="1"/>
    <cellStyle name="Comma [0] 7" xfId="62986" hidden="1"/>
    <cellStyle name="Comma [0] 7" xfId="63068" hidden="1"/>
    <cellStyle name="Comma [0] 70" xfId="4690" hidden="1"/>
    <cellStyle name="Comma [0] 70" xfId="34078" hidden="1"/>
    <cellStyle name="Comma [0] 700" xfId="5824" hidden="1"/>
    <cellStyle name="Comma [0] 700" xfId="35212" hidden="1"/>
    <cellStyle name="Comma [0] 7000" xfId="20174" hidden="1"/>
    <cellStyle name="Comma [0] 7000" xfId="49561" hidden="1"/>
    <cellStyle name="Comma [0] 7001" xfId="20510" hidden="1"/>
    <cellStyle name="Comma [0] 7001" xfId="49897" hidden="1"/>
    <cellStyle name="Comma [0] 7002" xfId="20512" hidden="1"/>
    <cellStyle name="Comma [0] 7002" xfId="49899" hidden="1"/>
    <cellStyle name="Comma [0] 7003" xfId="20501" hidden="1"/>
    <cellStyle name="Comma [0] 7003" xfId="49888" hidden="1"/>
    <cellStyle name="Comma [0] 7004" xfId="20509" hidden="1"/>
    <cellStyle name="Comma [0] 7004" xfId="49896" hidden="1"/>
    <cellStyle name="Comma [0] 7005" xfId="20136" hidden="1"/>
    <cellStyle name="Comma [0] 7005" xfId="49523" hidden="1"/>
    <cellStyle name="Comma [0] 7006" xfId="20495" hidden="1"/>
    <cellStyle name="Comma [0] 7006" xfId="49882" hidden="1"/>
    <cellStyle name="Comma [0] 7007" xfId="20528" hidden="1"/>
    <cellStyle name="Comma [0] 7007" xfId="49915" hidden="1"/>
    <cellStyle name="Comma [0] 7008" xfId="20536" hidden="1"/>
    <cellStyle name="Comma [0] 7008" xfId="49923" hidden="1"/>
    <cellStyle name="Comma [0] 7009" xfId="20445" hidden="1"/>
    <cellStyle name="Comma [0] 7009" xfId="49832" hidden="1"/>
    <cellStyle name="Comma [0] 701" xfId="5902" hidden="1"/>
    <cellStyle name="Comma [0] 701" xfId="35290" hidden="1"/>
    <cellStyle name="Comma [0] 7010" xfId="20524" hidden="1"/>
    <cellStyle name="Comma [0] 7010" xfId="49911" hidden="1"/>
    <cellStyle name="Comma [0] 7011" xfId="20545" hidden="1"/>
    <cellStyle name="Comma [0] 7011" xfId="49932" hidden="1"/>
    <cellStyle name="Comma [0] 7012" xfId="20547" hidden="1"/>
    <cellStyle name="Comma [0] 7012" xfId="49934" hidden="1"/>
    <cellStyle name="Comma [0] 7013" xfId="20506" hidden="1"/>
    <cellStyle name="Comma [0] 7013" xfId="49893" hidden="1"/>
    <cellStyle name="Comma [0] 7014" xfId="20451" hidden="1"/>
    <cellStyle name="Comma [0] 7014" xfId="49838" hidden="1"/>
    <cellStyle name="Comma [0] 7015" xfId="20504" hidden="1"/>
    <cellStyle name="Comma [0] 7015" xfId="49891" hidden="1"/>
    <cellStyle name="Comma [0] 7016" xfId="20488" hidden="1"/>
    <cellStyle name="Comma [0] 7016" xfId="49875" hidden="1"/>
    <cellStyle name="Comma [0] 7017" xfId="20484" hidden="1"/>
    <cellStyle name="Comma [0] 7017" xfId="49871" hidden="1"/>
    <cellStyle name="Comma [0] 7018" xfId="20555" hidden="1"/>
    <cellStyle name="Comma [0] 7018" xfId="49942" hidden="1"/>
    <cellStyle name="Comma [0] 7019" xfId="20128" hidden="1"/>
    <cellStyle name="Comma [0] 7019" xfId="49515" hidden="1"/>
    <cellStyle name="Comma [0] 702" xfId="5843" hidden="1"/>
    <cellStyle name="Comma [0] 702" xfId="35231" hidden="1"/>
    <cellStyle name="Comma [0] 7020" xfId="20216" hidden="1"/>
    <cellStyle name="Comma [0] 7020" xfId="49603" hidden="1"/>
    <cellStyle name="Comma [0] 7021" xfId="20563" hidden="1"/>
    <cellStyle name="Comma [0] 7021" xfId="49950" hidden="1"/>
    <cellStyle name="Comma [0] 7022" xfId="20565" hidden="1"/>
    <cellStyle name="Comma [0] 7022" xfId="49952" hidden="1"/>
    <cellStyle name="Comma [0] 7023" xfId="20514" hidden="1"/>
    <cellStyle name="Comma [0] 7023" xfId="49901" hidden="1"/>
    <cellStyle name="Comma [0] 7024" xfId="20490" hidden="1"/>
    <cellStyle name="Comma [0] 7024" xfId="49877" hidden="1"/>
    <cellStyle name="Comma [0] 7025" xfId="20525" hidden="1"/>
    <cellStyle name="Comma [0] 7025" xfId="49912" hidden="1"/>
    <cellStyle name="Comma [0] 7026" xfId="20457" hidden="1"/>
    <cellStyle name="Comma [0] 7026" xfId="49844" hidden="1"/>
    <cellStyle name="Comma [0] 7027" xfId="20527" hidden="1"/>
    <cellStyle name="Comma [0] 7027" xfId="49914" hidden="1"/>
    <cellStyle name="Comma [0] 7028" xfId="20572" hidden="1"/>
    <cellStyle name="Comma [0] 7028" xfId="49959" hidden="1"/>
    <cellStyle name="Comma [0] 7029" xfId="20515" hidden="1"/>
    <cellStyle name="Comma [0] 7029" xfId="49902" hidden="1"/>
    <cellStyle name="Comma [0] 703" xfId="5781" hidden="1"/>
    <cellStyle name="Comma [0] 703" xfId="35169" hidden="1"/>
    <cellStyle name="Comma [0] 7030" xfId="20472" hidden="1"/>
    <cellStyle name="Comma [0] 7030" xfId="49859" hidden="1"/>
    <cellStyle name="Comma [0] 7031" xfId="20578" hidden="1"/>
    <cellStyle name="Comma [0] 7031" xfId="49965" hidden="1"/>
    <cellStyle name="Comma [0] 7032" xfId="20580" hidden="1"/>
    <cellStyle name="Comma [0] 7032" xfId="49967" hidden="1"/>
    <cellStyle name="Comma [0] 7033" xfId="20533" hidden="1"/>
    <cellStyle name="Comma [0] 7033" xfId="49920" hidden="1"/>
    <cellStyle name="Comma [0] 7034" xfId="20539" hidden="1"/>
    <cellStyle name="Comma [0] 7034" xfId="49926" hidden="1"/>
    <cellStyle name="Comma [0] 7035" xfId="20165" hidden="1"/>
    <cellStyle name="Comma [0] 7035" xfId="49552" hidden="1"/>
    <cellStyle name="Comma [0] 7036" xfId="20489" hidden="1"/>
    <cellStyle name="Comma [0] 7036" xfId="49876" hidden="1"/>
    <cellStyle name="Comma [0] 7037" xfId="20497" hidden="1"/>
    <cellStyle name="Comma [0] 7037" xfId="49884" hidden="1"/>
    <cellStyle name="Comma [0] 7038" xfId="20586" hidden="1"/>
    <cellStyle name="Comma [0] 7038" xfId="49973" hidden="1"/>
    <cellStyle name="Comma [0] 7039" xfId="20500" hidden="1"/>
    <cellStyle name="Comma [0] 7039" xfId="49887" hidden="1"/>
    <cellStyle name="Comma [0] 704" xfId="5909" hidden="1"/>
    <cellStyle name="Comma [0] 704" xfId="35297" hidden="1"/>
    <cellStyle name="Comma [0] 7040" xfId="20460" hidden="1"/>
    <cellStyle name="Comma [0] 7040" xfId="49847" hidden="1"/>
    <cellStyle name="Comma [0] 7041" xfId="20591" hidden="1"/>
    <cellStyle name="Comma [0] 7041" xfId="49978" hidden="1"/>
    <cellStyle name="Comma [0] 7042" xfId="20593" hidden="1"/>
    <cellStyle name="Comma [0] 7042" xfId="49980" hidden="1"/>
    <cellStyle name="Comma [0] 7043" xfId="20552" hidden="1"/>
    <cellStyle name="Comma [0] 7043" xfId="49939" hidden="1"/>
    <cellStyle name="Comma [0] 7044" xfId="20558" hidden="1"/>
    <cellStyle name="Comma [0] 7044" xfId="49945" hidden="1"/>
    <cellStyle name="Comma [0] 7045" xfId="20459" hidden="1"/>
    <cellStyle name="Comma [0] 7045" xfId="49846" hidden="1"/>
    <cellStyle name="Comma [0] 7046" xfId="20540" hidden="1"/>
    <cellStyle name="Comma [0] 7046" xfId="49927" hidden="1"/>
    <cellStyle name="Comma [0] 7047" xfId="20519" hidden="1"/>
    <cellStyle name="Comma [0] 7047" xfId="49906" hidden="1"/>
    <cellStyle name="Comma [0] 7048" xfId="20597" hidden="1"/>
    <cellStyle name="Comma [0] 7048" xfId="49984" hidden="1"/>
    <cellStyle name="Comma [0] 7049" xfId="20538" hidden="1"/>
    <cellStyle name="Comma [0] 7049" xfId="49925" hidden="1"/>
    <cellStyle name="Comma [0] 705" xfId="5911" hidden="1"/>
    <cellStyle name="Comma [0] 705" xfId="35299" hidden="1"/>
    <cellStyle name="Comma [0] 7050" xfId="20476" hidden="1"/>
    <cellStyle name="Comma [0] 7050" xfId="49863" hidden="1"/>
    <cellStyle name="Comma [0] 7051" xfId="20604" hidden="1"/>
    <cellStyle name="Comma [0] 7051" xfId="49991" hidden="1"/>
    <cellStyle name="Comma [0] 7052" xfId="20606" hidden="1"/>
    <cellStyle name="Comma [0] 7052" xfId="49993" hidden="1"/>
    <cellStyle name="Comma [0] 7053" xfId="20570" hidden="1"/>
    <cellStyle name="Comma [0] 7053" xfId="49957" hidden="1"/>
    <cellStyle name="Comma [0] 7054" xfId="20575" hidden="1"/>
    <cellStyle name="Comma [0] 7054" xfId="49962" hidden="1"/>
    <cellStyle name="Comma [0] 7055" xfId="20139" hidden="1"/>
    <cellStyle name="Comma [0] 7055" xfId="49526" hidden="1"/>
    <cellStyle name="Comma [0] 7056" xfId="20559" hidden="1"/>
    <cellStyle name="Comma [0] 7056" xfId="49946" hidden="1"/>
    <cellStyle name="Comma [0] 7057" xfId="20464" hidden="1"/>
    <cellStyle name="Comma [0] 7057" xfId="49851" hidden="1"/>
    <cellStyle name="Comma [0] 7058" xfId="20610" hidden="1"/>
    <cellStyle name="Comma [0] 7058" xfId="49997" hidden="1"/>
    <cellStyle name="Comma [0] 7059" xfId="20557" hidden="1"/>
    <cellStyle name="Comma [0] 7059" xfId="49944" hidden="1"/>
    <cellStyle name="Comma [0] 706" xfId="5875" hidden="1"/>
    <cellStyle name="Comma [0] 706" xfId="35263" hidden="1"/>
    <cellStyle name="Comma [0] 7060" xfId="20496" hidden="1"/>
    <cellStyle name="Comma [0] 7060" xfId="49883" hidden="1"/>
    <cellStyle name="Comma [0] 7061" xfId="20614" hidden="1"/>
    <cellStyle name="Comma [0] 7061" xfId="50001" hidden="1"/>
    <cellStyle name="Comma [0] 7062" xfId="20616" hidden="1"/>
    <cellStyle name="Comma [0] 7062" xfId="50003" hidden="1"/>
    <cellStyle name="Comma [0] 7063" xfId="20584" hidden="1"/>
    <cellStyle name="Comma [0] 7063" xfId="49971" hidden="1"/>
    <cellStyle name="Comma [0] 7064" xfId="20588" hidden="1"/>
    <cellStyle name="Comma [0] 7064" xfId="49975" hidden="1"/>
    <cellStyle name="Comma [0] 7065" xfId="20478" hidden="1"/>
    <cellStyle name="Comma [0] 7065" xfId="49865" hidden="1"/>
    <cellStyle name="Comma [0] 7066" xfId="20576" hidden="1"/>
    <cellStyle name="Comma [0] 7066" xfId="49963" hidden="1"/>
    <cellStyle name="Comma [0] 7067" xfId="20468" hidden="1"/>
    <cellStyle name="Comma [0] 7067" xfId="49855" hidden="1"/>
    <cellStyle name="Comma [0] 7068" xfId="20620" hidden="1"/>
    <cellStyle name="Comma [0] 7068" xfId="50007" hidden="1"/>
    <cellStyle name="Comma [0] 7069" xfId="20574" hidden="1"/>
    <cellStyle name="Comma [0] 7069" xfId="49961" hidden="1"/>
    <cellStyle name="Comma [0] 707" xfId="5880" hidden="1"/>
    <cellStyle name="Comma [0] 707" xfId="35268" hidden="1"/>
    <cellStyle name="Comma [0] 7070" xfId="20543" hidden="1"/>
    <cellStyle name="Comma [0] 7070" xfId="49930" hidden="1"/>
    <cellStyle name="Comma [0] 7071" xfId="20624" hidden="1"/>
    <cellStyle name="Comma [0] 7071" xfId="50011" hidden="1"/>
    <cellStyle name="Comma [0] 7072" xfId="20626" hidden="1"/>
    <cellStyle name="Comma [0] 7072" xfId="50013" hidden="1"/>
    <cellStyle name="Comma [0] 7073" xfId="20612" hidden="1"/>
    <cellStyle name="Comma [0] 7073" xfId="49999" hidden="1"/>
    <cellStyle name="Comma [0] 7074" xfId="20599" hidden="1"/>
    <cellStyle name="Comma [0] 7074" xfId="49986" hidden="1"/>
    <cellStyle name="Comma [0] 7075" xfId="20623" hidden="1"/>
    <cellStyle name="Comma [0] 7075" xfId="50010" hidden="1"/>
    <cellStyle name="Comma [0] 7076" xfId="20589" hidden="1"/>
    <cellStyle name="Comma [0] 7076" xfId="49976" hidden="1"/>
    <cellStyle name="Comma [0] 7077" xfId="20561" hidden="1"/>
    <cellStyle name="Comma [0] 7077" xfId="49948" hidden="1"/>
    <cellStyle name="Comma [0] 7078" xfId="20628" hidden="1"/>
    <cellStyle name="Comma [0] 7078" xfId="50015" hidden="1"/>
    <cellStyle name="Comma [0] 7079" xfId="20585" hidden="1"/>
    <cellStyle name="Comma [0] 7079" xfId="49972" hidden="1"/>
    <cellStyle name="Comma [0] 708" xfId="5444" hidden="1"/>
    <cellStyle name="Comma [0] 708" xfId="34832" hidden="1"/>
    <cellStyle name="Comma [0] 7080" xfId="20619" hidden="1"/>
    <cellStyle name="Comma [0] 7080" xfId="50006" hidden="1"/>
    <cellStyle name="Comma [0] 7081" xfId="20632" hidden="1"/>
    <cellStyle name="Comma [0] 7081" xfId="50019" hidden="1"/>
    <cellStyle name="Comma [0] 7082" xfId="20634" hidden="1"/>
    <cellStyle name="Comma [0] 7082" xfId="50021" hidden="1"/>
    <cellStyle name="Comma [0] 7083" xfId="20502" hidden="1"/>
    <cellStyle name="Comma [0] 7083" xfId="49889" hidden="1"/>
    <cellStyle name="Comma [0] 7084" xfId="20622" hidden="1"/>
    <cellStyle name="Comma [0] 7084" xfId="50009" hidden="1"/>
    <cellStyle name="Comma [0] 7085" xfId="20562" hidden="1"/>
    <cellStyle name="Comma [0] 7085" xfId="49949" hidden="1"/>
    <cellStyle name="Comma [0] 7086" xfId="20596" hidden="1"/>
    <cellStyle name="Comma [0] 7086" xfId="49983" hidden="1"/>
    <cellStyle name="Comma [0] 7087" xfId="20609" hidden="1"/>
    <cellStyle name="Comma [0] 7087" xfId="49996" hidden="1"/>
    <cellStyle name="Comma [0] 7088" xfId="20637" hidden="1"/>
    <cellStyle name="Comma [0] 7088" xfId="50024" hidden="1"/>
    <cellStyle name="Comma [0] 7089" xfId="20600" hidden="1"/>
    <cellStyle name="Comma [0] 7089" xfId="49987" hidden="1"/>
    <cellStyle name="Comma [0] 709" xfId="5864" hidden="1"/>
    <cellStyle name="Comma [0] 709" xfId="35252" hidden="1"/>
    <cellStyle name="Comma [0] 7090" xfId="20560" hidden="1"/>
    <cellStyle name="Comma [0] 7090" xfId="49947" hidden="1"/>
    <cellStyle name="Comma [0] 7091" xfId="20639" hidden="1"/>
    <cellStyle name="Comma [0] 7091" xfId="50026" hidden="1"/>
    <cellStyle name="Comma [0] 7092" xfId="20641" hidden="1"/>
    <cellStyle name="Comma [0] 7092" xfId="50028" hidden="1"/>
    <cellStyle name="Comma [0] 7093" xfId="20153" hidden="1"/>
    <cellStyle name="Comma [0] 7093" xfId="49540" hidden="1"/>
    <cellStyle name="Comma [0] 7094" xfId="20150" hidden="1"/>
    <cellStyle name="Comma [0] 7094" xfId="49537" hidden="1"/>
    <cellStyle name="Comma [0] 7095" xfId="20647" hidden="1"/>
    <cellStyle name="Comma [0] 7095" xfId="50034" hidden="1"/>
    <cellStyle name="Comma [0] 7096" xfId="20653" hidden="1"/>
    <cellStyle name="Comma [0] 7096" xfId="50040" hidden="1"/>
    <cellStyle name="Comma [0] 7097" xfId="20655" hidden="1"/>
    <cellStyle name="Comma [0] 7097" xfId="50042" hidden="1"/>
    <cellStyle name="Comma [0] 7098" xfId="20646" hidden="1"/>
    <cellStyle name="Comma [0] 7098" xfId="50033" hidden="1"/>
    <cellStyle name="Comma [0] 7099" xfId="20651" hidden="1"/>
    <cellStyle name="Comma [0] 7099" xfId="50038" hidden="1"/>
    <cellStyle name="Comma [0] 71" xfId="4649" hidden="1"/>
    <cellStyle name="Comma [0] 71" xfId="34037" hidden="1"/>
    <cellStyle name="Comma [0] 710" xfId="5769" hidden="1"/>
    <cellStyle name="Comma [0] 710" xfId="35157" hidden="1"/>
    <cellStyle name="Comma [0] 7100" xfId="20657" hidden="1"/>
    <cellStyle name="Comma [0] 7100" xfId="50044" hidden="1"/>
    <cellStyle name="Comma [0] 7101" xfId="20659" hidden="1"/>
    <cellStyle name="Comma [0] 7101" xfId="50046" hidden="1"/>
    <cellStyle name="Comma [0] 7102" xfId="20176" hidden="1"/>
    <cellStyle name="Comma [0] 7102" xfId="49563" hidden="1"/>
    <cellStyle name="Comma [0] 7103" xfId="20178" hidden="1"/>
    <cellStyle name="Comma [0] 7103" xfId="49565" hidden="1"/>
    <cellStyle name="Comma [0] 7104" xfId="20670" hidden="1"/>
    <cellStyle name="Comma [0] 7104" xfId="50057" hidden="1"/>
    <cellStyle name="Comma [0] 7105" xfId="20679" hidden="1"/>
    <cellStyle name="Comma [0] 7105" xfId="50066" hidden="1"/>
    <cellStyle name="Comma [0] 7106" xfId="20690" hidden="1"/>
    <cellStyle name="Comma [0] 7106" xfId="50077" hidden="1"/>
    <cellStyle name="Comma [0] 7107" xfId="20696" hidden="1"/>
    <cellStyle name="Comma [0] 7107" xfId="50083" hidden="1"/>
    <cellStyle name="Comma [0] 7108" xfId="20678" hidden="1"/>
    <cellStyle name="Comma [0] 7108" xfId="50065" hidden="1"/>
    <cellStyle name="Comma [0] 7109" xfId="20688" hidden="1"/>
    <cellStyle name="Comma [0] 7109" xfId="50075" hidden="1"/>
    <cellStyle name="Comma [0] 711" xfId="5915" hidden="1"/>
    <cellStyle name="Comma [0] 711" xfId="35303" hidden="1"/>
    <cellStyle name="Comma [0] 7110" xfId="20708" hidden="1"/>
    <cellStyle name="Comma [0] 7110" xfId="50095" hidden="1"/>
    <cellStyle name="Comma [0] 7111" xfId="20710" hidden="1"/>
    <cellStyle name="Comma [0] 7111" xfId="50097" hidden="1"/>
    <cellStyle name="Comma [0] 7112" xfId="20661" hidden="1"/>
    <cellStyle name="Comma [0] 7112" xfId="50048" hidden="1"/>
    <cellStyle name="Comma [0] 7113" xfId="20158" hidden="1"/>
    <cellStyle name="Comma [0] 7113" xfId="49545" hidden="1"/>
    <cellStyle name="Comma [0] 7114" xfId="20664" hidden="1"/>
    <cellStyle name="Comma [0] 7114" xfId="50051" hidden="1"/>
    <cellStyle name="Comma [0] 7115" xfId="20163" hidden="1"/>
    <cellStyle name="Comma [0] 7115" xfId="49550" hidden="1"/>
    <cellStyle name="Comma [0] 7116" xfId="20147" hidden="1"/>
    <cellStyle name="Comma [0] 7116" xfId="49534" hidden="1"/>
    <cellStyle name="Comma [0] 7117" xfId="20715" hidden="1"/>
    <cellStyle name="Comma [0] 7117" xfId="50102" hidden="1"/>
    <cellStyle name="Comma [0] 7118" xfId="20156" hidden="1"/>
    <cellStyle name="Comma [0] 7118" xfId="49543" hidden="1"/>
    <cellStyle name="Comma [0] 7119" xfId="20177" hidden="1"/>
    <cellStyle name="Comma [0] 7119" xfId="49564" hidden="1"/>
    <cellStyle name="Comma [0] 712" xfId="5862" hidden="1"/>
    <cellStyle name="Comma [0] 712" xfId="35250" hidden="1"/>
    <cellStyle name="Comma [0] 7120" xfId="20727" hidden="1"/>
    <cellStyle name="Comma [0] 7120" xfId="50114" hidden="1"/>
    <cellStyle name="Comma [0] 7121" xfId="20729" hidden="1"/>
    <cellStyle name="Comma [0] 7121" xfId="50116" hidden="1"/>
    <cellStyle name="Comma [0] 7122" xfId="20718" hidden="1"/>
    <cellStyle name="Comma [0] 7122" xfId="50105" hidden="1"/>
    <cellStyle name="Comma [0] 7123" xfId="20726" hidden="1"/>
    <cellStyle name="Comma [0] 7123" xfId="50113" hidden="1"/>
    <cellStyle name="Comma [0] 7124" xfId="20160" hidden="1"/>
    <cellStyle name="Comma [0] 7124" xfId="49547" hidden="1"/>
    <cellStyle name="Comma [0] 7125" xfId="20712" hidden="1"/>
    <cellStyle name="Comma [0] 7125" xfId="50099" hidden="1"/>
    <cellStyle name="Comma [0] 7126" xfId="20745" hidden="1"/>
    <cellStyle name="Comma [0] 7126" xfId="50132" hidden="1"/>
    <cellStyle name="Comma [0] 7127" xfId="20753" hidden="1"/>
    <cellStyle name="Comma [0] 7127" xfId="50140" hidden="1"/>
    <cellStyle name="Comma [0] 7128" xfId="20662" hidden="1"/>
    <cellStyle name="Comma [0] 7128" xfId="50049" hidden="1"/>
    <cellStyle name="Comma [0] 7129" xfId="20741" hidden="1"/>
    <cellStyle name="Comma [0] 7129" xfId="50128" hidden="1"/>
    <cellStyle name="Comma [0] 713" xfId="5801" hidden="1"/>
    <cellStyle name="Comma [0] 713" xfId="35189" hidden="1"/>
    <cellStyle name="Comma [0] 7130" xfId="20762" hidden="1"/>
    <cellStyle name="Comma [0] 7130" xfId="50149" hidden="1"/>
    <cellStyle name="Comma [0] 7131" xfId="20764" hidden="1"/>
    <cellStyle name="Comma [0] 7131" xfId="50151" hidden="1"/>
    <cellStyle name="Comma [0] 7132" xfId="20723" hidden="1"/>
    <cellStyle name="Comma [0] 7132" xfId="50110" hidden="1"/>
    <cellStyle name="Comma [0] 7133" xfId="20668" hidden="1"/>
    <cellStyle name="Comma [0] 7133" xfId="50055" hidden="1"/>
    <cellStyle name="Comma [0] 7134" xfId="20721" hidden="1"/>
    <cellStyle name="Comma [0] 7134" xfId="50108" hidden="1"/>
    <cellStyle name="Comma [0] 7135" xfId="20705" hidden="1"/>
    <cellStyle name="Comma [0] 7135" xfId="50092" hidden="1"/>
    <cellStyle name="Comma [0] 7136" xfId="20701" hidden="1"/>
    <cellStyle name="Comma [0] 7136" xfId="50088" hidden="1"/>
    <cellStyle name="Comma [0] 7137" xfId="20772" hidden="1"/>
    <cellStyle name="Comma [0] 7137" xfId="50159" hidden="1"/>
    <cellStyle name="Comma [0] 7138" xfId="20644" hidden="1"/>
    <cellStyle name="Comma [0] 7138" xfId="50031" hidden="1"/>
    <cellStyle name="Comma [0] 7139" xfId="20126" hidden="1"/>
    <cellStyle name="Comma [0] 7139" xfId="49513" hidden="1"/>
    <cellStyle name="Comma [0] 714" xfId="5919" hidden="1"/>
    <cellStyle name="Comma [0] 714" xfId="35307" hidden="1"/>
    <cellStyle name="Comma [0] 7140" xfId="20780" hidden="1"/>
    <cellStyle name="Comma [0] 7140" xfId="50167" hidden="1"/>
    <cellStyle name="Comma [0] 7141" xfId="20782" hidden="1"/>
    <cellStyle name="Comma [0] 7141" xfId="50169" hidden="1"/>
    <cellStyle name="Comma [0] 7142" xfId="20731" hidden="1"/>
    <cellStyle name="Comma [0] 7142" xfId="50118" hidden="1"/>
    <cellStyle name="Comma [0] 7143" xfId="20707" hidden="1"/>
    <cellStyle name="Comma [0] 7143" xfId="50094" hidden="1"/>
    <cellStyle name="Comma [0] 7144" xfId="20742" hidden="1"/>
    <cellStyle name="Comma [0] 7144" xfId="50129" hidden="1"/>
    <cellStyle name="Comma [0] 7145" xfId="20674" hidden="1"/>
    <cellStyle name="Comma [0] 7145" xfId="50061" hidden="1"/>
    <cellStyle name="Comma [0] 7146" xfId="20744" hidden="1"/>
    <cellStyle name="Comma [0] 7146" xfId="50131" hidden="1"/>
    <cellStyle name="Comma [0] 7147" xfId="20789" hidden="1"/>
    <cellStyle name="Comma [0] 7147" xfId="50176" hidden="1"/>
    <cellStyle name="Comma [0] 7148" xfId="20732" hidden="1"/>
    <cellStyle name="Comma [0] 7148" xfId="50119" hidden="1"/>
    <cellStyle name="Comma [0] 7149" xfId="20689" hidden="1"/>
    <cellStyle name="Comma [0] 7149" xfId="50076" hidden="1"/>
    <cellStyle name="Comma [0] 715" xfId="5921" hidden="1"/>
    <cellStyle name="Comma [0] 715" xfId="35309" hidden="1"/>
    <cellStyle name="Comma [0] 7150" xfId="20795" hidden="1"/>
    <cellStyle name="Comma [0] 7150" xfId="50182" hidden="1"/>
    <cellStyle name="Comma [0] 7151" xfId="20797" hidden="1"/>
    <cellStyle name="Comma [0] 7151" xfId="50184" hidden="1"/>
    <cellStyle name="Comma [0] 7152" xfId="20750" hidden="1"/>
    <cellStyle name="Comma [0] 7152" xfId="50137" hidden="1"/>
    <cellStyle name="Comma [0] 7153" xfId="20756" hidden="1"/>
    <cellStyle name="Comma [0] 7153" xfId="50143" hidden="1"/>
    <cellStyle name="Comma [0] 7154" xfId="20643" hidden="1"/>
    <cellStyle name="Comma [0] 7154" xfId="50030" hidden="1"/>
    <cellStyle name="Comma [0] 7155" xfId="20706" hidden="1"/>
    <cellStyle name="Comma [0] 7155" xfId="50093" hidden="1"/>
    <cellStyle name="Comma [0] 7156" xfId="20714" hidden="1"/>
    <cellStyle name="Comma [0] 7156" xfId="50101" hidden="1"/>
    <cellStyle name="Comma [0] 7157" xfId="20803" hidden="1"/>
    <cellStyle name="Comma [0] 7157" xfId="50190" hidden="1"/>
    <cellStyle name="Comma [0] 7158" xfId="20717" hidden="1"/>
    <cellStyle name="Comma [0] 7158" xfId="50104" hidden="1"/>
    <cellStyle name="Comma [0] 7159" xfId="20677" hidden="1"/>
    <cellStyle name="Comma [0] 7159" xfId="50064" hidden="1"/>
    <cellStyle name="Comma [0] 716" xfId="5889" hidden="1"/>
    <cellStyle name="Comma [0] 716" xfId="35277" hidden="1"/>
    <cellStyle name="Comma [0] 7160" xfId="20808" hidden="1"/>
    <cellStyle name="Comma [0] 7160" xfId="50195" hidden="1"/>
    <cellStyle name="Comma [0] 7161" xfId="20810" hidden="1"/>
    <cellStyle name="Comma [0] 7161" xfId="50197" hidden="1"/>
    <cellStyle name="Comma [0] 7162" xfId="20769" hidden="1"/>
    <cellStyle name="Comma [0] 7162" xfId="50156" hidden="1"/>
    <cellStyle name="Comma [0] 7163" xfId="20775" hidden="1"/>
    <cellStyle name="Comma [0] 7163" xfId="50162" hidden="1"/>
    <cellStyle name="Comma [0] 7164" xfId="20676" hidden="1"/>
    <cellStyle name="Comma [0] 7164" xfId="50063" hidden="1"/>
    <cellStyle name="Comma [0] 7165" xfId="20757" hidden="1"/>
    <cellStyle name="Comma [0] 7165" xfId="50144" hidden="1"/>
    <cellStyle name="Comma [0] 7166" xfId="20736" hidden="1"/>
    <cellStyle name="Comma [0] 7166" xfId="50123" hidden="1"/>
    <cellStyle name="Comma [0] 7167" xfId="20814" hidden="1"/>
    <cellStyle name="Comma [0] 7167" xfId="50201" hidden="1"/>
    <cellStyle name="Comma [0] 7168" xfId="20755" hidden="1"/>
    <cellStyle name="Comma [0] 7168" xfId="50142" hidden="1"/>
    <cellStyle name="Comma [0] 7169" xfId="20693" hidden="1"/>
    <cellStyle name="Comma [0] 7169" xfId="50080" hidden="1"/>
    <cellStyle name="Comma [0] 717" xfId="5893" hidden="1"/>
    <cellStyle name="Comma [0] 717" xfId="35281" hidden="1"/>
    <cellStyle name="Comma [0] 7170" xfId="20821" hidden="1"/>
    <cellStyle name="Comma [0] 7170" xfId="50208" hidden="1"/>
    <cellStyle name="Comma [0] 7171" xfId="20823" hidden="1"/>
    <cellStyle name="Comma [0] 7171" xfId="50210" hidden="1"/>
    <cellStyle name="Comma [0] 7172" xfId="20787" hidden="1"/>
    <cellStyle name="Comma [0] 7172" xfId="50174" hidden="1"/>
    <cellStyle name="Comma [0] 7173" xfId="20792" hidden="1"/>
    <cellStyle name="Comma [0] 7173" xfId="50179" hidden="1"/>
    <cellStyle name="Comma [0] 7174" xfId="20157" hidden="1"/>
    <cellStyle name="Comma [0] 7174" xfId="49544" hidden="1"/>
    <cellStyle name="Comma [0] 7175" xfId="20776" hidden="1"/>
    <cellStyle name="Comma [0] 7175" xfId="50163" hidden="1"/>
    <cellStyle name="Comma [0] 7176" xfId="20681" hidden="1"/>
    <cellStyle name="Comma [0] 7176" xfId="50068" hidden="1"/>
    <cellStyle name="Comma [0] 7177" xfId="20827" hidden="1"/>
    <cellStyle name="Comma [0] 7177" xfId="50214" hidden="1"/>
    <cellStyle name="Comma [0] 7178" xfId="20774" hidden="1"/>
    <cellStyle name="Comma [0] 7178" xfId="50161" hidden="1"/>
    <cellStyle name="Comma [0] 7179" xfId="20713" hidden="1"/>
    <cellStyle name="Comma [0] 7179" xfId="50100" hidden="1"/>
    <cellStyle name="Comma [0] 718" xfId="5783" hidden="1"/>
    <cellStyle name="Comma [0] 718" xfId="35171" hidden="1"/>
    <cellStyle name="Comma [0] 7180" xfId="20831" hidden="1"/>
    <cellStyle name="Comma [0] 7180" xfId="50218" hidden="1"/>
    <cellStyle name="Comma [0] 7181" xfId="20833" hidden="1"/>
    <cellStyle name="Comma [0] 7181" xfId="50220" hidden="1"/>
    <cellStyle name="Comma [0] 7182" xfId="20801" hidden="1"/>
    <cellStyle name="Comma [0] 7182" xfId="50188" hidden="1"/>
    <cellStyle name="Comma [0] 7183" xfId="20805" hidden="1"/>
    <cellStyle name="Comma [0] 7183" xfId="50192" hidden="1"/>
    <cellStyle name="Comma [0] 7184" xfId="20695" hidden="1"/>
    <cellStyle name="Comma [0] 7184" xfId="50082" hidden="1"/>
    <cellStyle name="Comma [0] 7185" xfId="20793" hidden="1"/>
    <cellStyle name="Comma [0] 7185" xfId="50180" hidden="1"/>
    <cellStyle name="Comma [0] 7186" xfId="20685" hidden="1"/>
    <cellStyle name="Comma [0] 7186" xfId="50072" hidden="1"/>
    <cellStyle name="Comma [0] 7187" xfId="20837" hidden="1"/>
    <cellStyle name="Comma [0] 7187" xfId="50224" hidden="1"/>
    <cellStyle name="Comma [0] 7188" xfId="20791" hidden="1"/>
    <cellStyle name="Comma [0] 7188" xfId="50178" hidden="1"/>
    <cellStyle name="Comma [0] 7189" xfId="20760" hidden="1"/>
    <cellStyle name="Comma [0] 7189" xfId="50147" hidden="1"/>
    <cellStyle name="Comma [0] 719" xfId="5881" hidden="1"/>
    <cellStyle name="Comma [0] 719" xfId="35269" hidden="1"/>
    <cellStyle name="Comma [0] 7190" xfId="20841" hidden="1"/>
    <cellStyle name="Comma [0] 7190" xfId="50228" hidden="1"/>
    <cellStyle name="Comma [0] 7191" xfId="20843" hidden="1"/>
    <cellStyle name="Comma [0] 7191" xfId="50230" hidden="1"/>
    <cellStyle name="Comma [0] 7192" xfId="20829" hidden="1"/>
    <cellStyle name="Comma [0] 7192" xfId="50216" hidden="1"/>
    <cellStyle name="Comma [0] 7193" xfId="20816" hidden="1"/>
    <cellStyle name="Comma [0] 7193" xfId="50203" hidden="1"/>
    <cellStyle name="Comma [0] 7194" xfId="20840" hidden="1"/>
    <cellStyle name="Comma [0] 7194" xfId="50227" hidden="1"/>
    <cellStyle name="Comma [0] 7195" xfId="20806" hidden="1"/>
    <cellStyle name="Comma [0] 7195" xfId="50193" hidden="1"/>
    <cellStyle name="Comma [0] 7196" xfId="20778" hidden="1"/>
    <cellStyle name="Comma [0] 7196" xfId="50165" hidden="1"/>
    <cellStyle name="Comma [0] 7197" xfId="20845" hidden="1"/>
    <cellStyle name="Comma [0] 7197" xfId="50232" hidden="1"/>
    <cellStyle name="Comma [0] 7198" xfId="20802" hidden="1"/>
    <cellStyle name="Comma [0] 7198" xfId="50189" hidden="1"/>
    <cellStyle name="Comma [0] 7199" xfId="20836" hidden="1"/>
    <cellStyle name="Comma [0] 7199" xfId="50223" hidden="1"/>
    <cellStyle name="Comma [0] 72" xfId="4594" hidden="1"/>
    <cellStyle name="Comma [0] 72" xfId="33982" hidden="1"/>
    <cellStyle name="Comma [0] 720" xfId="5773" hidden="1"/>
    <cellStyle name="Comma [0] 720" xfId="35161" hidden="1"/>
    <cellStyle name="Comma [0] 7200" xfId="20849" hidden="1"/>
    <cellStyle name="Comma [0] 7200" xfId="50236" hidden="1"/>
    <cellStyle name="Comma [0] 7201" xfId="20851" hidden="1"/>
    <cellStyle name="Comma [0] 7201" xfId="50238" hidden="1"/>
    <cellStyle name="Comma [0] 7202" xfId="20719" hidden="1"/>
    <cellStyle name="Comma [0] 7202" xfId="50106" hidden="1"/>
    <cellStyle name="Comma [0] 7203" xfId="20839" hidden="1"/>
    <cellStyle name="Comma [0] 7203" xfId="50226" hidden="1"/>
    <cellStyle name="Comma [0] 7204" xfId="20779" hidden="1"/>
    <cellStyle name="Comma [0] 7204" xfId="50166" hidden="1"/>
    <cellStyle name="Comma [0] 7205" xfId="20813" hidden="1"/>
    <cellStyle name="Comma [0] 7205" xfId="50200" hidden="1"/>
    <cellStyle name="Comma [0] 7206" xfId="20826" hidden="1"/>
    <cellStyle name="Comma [0] 7206" xfId="50213" hidden="1"/>
    <cellStyle name="Comma [0] 7207" xfId="20854" hidden="1"/>
    <cellStyle name="Comma [0] 7207" xfId="50241" hidden="1"/>
    <cellStyle name="Comma [0] 7208" xfId="20817" hidden="1"/>
    <cellStyle name="Comma [0] 7208" xfId="50204" hidden="1"/>
    <cellStyle name="Comma [0] 7209" xfId="20777" hidden="1"/>
    <cellStyle name="Comma [0] 7209" xfId="50164" hidden="1"/>
    <cellStyle name="Comma [0] 721" xfId="5925" hidden="1"/>
    <cellStyle name="Comma [0] 721" xfId="35313" hidden="1"/>
    <cellStyle name="Comma [0] 7210" xfId="20856" hidden="1"/>
    <cellStyle name="Comma [0] 7210" xfId="50243" hidden="1"/>
    <cellStyle name="Comma [0] 7211" xfId="20858" hidden="1"/>
    <cellStyle name="Comma [0] 7211" xfId="50245" hidden="1"/>
    <cellStyle name="Comma [0] 7212" xfId="20211" hidden="1"/>
    <cellStyle name="Comma [0] 7212" xfId="49598" hidden="1"/>
    <cellStyle name="Comma [0] 7213" xfId="20167" hidden="1"/>
    <cellStyle name="Comma [0] 7213" xfId="49554" hidden="1"/>
    <cellStyle name="Comma [0] 7214" xfId="20864" hidden="1"/>
    <cellStyle name="Comma [0] 7214" xfId="50251" hidden="1"/>
    <cellStyle name="Comma [0] 7215" xfId="20870" hidden="1"/>
    <cellStyle name="Comma [0] 7215" xfId="50257" hidden="1"/>
    <cellStyle name="Comma [0] 7216" xfId="20872" hidden="1"/>
    <cellStyle name="Comma [0] 7216" xfId="50259" hidden="1"/>
    <cellStyle name="Comma [0] 7217" xfId="20863" hidden="1"/>
    <cellStyle name="Comma [0] 7217" xfId="50250" hidden="1"/>
    <cellStyle name="Comma [0] 7218" xfId="20868" hidden="1"/>
    <cellStyle name="Comma [0] 7218" xfId="50255" hidden="1"/>
    <cellStyle name="Comma [0] 7219" xfId="20874" hidden="1"/>
    <cellStyle name="Comma [0] 7219" xfId="50261" hidden="1"/>
    <cellStyle name="Comma [0] 722" xfId="5879" hidden="1"/>
    <cellStyle name="Comma [0] 722" xfId="35267" hidden="1"/>
    <cellStyle name="Comma [0] 7220" xfId="20876" hidden="1"/>
    <cellStyle name="Comma [0] 7220" xfId="50263" hidden="1"/>
    <cellStyle name="Comma [0] 7221" xfId="20168" hidden="1"/>
    <cellStyle name="Comma [0] 7221" xfId="49555" hidden="1"/>
    <cellStyle name="Comma [0] 7222" xfId="20146" hidden="1"/>
    <cellStyle name="Comma [0] 7222" xfId="49533" hidden="1"/>
    <cellStyle name="Comma [0] 7223" xfId="20887" hidden="1"/>
    <cellStyle name="Comma [0] 7223" xfId="50274" hidden="1"/>
    <cellStyle name="Comma [0] 7224" xfId="20896" hidden="1"/>
    <cellStyle name="Comma [0] 7224" xfId="50283" hidden="1"/>
    <cellStyle name="Comma [0] 7225" xfId="20907" hidden="1"/>
    <cellStyle name="Comma [0] 7225" xfId="50294" hidden="1"/>
    <cellStyle name="Comma [0] 7226" xfId="20913" hidden="1"/>
    <cellStyle name="Comma [0] 7226" xfId="50300" hidden="1"/>
    <cellStyle name="Comma [0] 7227" xfId="20895" hidden="1"/>
    <cellStyle name="Comma [0] 7227" xfId="50282" hidden="1"/>
    <cellStyle name="Comma [0] 7228" xfId="20905" hidden="1"/>
    <cellStyle name="Comma [0] 7228" xfId="50292" hidden="1"/>
    <cellStyle name="Comma [0] 7229" xfId="20925" hidden="1"/>
    <cellStyle name="Comma [0] 7229" xfId="50312" hidden="1"/>
    <cellStyle name="Comma [0] 723" xfId="5848" hidden="1"/>
    <cellStyle name="Comma [0] 723" xfId="35236" hidden="1"/>
    <cellStyle name="Comma [0] 7230" xfId="20927" hidden="1"/>
    <cellStyle name="Comma [0] 7230" xfId="50314" hidden="1"/>
    <cellStyle name="Comma [0] 7231" xfId="20878" hidden="1"/>
    <cellStyle name="Comma [0] 7231" xfId="50265" hidden="1"/>
    <cellStyle name="Comma [0] 7232" xfId="20134" hidden="1"/>
    <cellStyle name="Comma [0] 7232" xfId="49521" hidden="1"/>
    <cellStyle name="Comma [0] 7233" xfId="20881" hidden="1"/>
    <cellStyle name="Comma [0] 7233" xfId="50268" hidden="1"/>
    <cellStyle name="Comma [0] 7234" xfId="20145" hidden="1"/>
    <cellStyle name="Comma [0] 7234" xfId="49532" hidden="1"/>
    <cellStyle name="Comma [0] 7235" xfId="20144" hidden="1"/>
    <cellStyle name="Comma [0] 7235" xfId="49531" hidden="1"/>
    <cellStyle name="Comma [0] 7236" xfId="20932" hidden="1"/>
    <cellStyle name="Comma [0] 7236" xfId="50319" hidden="1"/>
    <cellStyle name="Comma [0] 7237" xfId="20220" hidden="1"/>
    <cellStyle name="Comma [0] 7237" xfId="49607" hidden="1"/>
    <cellStyle name="Comma [0] 7238" xfId="20421" hidden="1"/>
    <cellStyle name="Comma [0] 7238" xfId="49808" hidden="1"/>
    <cellStyle name="Comma [0] 7239" xfId="20944" hidden="1"/>
    <cellStyle name="Comma [0] 7239" xfId="50331" hidden="1"/>
    <cellStyle name="Comma [0] 724" xfId="5929" hidden="1"/>
    <cellStyle name="Comma [0] 724" xfId="35317" hidden="1"/>
    <cellStyle name="Comma [0] 7240" xfId="20946" hidden="1"/>
    <cellStyle name="Comma [0] 7240" xfId="50333" hidden="1"/>
    <cellStyle name="Comma [0] 7241" xfId="20935" hidden="1"/>
    <cellStyle name="Comma [0] 7241" xfId="50322" hidden="1"/>
    <cellStyle name="Comma [0] 7242" xfId="20943" hidden="1"/>
    <cellStyle name="Comma [0] 7242" xfId="50330" hidden="1"/>
    <cellStyle name="Comma [0] 7243" xfId="20430" hidden="1"/>
    <cellStyle name="Comma [0] 7243" xfId="49817" hidden="1"/>
    <cellStyle name="Comma [0] 7244" xfId="20929" hidden="1"/>
    <cellStyle name="Comma [0] 7244" xfId="50316" hidden="1"/>
    <cellStyle name="Comma [0] 7245" xfId="20962" hidden="1"/>
    <cellStyle name="Comma [0] 7245" xfId="50349" hidden="1"/>
    <cellStyle name="Comma [0] 7246" xfId="20970" hidden="1"/>
    <cellStyle name="Comma [0] 7246" xfId="50357" hidden="1"/>
    <cellStyle name="Comma [0] 7247" xfId="20879" hidden="1"/>
    <cellStyle name="Comma [0] 7247" xfId="50266" hidden="1"/>
    <cellStyle name="Comma [0] 7248" xfId="20958" hidden="1"/>
    <cellStyle name="Comma [0] 7248" xfId="50345" hidden="1"/>
    <cellStyle name="Comma [0] 7249" xfId="20979" hidden="1"/>
    <cellStyle name="Comma [0] 7249" xfId="50366" hidden="1"/>
    <cellStyle name="Comma [0] 725" xfId="5931" hidden="1"/>
    <cellStyle name="Comma [0] 725" xfId="35319" hidden="1"/>
    <cellStyle name="Comma [0] 7250" xfId="20981" hidden="1"/>
    <cellStyle name="Comma [0] 7250" xfId="50368" hidden="1"/>
    <cellStyle name="Comma [0] 7251" xfId="20940" hidden="1"/>
    <cellStyle name="Comma [0] 7251" xfId="50327" hidden="1"/>
    <cellStyle name="Comma [0] 7252" xfId="20885" hidden="1"/>
    <cellStyle name="Comma [0] 7252" xfId="50272" hidden="1"/>
    <cellStyle name="Comma [0] 7253" xfId="20938" hidden="1"/>
    <cellStyle name="Comma [0] 7253" xfId="50325" hidden="1"/>
    <cellStyle name="Comma [0] 7254" xfId="20922" hidden="1"/>
    <cellStyle name="Comma [0] 7254" xfId="50309" hidden="1"/>
    <cellStyle name="Comma [0] 7255" xfId="20918" hidden="1"/>
    <cellStyle name="Comma [0] 7255" xfId="50305" hidden="1"/>
    <cellStyle name="Comma [0] 7256" xfId="20989" hidden="1"/>
    <cellStyle name="Comma [0] 7256" xfId="50376" hidden="1"/>
    <cellStyle name="Comma [0] 7257" xfId="20861" hidden="1"/>
    <cellStyle name="Comma [0] 7257" xfId="50248" hidden="1"/>
    <cellStyle name="Comma [0] 7258" xfId="20169" hidden="1"/>
    <cellStyle name="Comma [0] 7258" xfId="49556" hidden="1"/>
    <cellStyle name="Comma [0] 7259" xfId="20997" hidden="1"/>
    <cellStyle name="Comma [0] 7259" xfId="50384" hidden="1"/>
    <cellStyle name="Comma [0] 726" xfId="5917" hidden="1"/>
    <cellStyle name="Comma [0] 726" xfId="35305" hidden="1"/>
    <cellStyle name="Comma [0] 7260" xfId="20999" hidden="1"/>
    <cellStyle name="Comma [0] 7260" xfId="50386" hidden="1"/>
    <cellStyle name="Comma [0] 7261" xfId="20948" hidden="1"/>
    <cellStyle name="Comma [0] 7261" xfId="50335" hidden="1"/>
    <cellStyle name="Comma [0] 7262" xfId="20924" hidden="1"/>
    <cellStyle name="Comma [0] 7262" xfId="50311" hidden="1"/>
    <cellStyle name="Comma [0] 7263" xfId="20959" hidden="1"/>
    <cellStyle name="Comma [0] 7263" xfId="50346" hidden="1"/>
    <cellStyle name="Comma [0] 7264" xfId="20891" hidden="1"/>
    <cellStyle name="Comma [0] 7264" xfId="50278" hidden="1"/>
    <cellStyle name="Comma [0] 7265" xfId="20961" hidden="1"/>
    <cellStyle name="Comma [0] 7265" xfId="50348" hidden="1"/>
    <cellStyle name="Comma [0] 7266" xfId="21006" hidden="1"/>
    <cellStyle name="Comma [0] 7266" xfId="50393" hidden="1"/>
    <cellStyle name="Comma [0] 7267" xfId="20949" hidden="1"/>
    <cellStyle name="Comma [0] 7267" xfId="50336" hidden="1"/>
    <cellStyle name="Comma [0] 7268" xfId="20906" hidden="1"/>
    <cellStyle name="Comma [0] 7268" xfId="50293" hidden="1"/>
    <cellStyle name="Comma [0] 7269" xfId="21012" hidden="1"/>
    <cellStyle name="Comma [0] 7269" xfId="50399" hidden="1"/>
    <cellStyle name="Comma [0] 727" xfId="5904" hidden="1"/>
    <cellStyle name="Comma [0] 727" xfId="35292" hidden="1"/>
    <cellStyle name="Comma [0] 7270" xfId="21014" hidden="1"/>
    <cellStyle name="Comma [0] 7270" xfId="50401" hidden="1"/>
    <cellStyle name="Comma [0] 7271" xfId="20967" hidden="1"/>
    <cellStyle name="Comma [0] 7271" xfId="50354" hidden="1"/>
    <cellStyle name="Comma [0] 7272" xfId="20973" hidden="1"/>
    <cellStyle name="Comma [0] 7272" xfId="50360" hidden="1"/>
    <cellStyle name="Comma [0] 7273" xfId="20860" hidden="1"/>
    <cellStyle name="Comma [0] 7273" xfId="50247" hidden="1"/>
    <cellStyle name="Comma [0] 7274" xfId="20923" hidden="1"/>
    <cellStyle name="Comma [0] 7274" xfId="50310" hidden="1"/>
    <cellStyle name="Comma [0] 7275" xfId="20931" hidden="1"/>
    <cellStyle name="Comma [0] 7275" xfId="50318" hidden="1"/>
    <cellStyle name="Comma [0] 7276" xfId="21020" hidden="1"/>
    <cellStyle name="Comma [0] 7276" xfId="50407" hidden="1"/>
    <cellStyle name="Comma [0] 7277" xfId="20934" hidden="1"/>
    <cellStyle name="Comma [0] 7277" xfId="50321" hidden="1"/>
    <cellStyle name="Comma [0] 7278" xfId="20894" hidden="1"/>
    <cellStyle name="Comma [0] 7278" xfId="50281" hidden="1"/>
    <cellStyle name="Comma [0] 7279" xfId="21025" hidden="1"/>
    <cellStyle name="Comma [0] 7279" xfId="50412" hidden="1"/>
    <cellStyle name="Comma [0] 728" xfId="5928" hidden="1"/>
    <cellStyle name="Comma [0] 728" xfId="35316" hidden="1"/>
    <cellStyle name="Comma [0] 7280" xfId="21027" hidden="1"/>
    <cellStyle name="Comma [0] 7280" xfId="50414" hidden="1"/>
    <cellStyle name="Comma [0] 7281" xfId="20986" hidden="1"/>
    <cellStyle name="Comma [0] 7281" xfId="50373" hidden="1"/>
    <cellStyle name="Comma [0] 7282" xfId="20992" hidden="1"/>
    <cellStyle name="Comma [0] 7282" xfId="50379" hidden="1"/>
    <cellStyle name="Comma [0] 7283" xfId="20893" hidden="1"/>
    <cellStyle name="Comma [0] 7283" xfId="50280" hidden="1"/>
    <cellStyle name="Comma [0] 7284" xfId="20974" hidden="1"/>
    <cellStyle name="Comma [0] 7284" xfId="50361" hidden="1"/>
    <cellStyle name="Comma [0] 7285" xfId="20953" hidden="1"/>
    <cellStyle name="Comma [0] 7285" xfId="50340" hidden="1"/>
    <cellStyle name="Comma [0] 7286" xfId="21031" hidden="1"/>
    <cellStyle name="Comma [0] 7286" xfId="50418" hidden="1"/>
    <cellStyle name="Comma [0] 7287" xfId="20972" hidden="1"/>
    <cellStyle name="Comma [0] 7287" xfId="50359" hidden="1"/>
    <cellStyle name="Comma [0] 7288" xfId="20910" hidden="1"/>
    <cellStyle name="Comma [0] 7288" xfId="50297" hidden="1"/>
    <cellStyle name="Comma [0] 7289" xfId="21038" hidden="1"/>
    <cellStyle name="Comma [0] 7289" xfId="50425" hidden="1"/>
    <cellStyle name="Comma [0] 729" xfId="5894" hidden="1"/>
    <cellStyle name="Comma [0] 729" xfId="35282" hidden="1"/>
    <cellStyle name="Comma [0] 7290" xfId="21040" hidden="1"/>
    <cellStyle name="Comma [0] 7290" xfId="50427" hidden="1"/>
    <cellStyle name="Comma [0] 7291" xfId="21004" hidden="1"/>
    <cellStyle name="Comma [0] 7291" xfId="50391" hidden="1"/>
    <cellStyle name="Comma [0] 7292" xfId="21009" hidden="1"/>
    <cellStyle name="Comma [0] 7292" xfId="50396" hidden="1"/>
    <cellStyle name="Comma [0] 7293" xfId="20439" hidden="1"/>
    <cellStyle name="Comma [0] 7293" xfId="49826" hidden="1"/>
    <cellStyle name="Comma [0] 7294" xfId="20993" hidden="1"/>
    <cellStyle name="Comma [0] 7294" xfId="50380" hidden="1"/>
    <cellStyle name="Comma [0] 7295" xfId="20898" hidden="1"/>
    <cellStyle name="Comma [0] 7295" xfId="50285" hidden="1"/>
    <cellStyle name="Comma [0] 7296" xfId="21044" hidden="1"/>
    <cellStyle name="Comma [0] 7296" xfId="50431" hidden="1"/>
    <cellStyle name="Comma [0] 7297" xfId="20991" hidden="1"/>
    <cellStyle name="Comma [0] 7297" xfId="50378" hidden="1"/>
    <cellStyle name="Comma [0] 7298" xfId="20930" hidden="1"/>
    <cellStyle name="Comma [0] 7298" xfId="50317" hidden="1"/>
    <cellStyle name="Comma [0] 7299" xfId="21048" hidden="1"/>
    <cellStyle name="Comma [0] 7299" xfId="50435" hidden="1"/>
    <cellStyle name="Comma [0] 73" xfId="4647" hidden="1"/>
    <cellStyle name="Comma [0] 73" xfId="34035" hidden="1"/>
    <cellStyle name="Comma [0] 730" xfId="5866" hidden="1"/>
    <cellStyle name="Comma [0] 730" xfId="35254" hidden="1"/>
    <cellStyle name="Comma [0] 7300" xfId="21050" hidden="1"/>
    <cellStyle name="Comma [0] 7300" xfId="50437" hidden="1"/>
    <cellStyle name="Comma [0] 7301" xfId="21018" hidden="1"/>
    <cellStyle name="Comma [0] 7301" xfId="50405" hidden="1"/>
    <cellStyle name="Comma [0] 7302" xfId="21022" hidden="1"/>
    <cellStyle name="Comma [0] 7302" xfId="50409" hidden="1"/>
    <cellStyle name="Comma [0] 7303" xfId="20912" hidden="1"/>
    <cellStyle name="Comma [0] 7303" xfId="50299" hidden="1"/>
    <cellStyle name="Comma [0] 7304" xfId="21010" hidden="1"/>
    <cellStyle name="Comma [0] 7304" xfId="50397" hidden="1"/>
    <cellStyle name="Comma [0] 7305" xfId="20902" hidden="1"/>
    <cellStyle name="Comma [0] 7305" xfId="50289" hidden="1"/>
    <cellStyle name="Comma [0] 7306" xfId="21054" hidden="1"/>
    <cellStyle name="Comma [0] 7306" xfId="50441" hidden="1"/>
    <cellStyle name="Comma [0] 7307" xfId="21008" hidden="1"/>
    <cellStyle name="Comma [0] 7307" xfId="50395" hidden="1"/>
    <cellStyle name="Comma [0] 7308" xfId="20977" hidden="1"/>
    <cellStyle name="Comma [0] 7308" xfId="50364" hidden="1"/>
    <cellStyle name="Comma [0] 7309" xfId="21058" hidden="1"/>
    <cellStyle name="Comma [0] 7309" xfId="50445" hidden="1"/>
    <cellStyle name="Comma [0] 731" xfId="5933" hidden="1"/>
    <cellStyle name="Comma [0] 731" xfId="35321" hidden="1"/>
    <cellStyle name="Comma [0] 7310" xfId="21060" hidden="1"/>
    <cellStyle name="Comma [0] 7310" xfId="50447" hidden="1"/>
    <cellStyle name="Comma [0] 7311" xfId="21046" hidden="1"/>
    <cellStyle name="Comma [0] 7311" xfId="50433" hidden="1"/>
    <cellStyle name="Comma [0] 7312" xfId="21033" hidden="1"/>
    <cellStyle name="Comma [0] 7312" xfId="50420" hidden="1"/>
    <cellStyle name="Comma [0] 7313" xfId="21057" hidden="1"/>
    <cellStyle name="Comma [0] 7313" xfId="50444" hidden="1"/>
    <cellStyle name="Comma [0] 7314" xfId="21023" hidden="1"/>
    <cellStyle name="Comma [0] 7314" xfId="50410" hidden="1"/>
    <cellStyle name="Comma [0] 7315" xfId="20995" hidden="1"/>
    <cellStyle name="Comma [0] 7315" xfId="50382" hidden="1"/>
    <cellStyle name="Comma [0] 7316" xfId="21062" hidden="1"/>
    <cellStyle name="Comma [0] 7316" xfId="50449" hidden="1"/>
    <cellStyle name="Comma [0] 7317" xfId="21019" hidden="1"/>
    <cellStyle name="Comma [0] 7317" xfId="50406" hidden="1"/>
    <cellStyle name="Comma [0] 7318" xfId="21053" hidden="1"/>
    <cellStyle name="Comma [0] 7318" xfId="50440" hidden="1"/>
    <cellStyle name="Comma [0] 7319" xfId="21066" hidden="1"/>
    <cellStyle name="Comma [0] 7319" xfId="50453" hidden="1"/>
    <cellStyle name="Comma [0] 732" xfId="5890" hidden="1"/>
    <cellStyle name="Comma [0] 732" xfId="35278" hidden="1"/>
    <cellStyle name="Comma [0] 7320" xfId="21068" hidden="1"/>
    <cellStyle name="Comma [0] 7320" xfId="50455" hidden="1"/>
    <cellStyle name="Comma [0] 7321" xfId="20936" hidden="1"/>
    <cellStyle name="Comma [0] 7321" xfId="50323" hidden="1"/>
    <cellStyle name="Comma [0] 7322" xfId="21056" hidden="1"/>
    <cellStyle name="Comma [0] 7322" xfId="50443" hidden="1"/>
    <cellStyle name="Comma [0] 7323" xfId="20996" hidden="1"/>
    <cellStyle name="Comma [0] 7323" xfId="50383" hidden="1"/>
    <cellStyle name="Comma [0] 7324" xfId="21030" hidden="1"/>
    <cellStyle name="Comma [0] 7324" xfId="50417" hidden="1"/>
    <cellStyle name="Comma [0] 7325" xfId="21043" hidden="1"/>
    <cellStyle name="Comma [0] 7325" xfId="50430" hidden="1"/>
    <cellStyle name="Comma [0] 7326" xfId="21071" hidden="1"/>
    <cellStyle name="Comma [0] 7326" xfId="50458" hidden="1"/>
    <cellStyle name="Comma [0] 7327" xfId="21034" hidden="1"/>
    <cellStyle name="Comma [0] 7327" xfId="50421" hidden="1"/>
    <cellStyle name="Comma [0] 7328" xfId="20994" hidden="1"/>
    <cellStyle name="Comma [0] 7328" xfId="50381" hidden="1"/>
    <cellStyle name="Comma [0] 7329" xfId="21073" hidden="1"/>
    <cellStyle name="Comma [0] 7329" xfId="50460" hidden="1"/>
    <cellStyle name="Comma [0] 733" xfId="5924" hidden="1"/>
    <cellStyle name="Comma [0] 733" xfId="35312" hidden="1"/>
    <cellStyle name="Comma [0] 7330" xfId="21075" hidden="1"/>
    <cellStyle name="Comma [0] 7330" xfId="50462" hidden="1"/>
    <cellStyle name="Comma [0] 7331" xfId="17706" hidden="1"/>
    <cellStyle name="Comma [0] 7331" xfId="47093" hidden="1"/>
    <cellStyle name="Comma [0] 7332" xfId="17711" hidden="1"/>
    <cellStyle name="Comma [0] 7332" xfId="47098" hidden="1"/>
    <cellStyle name="Comma [0] 7333" xfId="17704" hidden="1"/>
    <cellStyle name="Comma [0] 7333" xfId="47091" hidden="1"/>
    <cellStyle name="Comma [0] 7334" xfId="17685" hidden="1"/>
    <cellStyle name="Comma [0] 7334" xfId="47072" hidden="1"/>
    <cellStyle name="Comma [0] 7335" xfId="21078" hidden="1"/>
    <cellStyle name="Comma [0] 7335" xfId="50465" hidden="1"/>
    <cellStyle name="Comma [0] 7336" xfId="21084" hidden="1"/>
    <cellStyle name="Comma [0] 7336" xfId="50471" hidden="1"/>
    <cellStyle name="Comma [0] 7337" xfId="21086" hidden="1"/>
    <cellStyle name="Comma [0] 7337" xfId="50473" hidden="1"/>
    <cellStyle name="Comma [0] 7338" xfId="21077" hidden="1"/>
    <cellStyle name="Comma [0] 7338" xfId="50464" hidden="1"/>
    <cellStyle name="Comma [0] 7339" xfId="21082" hidden="1"/>
    <cellStyle name="Comma [0] 7339" xfId="50469" hidden="1"/>
    <cellStyle name="Comma [0] 734" xfId="5937" hidden="1"/>
    <cellStyle name="Comma [0] 734" xfId="35325" hidden="1"/>
    <cellStyle name="Comma [0] 7340" xfId="21088" hidden="1"/>
    <cellStyle name="Comma [0] 7340" xfId="50475" hidden="1"/>
    <cellStyle name="Comma [0] 7341" xfId="21090" hidden="1"/>
    <cellStyle name="Comma [0] 7341" xfId="50477" hidden="1"/>
    <cellStyle name="Comma [0] 7342" xfId="17692" hidden="1"/>
    <cellStyle name="Comma [0] 7342" xfId="47079" hidden="1"/>
    <cellStyle name="Comma [0] 7343" xfId="17700" hidden="1"/>
    <cellStyle name="Comma [0] 7343" xfId="47087" hidden="1"/>
    <cellStyle name="Comma [0] 7344" xfId="21101" hidden="1"/>
    <cellStyle name="Comma [0] 7344" xfId="50488" hidden="1"/>
    <cellStyle name="Comma [0] 7345" xfId="21110" hidden="1"/>
    <cellStyle name="Comma [0] 7345" xfId="50497" hidden="1"/>
    <cellStyle name="Comma [0] 7346" xfId="21121" hidden="1"/>
    <cellStyle name="Comma [0] 7346" xfId="50508" hidden="1"/>
    <cellStyle name="Comma [0] 7347" xfId="21127" hidden="1"/>
    <cellStyle name="Comma [0] 7347" xfId="50514" hidden="1"/>
    <cellStyle name="Comma [0] 7348" xfId="21109" hidden="1"/>
    <cellStyle name="Comma [0] 7348" xfId="50496" hidden="1"/>
    <cellStyle name="Comma [0] 7349" xfId="21119" hidden="1"/>
    <cellStyle name="Comma [0] 7349" xfId="50506" hidden="1"/>
    <cellStyle name="Comma [0] 735" xfId="5939" hidden="1"/>
    <cellStyle name="Comma [0] 735" xfId="35327" hidden="1"/>
    <cellStyle name="Comma [0] 7350" xfId="21139" hidden="1"/>
    <cellStyle name="Comma [0] 7350" xfId="50526" hidden="1"/>
    <cellStyle name="Comma [0] 7351" xfId="21141" hidden="1"/>
    <cellStyle name="Comma [0] 7351" xfId="50528" hidden="1"/>
    <cellStyle name="Comma [0] 7352" xfId="21092" hidden="1"/>
    <cellStyle name="Comma [0] 7352" xfId="50479" hidden="1"/>
    <cellStyle name="Comma [0] 7353" xfId="17698" hidden="1"/>
    <cellStyle name="Comma [0] 7353" xfId="47085" hidden="1"/>
    <cellStyle name="Comma [0] 7354" xfId="21095" hidden="1"/>
    <cellStyle name="Comma [0] 7354" xfId="50482" hidden="1"/>
    <cellStyle name="Comma [0] 7355" xfId="17694" hidden="1"/>
    <cellStyle name="Comma [0] 7355" xfId="47081" hidden="1"/>
    <cellStyle name="Comma [0] 7356" xfId="17693" hidden="1"/>
    <cellStyle name="Comma [0] 7356" xfId="47080" hidden="1"/>
    <cellStyle name="Comma [0] 7357" xfId="21146" hidden="1"/>
    <cellStyle name="Comma [0] 7357" xfId="50533" hidden="1"/>
    <cellStyle name="Comma [0] 7358" xfId="17701" hidden="1"/>
    <cellStyle name="Comma [0] 7358" xfId="47088" hidden="1"/>
    <cellStyle name="Comma [0] 7359" xfId="17695" hidden="1"/>
    <cellStyle name="Comma [0] 7359" xfId="47082" hidden="1"/>
    <cellStyle name="Comma [0] 736" xfId="5807" hidden="1"/>
    <cellStyle name="Comma [0] 736" xfId="35195" hidden="1"/>
    <cellStyle name="Comma [0] 7360" xfId="21158" hidden="1"/>
    <cellStyle name="Comma [0] 7360" xfId="50545" hidden="1"/>
    <cellStyle name="Comma [0] 7361" xfId="21160" hidden="1"/>
    <cellStyle name="Comma [0] 7361" xfId="50547" hidden="1"/>
    <cellStyle name="Comma [0] 7362" xfId="21149" hidden="1"/>
    <cellStyle name="Comma [0] 7362" xfId="50536" hidden="1"/>
    <cellStyle name="Comma [0] 7363" xfId="21157" hidden="1"/>
    <cellStyle name="Comma [0] 7363" xfId="50544" hidden="1"/>
    <cellStyle name="Comma [0] 7364" xfId="17697" hidden="1"/>
    <cellStyle name="Comma [0] 7364" xfId="47084" hidden="1"/>
    <cellStyle name="Comma [0] 7365" xfId="21143" hidden="1"/>
    <cellStyle name="Comma [0] 7365" xfId="50530" hidden="1"/>
    <cellStyle name="Comma [0] 7366" xfId="21176" hidden="1"/>
    <cellStyle name="Comma [0] 7366" xfId="50563" hidden="1"/>
    <cellStyle name="Comma [0] 7367" xfId="21184" hidden="1"/>
    <cellStyle name="Comma [0] 7367" xfId="50571" hidden="1"/>
    <cellStyle name="Comma [0] 7368" xfId="21093" hidden="1"/>
    <cellStyle name="Comma [0] 7368" xfId="50480" hidden="1"/>
    <cellStyle name="Comma [0] 7369" xfId="21172" hidden="1"/>
    <cellStyle name="Comma [0] 7369" xfId="50559" hidden="1"/>
    <cellStyle name="Comma [0] 737" xfId="5927" hidden="1"/>
    <cellStyle name="Comma [0] 737" xfId="35315" hidden="1"/>
    <cellStyle name="Comma [0] 7370" xfId="21193" hidden="1"/>
    <cellStyle name="Comma [0] 7370" xfId="50580" hidden="1"/>
    <cellStyle name="Comma [0] 7371" xfId="21195" hidden="1"/>
    <cellStyle name="Comma [0] 7371" xfId="50582" hidden="1"/>
    <cellStyle name="Comma [0] 7372" xfId="21154" hidden="1"/>
    <cellStyle name="Comma [0] 7372" xfId="50541" hidden="1"/>
    <cellStyle name="Comma [0] 7373" xfId="21099" hidden="1"/>
    <cellStyle name="Comma [0] 7373" xfId="50486" hidden="1"/>
    <cellStyle name="Comma [0] 7374" xfId="21152" hidden="1"/>
    <cellStyle name="Comma [0] 7374" xfId="50539" hidden="1"/>
    <cellStyle name="Comma [0] 7375" xfId="21136" hidden="1"/>
    <cellStyle name="Comma [0] 7375" xfId="50523" hidden="1"/>
    <cellStyle name="Comma [0] 7376" xfId="21132" hidden="1"/>
    <cellStyle name="Comma [0] 7376" xfId="50519" hidden="1"/>
    <cellStyle name="Comma [0] 7377" xfId="21203" hidden="1"/>
    <cellStyle name="Comma [0] 7377" xfId="50590" hidden="1"/>
    <cellStyle name="Comma [0] 7378" xfId="17689" hidden="1"/>
    <cellStyle name="Comma [0] 7378" xfId="47076" hidden="1"/>
    <cellStyle name="Comma [0] 7379" xfId="17729" hidden="1"/>
    <cellStyle name="Comma [0] 7379" xfId="47116" hidden="1"/>
    <cellStyle name="Comma [0] 738" xfId="5867" hidden="1"/>
    <cellStyle name="Comma [0] 738" xfId="35255" hidden="1"/>
    <cellStyle name="Comma [0] 7380" xfId="21211" hidden="1"/>
    <cellStyle name="Comma [0] 7380" xfId="50598" hidden="1"/>
    <cellStyle name="Comma [0] 7381" xfId="21213" hidden="1"/>
    <cellStyle name="Comma [0] 7381" xfId="50600" hidden="1"/>
    <cellStyle name="Comma [0] 7382" xfId="21162" hidden="1"/>
    <cellStyle name="Comma [0] 7382" xfId="50549" hidden="1"/>
    <cellStyle name="Comma [0] 7383" xfId="21138" hidden="1"/>
    <cellStyle name="Comma [0] 7383" xfId="50525" hidden="1"/>
    <cellStyle name="Comma [0] 7384" xfId="21173" hidden="1"/>
    <cellStyle name="Comma [0] 7384" xfId="50560" hidden="1"/>
    <cellStyle name="Comma [0] 7385" xfId="21105" hidden="1"/>
    <cellStyle name="Comma [0] 7385" xfId="50492" hidden="1"/>
    <cellStyle name="Comma [0] 7386" xfId="21175" hidden="1"/>
    <cellStyle name="Comma [0] 7386" xfId="50562" hidden="1"/>
    <cellStyle name="Comma [0] 7387" xfId="21220" hidden="1"/>
    <cellStyle name="Comma [0] 7387" xfId="50607" hidden="1"/>
    <cellStyle name="Comma [0] 7388" xfId="21163" hidden="1"/>
    <cellStyle name="Comma [0] 7388" xfId="50550" hidden="1"/>
    <cellStyle name="Comma [0] 7389" xfId="21120" hidden="1"/>
    <cellStyle name="Comma [0] 7389" xfId="50507" hidden="1"/>
    <cellStyle name="Comma [0] 739" xfId="5901" hidden="1"/>
    <cellStyle name="Comma [0] 739" xfId="35289" hidden="1"/>
    <cellStyle name="Comma [0] 7390" xfId="21226" hidden="1"/>
    <cellStyle name="Comma [0] 7390" xfId="50613" hidden="1"/>
    <cellStyle name="Comma [0] 7391" xfId="21228" hidden="1"/>
    <cellStyle name="Comma [0] 7391" xfId="50615" hidden="1"/>
    <cellStyle name="Comma [0] 7392" xfId="21181" hidden="1"/>
    <cellStyle name="Comma [0] 7392" xfId="50568" hidden="1"/>
    <cellStyle name="Comma [0] 7393" xfId="21187" hidden="1"/>
    <cellStyle name="Comma [0] 7393" xfId="50574" hidden="1"/>
    <cellStyle name="Comma [0] 7394" xfId="17719" hidden="1"/>
    <cellStyle name="Comma [0] 7394" xfId="47106" hidden="1"/>
    <cellStyle name="Comma [0] 7395" xfId="21137" hidden="1"/>
    <cellStyle name="Comma [0] 7395" xfId="50524" hidden="1"/>
    <cellStyle name="Comma [0] 7396" xfId="21145" hidden="1"/>
    <cellStyle name="Comma [0] 7396" xfId="50532" hidden="1"/>
    <cellStyle name="Comma [0] 7397" xfId="21234" hidden="1"/>
    <cellStyle name="Comma [0] 7397" xfId="50621" hidden="1"/>
    <cellStyle name="Comma [0] 7398" xfId="21148" hidden="1"/>
    <cellStyle name="Comma [0] 7398" xfId="50535" hidden="1"/>
    <cellStyle name="Comma [0] 7399" xfId="21108" hidden="1"/>
    <cellStyle name="Comma [0] 7399" xfId="50495" hidden="1"/>
    <cellStyle name="Comma [0] 74" xfId="4631" hidden="1"/>
    <cellStyle name="Comma [0] 74" xfId="34019" hidden="1"/>
    <cellStyle name="Comma [0] 740" xfId="5914" hidden="1"/>
    <cellStyle name="Comma [0] 740" xfId="35302" hidden="1"/>
    <cellStyle name="Comma [0] 7400" xfId="21239" hidden="1"/>
    <cellStyle name="Comma [0] 7400" xfId="50626" hidden="1"/>
    <cellStyle name="Comma [0] 7401" xfId="21241" hidden="1"/>
    <cellStyle name="Comma [0] 7401" xfId="50628" hidden="1"/>
    <cellStyle name="Comma [0] 7402" xfId="21200" hidden="1"/>
    <cellStyle name="Comma [0] 7402" xfId="50587" hidden="1"/>
    <cellStyle name="Comma [0] 7403" xfId="21206" hidden="1"/>
    <cellStyle name="Comma [0] 7403" xfId="50593" hidden="1"/>
    <cellStyle name="Comma [0] 7404" xfId="21107" hidden="1"/>
    <cellStyle name="Comma [0] 7404" xfId="50494" hidden="1"/>
    <cellStyle name="Comma [0] 7405" xfId="21188" hidden="1"/>
    <cellStyle name="Comma [0] 7405" xfId="50575" hidden="1"/>
    <cellStyle name="Comma [0] 7406" xfId="21167" hidden="1"/>
    <cellStyle name="Comma [0] 7406" xfId="50554" hidden="1"/>
    <cellStyle name="Comma [0] 7407" xfId="21245" hidden="1"/>
    <cellStyle name="Comma [0] 7407" xfId="50632" hidden="1"/>
    <cellStyle name="Comma [0] 7408" xfId="21186" hidden="1"/>
    <cellStyle name="Comma [0] 7408" xfId="50573" hidden="1"/>
    <cellStyle name="Comma [0] 7409" xfId="21124" hidden="1"/>
    <cellStyle name="Comma [0] 7409" xfId="50511" hidden="1"/>
    <cellStyle name="Comma [0] 741" xfId="5942" hidden="1"/>
    <cellStyle name="Comma [0] 741" xfId="35330" hidden="1"/>
    <cellStyle name="Comma [0] 7410" xfId="21252" hidden="1"/>
    <cellStyle name="Comma [0] 7410" xfId="50639" hidden="1"/>
    <cellStyle name="Comma [0] 7411" xfId="21254" hidden="1"/>
    <cellStyle name="Comma [0] 7411" xfId="50641" hidden="1"/>
    <cellStyle name="Comma [0] 7412" xfId="21218" hidden="1"/>
    <cellStyle name="Comma [0] 7412" xfId="50605" hidden="1"/>
    <cellStyle name="Comma [0] 7413" xfId="21223" hidden="1"/>
    <cellStyle name="Comma [0] 7413" xfId="50610" hidden="1"/>
    <cellStyle name="Comma [0] 7414" xfId="17684" hidden="1"/>
    <cellStyle name="Comma [0] 7414" xfId="47071" hidden="1"/>
    <cellStyle name="Comma [0] 7415" xfId="21207" hidden="1"/>
    <cellStyle name="Comma [0] 7415" xfId="50594" hidden="1"/>
    <cellStyle name="Comma [0] 7416" xfId="21112" hidden="1"/>
    <cellStyle name="Comma [0] 7416" xfId="50499" hidden="1"/>
    <cellStyle name="Comma [0] 7417" xfId="21258" hidden="1"/>
    <cellStyle name="Comma [0] 7417" xfId="50645" hidden="1"/>
    <cellStyle name="Comma [0] 7418" xfId="21205" hidden="1"/>
    <cellStyle name="Comma [0] 7418" xfId="50592" hidden="1"/>
    <cellStyle name="Comma [0] 7419" xfId="21144" hidden="1"/>
    <cellStyle name="Comma [0] 7419" xfId="50531" hidden="1"/>
    <cellStyle name="Comma [0] 742" xfId="5905" hidden="1"/>
    <cellStyle name="Comma [0] 742" xfId="35293" hidden="1"/>
    <cellStyle name="Comma [0] 7420" xfId="21262" hidden="1"/>
    <cellStyle name="Comma [0] 7420" xfId="50649" hidden="1"/>
    <cellStyle name="Comma [0] 7421" xfId="21264" hidden="1"/>
    <cellStyle name="Comma [0] 7421" xfId="50651" hidden="1"/>
    <cellStyle name="Comma [0] 7422" xfId="21232" hidden="1"/>
    <cellStyle name="Comma [0] 7422" xfId="50619" hidden="1"/>
    <cellStyle name="Comma [0] 7423" xfId="21236" hidden="1"/>
    <cellStyle name="Comma [0] 7423" xfId="50623" hidden="1"/>
    <cellStyle name="Comma [0] 7424" xfId="21126" hidden="1"/>
    <cellStyle name="Comma [0] 7424" xfId="50513" hidden="1"/>
    <cellStyle name="Comma [0] 7425" xfId="21224" hidden="1"/>
    <cellStyle name="Comma [0] 7425" xfId="50611" hidden="1"/>
    <cellStyle name="Comma [0] 7426" xfId="21116" hidden="1"/>
    <cellStyle name="Comma [0] 7426" xfId="50503" hidden="1"/>
    <cellStyle name="Comma [0] 7427" xfId="21268" hidden="1"/>
    <cellStyle name="Comma [0] 7427" xfId="50655" hidden="1"/>
    <cellStyle name="Comma [0] 7428" xfId="21222" hidden="1"/>
    <cellStyle name="Comma [0] 7428" xfId="50609" hidden="1"/>
    <cellStyle name="Comma [0] 7429" xfId="21191" hidden="1"/>
    <cellStyle name="Comma [0] 7429" xfId="50578" hidden="1"/>
    <cellStyle name="Comma [0] 743" xfId="5865" hidden="1"/>
    <cellStyle name="Comma [0] 743" xfId="35253" hidden="1"/>
    <cellStyle name="Comma [0] 7430" xfId="21272" hidden="1"/>
    <cellStyle name="Comma [0] 7430" xfId="50659" hidden="1"/>
    <cellStyle name="Comma [0] 7431" xfId="21274" hidden="1"/>
    <cellStyle name="Comma [0] 7431" xfId="50661" hidden="1"/>
    <cellStyle name="Comma [0] 7432" xfId="21260" hidden="1"/>
    <cellStyle name="Comma [0] 7432" xfId="50647" hidden="1"/>
    <cellStyle name="Comma [0] 7433" xfId="21247" hidden="1"/>
    <cellStyle name="Comma [0] 7433" xfId="50634" hidden="1"/>
    <cellStyle name="Comma [0] 7434" xfId="21271" hidden="1"/>
    <cellStyle name="Comma [0] 7434" xfId="50658" hidden="1"/>
    <cellStyle name="Comma [0] 7435" xfId="21237" hidden="1"/>
    <cellStyle name="Comma [0] 7435" xfId="50624" hidden="1"/>
    <cellStyle name="Comma [0] 7436" xfId="21209" hidden="1"/>
    <cellStyle name="Comma [0] 7436" xfId="50596" hidden="1"/>
    <cellStyle name="Comma [0] 7437" xfId="21276" hidden="1"/>
    <cellStyle name="Comma [0] 7437" xfId="50663" hidden="1"/>
    <cellStyle name="Comma [0] 7438" xfId="21233" hidden="1"/>
    <cellStyle name="Comma [0] 7438" xfId="50620" hidden="1"/>
    <cellStyle name="Comma [0] 7439" xfId="21267" hidden="1"/>
    <cellStyle name="Comma [0] 7439" xfId="50654" hidden="1"/>
    <cellStyle name="Comma [0] 744" xfId="5944" hidden="1"/>
    <cellStyle name="Comma [0] 744" xfId="35332" hidden="1"/>
    <cellStyle name="Comma [0] 7440" xfId="21280" hidden="1"/>
    <cellStyle name="Comma [0] 7440" xfId="50667" hidden="1"/>
    <cellStyle name="Comma [0] 7441" xfId="21282" hidden="1"/>
    <cellStyle name="Comma [0] 7441" xfId="50669" hidden="1"/>
    <cellStyle name="Comma [0] 7442" xfId="21150" hidden="1"/>
    <cellStyle name="Comma [0] 7442" xfId="50537" hidden="1"/>
    <cellStyle name="Comma [0] 7443" xfId="21270" hidden="1"/>
    <cellStyle name="Comma [0] 7443" xfId="50657" hidden="1"/>
    <cellStyle name="Comma [0] 7444" xfId="21210" hidden="1"/>
    <cellStyle name="Comma [0] 7444" xfId="50597" hidden="1"/>
    <cellStyle name="Comma [0] 7445" xfId="21244" hidden="1"/>
    <cellStyle name="Comma [0] 7445" xfId="50631" hidden="1"/>
    <cellStyle name="Comma [0] 7446" xfId="21257" hidden="1"/>
    <cellStyle name="Comma [0] 7446" xfId="50644" hidden="1"/>
    <cellStyle name="Comma [0] 7447" xfId="21285" hidden="1"/>
    <cellStyle name="Comma [0] 7447" xfId="50672" hidden="1"/>
    <cellStyle name="Comma [0] 7448" xfId="21248" hidden="1"/>
    <cellStyle name="Comma [0] 7448" xfId="50635" hidden="1"/>
    <cellStyle name="Comma [0] 7449" xfId="21208" hidden="1"/>
    <cellStyle name="Comma [0] 7449" xfId="50595" hidden="1"/>
    <cellStyle name="Comma [0] 745" xfId="5946" hidden="1"/>
    <cellStyle name="Comma [0] 745" xfId="35334" hidden="1"/>
    <cellStyle name="Comma [0] 7450" xfId="21287" hidden="1"/>
    <cellStyle name="Comma [0] 7450" xfId="50674" hidden="1"/>
    <cellStyle name="Comma [0] 7451" xfId="21289" hidden="1"/>
    <cellStyle name="Comma [0] 7451" xfId="50676" hidden="1"/>
    <cellStyle name="Comma [0] 7452" xfId="21346" hidden="1"/>
    <cellStyle name="Comma [0] 7452" xfId="50733" hidden="1"/>
    <cellStyle name="Comma [0] 7453" xfId="21365" hidden="1"/>
    <cellStyle name="Comma [0] 7453" xfId="50752" hidden="1"/>
    <cellStyle name="Comma [0] 7454" xfId="21372" hidden="1"/>
    <cellStyle name="Comma [0] 7454" xfId="50759" hidden="1"/>
    <cellStyle name="Comma [0] 7455" xfId="21379" hidden="1"/>
    <cellStyle name="Comma [0] 7455" xfId="50766" hidden="1"/>
    <cellStyle name="Comma [0] 7456" xfId="21384" hidden="1"/>
    <cellStyle name="Comma [0] 7456" xfId="50771" hidden="1"/>
    <cellStyle name="Comma [0] 7457" xfId="21371" hidden="1"/>
    <cellStyle name="Comma [0] 7457" xfId="50758" hidden="1"/>
    <cellStyle name="Comma [0] 7458" xfId="21376" hidden="1"/>
    <cellStyle name="Comma [0] 7458" xfId="50763" hidden="1"/>
    <cellStyle name="Comma [0] 7459" xfId="21388" hidden="1"/>
    <cellStyle name="Comma [0] 7459" xfId="50775" hidden="1"/>
    <cellStyle name="Comma [0] 746" xfId="5458" hidden="1"/>
    <cellStyle name="Comma [0] 746" xfId="34846" hidden="1"/>
    <cellStyle name="Comma [0] 7460" xfId="21390" hidden="1"/>
    <cellStyle name="Comma [0] 7460" xfId="50777" hidden="1"/>
    <cellStyle name="Comma [0] 7461" xfId="21361" hidden="1"/>
    <cellStyle name="Comma [0] 7461" xfId="50748" hidden="1"/>
    <cellStyle name="Comma [0] 7462" xfId="21350" hidden="1"/>
    <cellStyle name="Comma [0] 7462" xfId="50737" hidden="1"/>
    <cellStyle name="Comma [0] 7463" xfId="21401" hidden="1"/>
    <cellStyle name="Comma [0] 7463" xfId="50788" hidden="1"/>
    <cellStyle name="Comma [0] 7464" xfId="21410" hidden="1"/>
    <cellStyle name="Comma [0] 7464" xfId="50797" hidden="1"/>
    <cellStyle name="Comma [0] 7465" xfId="21421" hidden="1"/>
    <cellStyle name="Comma [0] 7465" xfId="50808" hidden="1"/>
    <cellStyle name="Comma [0] 7466" xfId="21427" hidden="1"/>
    <cellStyle name="Comma [0] 7466" xfId="50814" hidden="1"/>
    <cellStyle name="Comma [0] 7467" xfId="21409" hidden="1"/>
    <cellStyle name="Comma [0] 7467" xfId="50796" hidden="1"/>
    <cellStyle name="Comma [0] 7468" xfId="21419" hidden="1"/>
    <cellStyle name="Comma [0] 7468" xfId="50806" hidden="1"/>
    <cellStyle name="Comma [0] 7469" xfId="21439" hidden="1"/>
    <cellStyle name="Comma [0] 7469" xfId="50826" hidden="1"/>
    <cellStyle name="Comma [0] 747" xfId="5455" hidden="1"/>
    <cellStyle name="Comma [0] 747" xfId="34843" hidden="1"/>
    <cellStyle name="Comma [0] 7470" xfId="21441" hidden="1"/>
    <cellStyle name="Comma [0] 7470" xfId="50828" hidden="1"/>
    <cellStyle name="Comma [0] 7471" xfId="21392" hidden="1"/>
    <cellStyle name="Comma [0] 7471" xfId="50779" hidden="1"/>
    <cellStyle name="Comma [0] 7472" xfId="21353" hidden="1"/>
    <cellStyle name="Comma [0] 7472" xfId="50740" hidden="1"/>
    <cellStyle name="Comma [0] 7473" xfId="21395" hidden="1"/>
    <cellStyle name="Comma [0] 7473" xfId="50782" hidden="1"/>
    <cellStyle name="Comma [0] 7474" xfId="21358" hidden="1"/>
    <cellStyle name="Comma [0] 7474" xfId="50745" hidden="1"/>
    <cellStyle name="Comma [0] 7475" xfId="21360" hidden="1"/>
    <cellStyle name="Comma [0] 7475" xfId="50747" hidden="1"/>
    <cellStyle name="Comma [0] 7476" xfId="21446" hidden="1"/>
    <cellStyle name="Comma [0] 7476" xfId="50833" hidden="1"/>
    <cellStyle name="Comma [0] 7477" xfId="21349" hidden="1"/>
    <cellStyle name="Comma [0] 7477" xfId="50736" hidden="1"/>
    <cellStyle name="Comma [0] 7478" xfId="21357" hidden="1"/>
    <cellStyle name="Comma [0] 7478" xfId="50744" hidden="1"/>
    <cellStyle name="Comma [0] 7479" xfId="21458" hidden="1"/>
    <cellStyle name="Comma [0] 7479" xfId="50845" hidden="1"/>
    <cellStyle name="Comma [0] 748" xfId="5952" hidden="1"/>
    <cellStyle name="Comma [0] 748" xfId="35340" hidden="1"/>
    <cellStyle name="Comma [0] 7480" xfId="21460" hidden="1"/>
    <cellStyle name="Comma [0] 7480" xfId="50847" hidden="1"/>
    <cellStyle name="Comma [0] 7481" xfId="21449" hidden="1"/>
    <cellStyle name="Comma [0] 7481" xfId="50836" hidden="1"/>
    <cellStyle name="Comma [0] 7482" xfId="21457" hidden="1"/>
    <cellStyle name="Comma [0] 7482" xfId="50844" hidden="1"/>
    <cellStyle name="Comma [0] 7483" xfId="21355" hidden="1"/>
    <cellStyle name="Comma [0] 7483" xfId="50742" hidden="1"/>
    <cellStyle name="Comma [0] 7484" xfId="21443" hidden="1"/>
    <cellStyle name="Comma [0] 7484" xfId="50830" hidden="1"/>
    <cellStyle name="Comma [0] 7485" xfId="21476" hidden="1"/>
    <cellStyle name="Comma [0] 7485" xfId="50863" hidden="1"/>
    <cellStyle name="Comma [0] 7486" xfId="21484" hidden="1"/>
    <cellStyle name="Comma [0] 7486" xfId="50871" hidden="1"/>
    <cellStyle name="Comma [0] 7487" xfId="21393" hidden="1"/>
    <cellStyle name="Comma [0] 7487" xfId="50780" hidden="1"/>
    <cellStyle name="Comma [0] 7488" xfId="21472" hidden="1"/>
    <cellStyle name="Comma [0] 7488" xfId="50859" hidden="1"/>
    <cellStyle name="Comma [0] 7489" xfId="21493" hidden="1"/>
    <cellStyle name="Comma [0] 7489" xfId="50880" hidden="1"/>
    <cellStyle name="Comma [0] 749" xfId="5958" hidden="1"/>
    <cellStyle name="Comma [0] 749" xfId="35346" hidden="1"/>
    <cellStyle name="Comma [0] 7490" xfId="21495" hidden="1"/>
    <cellStyle name="Comma [0] 7490" xfId="50882" hidden="1"/>
    <cellStyle name="Comma [0] 7491" xfId="21454" hidden="1"/>
    <cellStyle name="Comma [0] 7491" xfId="50841" hidden="1"/>
    <cellStyle name="Comma [0] 7492" xfId="21399" hidden="1"/>
    <cellStyle name="Comma [0] 7492" xfId="50786" hidden="1"/>
    <cellStyle name="Comma [0] 7493" xfId="21452" hidden="1"/>
    <cellStyle name="Comma [0] 7493" xfId="50839" hidden="1"/>
    <cellStyle name="Comma [0] 7494" xfId="21436" hidden="1"/>
    <cellStyle name="Comma [0] 7494" xfId="50823" hidden="1"/>
    <cellStyle name="Comma [0] 7495" xfId="21432" hidden="1"/>
    <cellStyle name="Comma [0] 7495" xfId="50819" hidden="1"/>
    <cellStyle name="Comma [0] 7496" xfId="21503" hidden="1"/>
    <cellStyle name="Comma [0] 7496" xfId="50890" hidden="1"/>
    <cellStyle name="Comma [0] 7497" xfId="21369" hidden="1"/>
    <cellStyle name="Comma [0] 7497" xfId="50756" hidden="1"/>
    <cellStyle name="Comma [0] 7498" xfId="21362" hidden="1"/>
    <cellStyle name="Comma [0] 7498" xfId="50749" hidden="1"/>
    <cellStyle name="Comma [0] 7499" xfId="21511" hidden="1"/>
    <cellStyle name="Comma [0] 7499" xfId="50898" hidden="1"/>
    <cellStyle name="Comma [0] 75" xfId="4627" hidden="1"/>
    <cellStyle name="Comma [0] 75" xfId="34015" hidden="1"/>
    <cellStyle name="Comma [0] 750" xfId="5960" hidden="1"/>
    <cellStyle name="Comma [0] 750" xfId="35348" hidden="1"/>
    <cellStyle name="Comma [0] 7500" xfId="21513" hidden="1"/>
    <cellStyle name="Comma [0] 7500" xfId="50900" hidden="1"/>
    <cellStyle name="Comma [0] 7501" xfId="21462" hidden="1"/>
    <cellStyle name="Comma [0] 7501" xfId="50849" hidden="1"/>
    <cellStyle name="Comma [0] 7502" xfId="21438" hidden="1"/>
    <cellStyle name="Comma [0] 7502" xfId="50825" hidden="1"/>
    <cellStyle name="Comma [0] 7503" xfId="21473" hidden="1"/>
    <cellStyle name="Comma [0] 7503" xfId="50860" hidden="1"/>
    <cellStyle name="Comma [0] 7504" xfId="21405" hidden="1"/>
    <cellStyle name="Comma [0] 7504" xfId="50792" hidden="1"/>
    <cellStyle name="Comma [0] 7505" xfId="21475" hidden="1"/>
    <cellStyle name="Comma [0] 7505" xfId="50862" hidden="1"/>
    <cellStyle name="Comma [0] 7506" xfId="21520" hidden="1"/>
    <cellStyle name="Comma [0] 7506" xfId="50907" hidden="1"/>
    <cellStyle name="Comma [0] 7507" xfId="21463" hidden="1"/>
    <cellStyle name="Comma [0] 7507" xfId="50850" hidden="1"/>
    <cellStyle name="Comma [0] 7508" xfId="21420" hidden="1"/>
    <cellStyle name="Comma [0] 7508" xfId="50807" hidden="1"/>
    <cellStyle name="Comma [0] 7509" xfId="21526" hidden="1"/>
    <cellStyle name="Comma [0] 7509" xfId="50913" hidden="1"/>
    <cellStyle name="Comma [0] 751" xfId="5951" hidden="1"/>
    <cellStyle name="Comma [0] 751" xfId="35339" hidden="1"/>
    <cellStyle name="Comma [0] 7510" xfId="21528" hidden="1"/>
    <cellStyle name="Comma [0] 7510" xfId="50915" hidden="1"/>
    <cellStyle name="Comma [0] 7511" xfId="21481" hidden="1"/>
    <cellStyle name="Comma [0] 7511" xfId="50868" hidden="1"/>
    <cellStyle name="Comma [0] 7512" xfId="21487" hidden="1"/>
    <cellStyle name="Comma [0] 7512" xfId="50874" hidden="1"/>
    <cellStyle name="Comma [0] 7513" xfId="21368" hidden="1"/>
    <cellStyle name="Comma [0] 7513" xfId="50755" hidden="1"/>
    <cellStyle name="Comma [0] 7514" xfId="21437" hidden="1"/>
    <cellStyle name="Comma [0] 7514" xfId="50824" hidden="1"/>
    <cellStyle name="Comma [0] 7515" xfId="21445" hidden="1"/>
    <cellStyle name="Comma [0] 7515" xfId="50832" hidden="1"/>
    <cellStyle name="Comma [0] 7516" xfId="21534" hidden="1"/>
    <cellStyle name="Comma [0] 7516" xfId="50921" hidden="1"/>
    <cellStyle name="Comma [0] 7517" xfId="21448" hidden="1"/>
    <cellStyle name="Comma [0] 7517" xfId="50835" hidden="1"/>
    <cellStyle name="Comma [0] 7518" xfId="21408" hidden="1"/>
    <cellStyle name="Comma [0] 7518" xfId="50795" hidden="1"/>
    <cellStyle name="Comma [0] 7519" xfId="21539" hidden="1"/>
    <cellStyle name="Comma [0] 7519" xfId="50926" hidden="1"/>
    <cellStyle name="Comma [0] 752" xfId="5956" hidden="1"/>
    <cellStyle name="Comma [0] 752" xfId="35344" hidden="1"/>
    <cellStyle name="Comma [0] 7520" xfId="21541" hidden="1"/>
    <cellStyle name="Comma [0] 7520" xfId="50928" hidden="1"/>
    <cellStyle name="Comma [0] 7521" xfId="21500" hidden="1"/>
    <cellStyle name="Comma [0] 7521" xfId="50887" hidden="1"/>
    <cellStyle name="Comma [0] 7522" xfId="21506" hidden="1"/>
    <cellStyle name="Comma [0] 7522" xfId="50893" hidden="1"/>
    <cellStyle name="Comma [0] 7523" xfId="21407" hidden="1"/>
    <cellStyle name="Comma [0] 7523" xfId="50794" hidden="1"/>
    <cellStyle name="Comma [0] 7524" xfId="21488" hidden="1"/>
    <cellStyle name="Comma [0] 7524" xfId="50875" hidden="1"/>
    <cellStyle name="Comma [0] 7525" xfId="21467" hidden="1"/>
    <cellStyle name="Comma [0] 7525" xfId="50854" hidden="1"/>
    <cellStyle name="Comma [0] 7526" xfId="21545" hidden="1"/>
    <cellStyle name="Comma [0] 7526" xfId="50932" hidden="1"/>
    <cellStyle name="Comma [0] 7527" xfId="21486" hidden="1"/>
    <cellStyle name="Comma [0] 7527" xfId="50873" hidden="1"/>
    <cellStyle name="Comma [0] 7528" xfId="21424" hidden="1"/>
    <cellStyle name="Comma [0] 7528" xfId="50811" hidden="1"/>
    <cellStyle name="Comma [0] 7529" xfId="21552" hidden="1"/>
    <cellStyle name="Comma [0] 7529" xfId="50939" hidden="1"/>
    <cellStyle name="Comma [0] 753" xfId="5962" hidden="1"/>
    <cellStyle name="Comma [0] 753" xfId="35350" hidden="1"/>
    <cellStyle name="Comma [0] 7530" xfId="21554" hidden="1"/>
    <cellStyle name="Comma [0] 7530" xfId="50941" hidden="1"/>
    <cellStyle name="Comma [0] 7531" xfId="21518" hidden="1"/>
    <cellStyle name="Comma [0] 7531" xfId="50905" hidden="1"/>
    <cellStyle name="Comma [0] 7532" xfId="21523" hidden="1"/>
    <cellStyle name="Comma [0] 7532" xfId="50910" hidden="1"/>
    <cellStyle name="Comma [0] 7533" xfId="21352" hidden="1"/>
    <cellStyle name="Comma [0] 7533" xfId="50739" hidden="1"/>
    <cellStyle name="Comma [0] 7534" xfId="21507" hidden="1"/>
    <cellStyle name="Comma [0] 7534" xfId="50894" hidden="1"/>
    <cellStyle name="Comma [0] 7535" xfId="21412" hidden="1"/>
    <cellStyle name="Comma [0] 7535" xfId="50799" hidden="1"/>
    <cellStyle name="Comma [0] 7536" xfId="21558" hidden="1"/>
    <cellStyle name="Comma [0] 7536" xfId="50945" hidden="1"/>
    <cellStyle name="Comma [0] 7537" xfId="21505" hidden="1"/>
    <cellStyle name="Comma [0] 7537" xfId="50892" hidden="1"/>
    <cellStyle name="Comma [0] 7538" xfId="21444" hidden="1"/>
    <cellStyle name="Comma [0] 7538" xfId="50831" hidden="1"/>
    <cellStyle name="Comma [0] 7539" xfId="21562" hidden="1"/>
    <cellStyle name="Comma [0] 7539" xfId="50949" hidden="1"/>
    <cellStyle name="Comma [0] 754" xfId="5964" hidden="1"/>
    <cellStyle name="Comma [0] 754" xfId="35352" hidden="1"/>
    <cellStyle name="Comma [0] 7540" xfId="21564" hidden="1"/>
    <cellStyle name="Comma [0] 7540" xfId="50951" hidden="1"/>
    <cellStyle name="Comma [0] 7541" xfId="21532" hidden="1"/>
    <cellStyle name="Comma [0] 7541" xfId="50919" hidden="1"/>
    <cellStyle name="Comma [0] 7542" xfId="21536" hidden="1"/>
    <cellStyle name="Comma [0] 7542" xfId="50923" hidden="1"/>
    <cellStyle name="Comma [0] 7543" xfId="21426" hidden="1"/>
    <cellStyle name="Comma [0] 7543" xfId="50813" hidden="1"/>
    <cellStyle name="Comma [0] 7544" xfId="21524" hidden="1"/>
    <cellStyle name="Comma [0] 7544" xfId="50911" hidden="1"/>
    <cellStyle name="Comma [0] 7545" xfId="21416" hidden="1"/>
    <cellStyle name="Comma [0] 7545" xfId="50803" hidden="1"/>
    <cellStyle name="Comma [0] 7546" xfId="21568" hidden="1"/>
    <cellStyle name="Comma [0] 7546" xfId="50955" hidden="1"/>
    <cellStyle name="Comma [0] 7547" xfId="21522" hidden="1"/>
    <cellStyle name="Comma [0] 7547" xfId="50909" hidden="1"/>
    <cellStyle name="Comma [0] 7548" xfId="21491" hidden="1"/>
    <cellStyle name="Comma [0] 7548" xfId="50878" hidden="1"/>
    <cellStyle name="Comma [0] 7549" xfId="21572" hidden="1"/>
    <cellStyle name="Comma [0] 7549" xfId="50959" hidden="1"/>
    <cellStyle name="Comma [0] 755" xfId="5481" hidden="1"/>
    <cellStyle name="Comma [0] 755" xfId="34869" hidden="1"/>
    <cellStyle name="Comma [0] 7550" xfId="21574" hidden="1"/>
    <cellStyle name="Comma [0] 7550" xfId="50961" hidden="1"/>
    <cellStyle name="Comma [0] 7551" xfId="21560" hidden="1"/>
    <cellStyle name="Comma [0] 7551" xfId="50947" hidden="1"/>
    <cellStyle name="Comma [0] 7552" xfId="21547" hidden="1"/>
    <cellStyle name="Comma [0] 7552" xfId="50934" hidden="1"/>
    <cellStyle name="Comma [0] 7553" xfId="21571" hidden="1"/>
    <cellStyle name="Comma [0] 7553" xfId="50958" hidden="1"/>
    <cellStyle name="Comma [0] 7554" xfId="21537" hidden="1"/>
    <cellStyle name="Comma [0] 7554" xfId="50924" hidden="1"/>
    <cellStyle name="Comma [0] 7555" xfId="21509" hidden="1"/>
    <cellStyle name="Comma [0] 7555" xfId="50896" hidden="1"/>
    <cellStyle name="Comma [0] 7556" xfId="21576" hidden="1"/>
    <cellStyle name="Comma [0] 7556" xfId="50963" hidden="1"/>
    <cellStyle name="Comma [0] 7557" xfId="21533" hidden="1"/>
    <cellStyle name="Comma [0] 7557" xfId="50920" hidden="1"/>
    <cellStyle name="Comma [0] 7558" xfId="21567" hidden="1"/>
    <cellStyle name="Comma [0] 7558" xfId="50954" hidden="1"/>
    <cellStyle name="Comma [0] 7559" xfId="21580" hidden="1"/>
    <cellStyle name="Comma [0] 7559" xfId="50967" hidden="1"/>
    <cellStyle name="Comma [0] 756" xfId="5483" hidden="1"/>
    <cellStyle name="Comma [0] 756" xfId="34871" hidden="1"/>
    <cellStyle name="Comma [0] 7560" xfId="21582" hidden="1"/>
    <cellStyle name="Comma [0] 7560" xfId="50969" hidden="1"/>
    <cellStyle name="Comma [0] 7561" xfId="21450" hidden="1"/>
    <cellStyle name="Comma [0] 7561" xfId="50837" hidden="1"/>
    <cellStyle name="Comma [0] 7562" xfId="21570" hidden="1"/>
    <cellStyle name="Comma [0] 7562" xfId="50957" hidden="1"/>
    <cellStyle name="Comma [0] 7563" xfId="21510" hidden="1"/>
    <cellStyle name="Comma [0] 7563" xfId="50897" hidden="1"/>
    <cellStyle name="Comma [0] 7564" xfId="21544" hidden="1"/>
    <cellStyle name="Comma [0] 7564" xfId="50931" hidden="1"/>
    <cellStyle name="Comma [0] 7565" xfId="21557" hidden="1"/>
    <cellStyle name="Comma [0] 7565" xfId="50944" hidden="1"/>
    <cellStyle name="Comma [0] 7566" xfId="21585" hidden="1"/>
    <cellStyle name="Comma [0] 7566" xfId="50972" hidden="1"/>
    <cellStyle name="Comma [0] 7567" xfId="21548" hidden="1"/>
    <cellStyle name="Comma [0] 7567" xfId="50935" hidden="1"/>
    <cellStyle name="Comma [0] 7568" xfId="21508" hidden="1"/>
    <cellStyle name="Comma [0] 7568" xfId="50895" hidden="1"/>
    <cellStyle name="Comma [0] 7569" xfId="21588" hidden="1"/>
    <cellStyle name="Comma [0] 7569" xfId="50975" hidden="1"/>
    <cellStyle name="Comma [0] 757" xfId="5975" hidden="1"/>
    <cellStyle name="Comma [0] 757" xfId="35363" hidden="1"/>
    <cellStyle name="Comma [0] 7570" xfId="21590" hidden="1"/>
    <cellStyle name="Comma [0] 7570" xfId="50977" hidden="1"/>
    <cellStyle name="Comma [0] 7571" xfId="21309" hidden="1"/>
    <cellStyle name="Comma [0] 7571" xfId="50696" hidden="1"/>
    <cellStyle name="Comma [0] 7572" xfId="21291" hidden="1"/>
    <cellStyle name="Comma [0] 7572" xfId="50678" hidden="1"/>
    <cellStyle name="Comma [0] 7573" xfId="21594" hidden="1"/>
    <cellStyle name="Comma [0] 7573" xfId="50981" hidden="1"/>
    <cellStyle name="Comma [0] 7574" xfId="21601" hidden="1"/>
    <cellStyle name="Comma [0] 7574" xfId="50988" hidden="1"/>
    <cellStyle name="Comma [0] 7575" xfId="21603" hidden="1"/>
    <cellStyle name="Comma [0] 7575" xfId="50990" hidden="1"/>
    <cellStyle name="Comma [0] 7576" xfId="21593" hidden="1"/>
    <cellStyle name="Comma [0] 7576" xfId="50980" hidden="1"/>
    <cellStyle name="Comma [0] 7577" xfId="21599" hidden="1"/>
    <cellStyle name="Comma [0] 7577" xfId="50986" hidden="1"/>
    <cellStyle name="Comma [0] 7578" xfId="21606" hidden="1"/>
    <cellStyle name="Comma [0] 7578" xfId="50993" hidden="1"/>
    <cellStyle name="Comma [0] 7579" xfId="21608" hidden="1"/>
    <cellStyle name="Comma [0] 7579" xfId="50995" hidden="1"/>
    <cellStyle name="Comma [0] 758" xfId="5984" hidden="1"/>
    <cellStyle name="Comma [0] 758" xfId="35372" hidden="1"/>
    <cellStyle name="Comma [0] 7580" xfId="21383" hidden="1"/>
    <cellStyle name="Comma [0] 7580" xfId="50770" hidden="1"/>
    <cellStyle name="Comma [0] 7581" xfId="21339" hidden="1"/>
    <cellStyle name="Comma [0] 7581" xfId="50726" hidden="1"/>
    <cellStyle name="Comma [0] 7582" xfId="21619" hidden="1"/>
    <cellStyle name="Comma [0] 7582" xfId="51006" hidden="1"/>
    <cellStyle name="Comma [0] 7583" xfId="21628" hidden="1"/>
    <cellStyle name="Comma [0] 7583" xfId="51015" hidden="1"/>
    <cellStyle name="Comma [0] 7584" xfId="21639" hidden="1"/>
    <cellStyle name="Comma [0] 7584" xfId="51026" hidden="1"/>
    <cellStyle name="Comma [0] 7585" xfId="21645" hidden="1"/>
    <cellStyle name="Comma [0] 7585" xfId="51032" hidden="1"/>
    <cellStyle name="Comma [0] 7586" xfId="21627" hidden="1"/>
    <cellStyle name="Comma [0] 7586" xfId="51014" hidden="1"/>
    <cellStyle name="Comma [0] 7587" xfId="21637" hidden="1"/>
    <cellStyle name="Comma [0] 7587" xfId="51024" hidden="1"/>
    <cellStyle name="Comma [0] 7588" xfId="21657" hidden="1"/>
    <cellStyle name="Comma [0] 7588" xfId="51044" hidden="1"/>
    <cellStyle name="Comma [0] 7589" xfId="21659" hidden="1"/>
    <cellStyle name="Comma [0] 7589" xfId="51046" hidden="1"/>
    <cellStyle name="Comma [0] 759" xfId="5995" hidden="1"/>
    <cellStyle name="Comma [0] 759" xfId="35383" hidden="1"/>
    <cellStyle name="Comma [0] 7590" xfId="21610" hidden="1"/>
    <cellStyle name="Comma [0] 7590" xfId="50997" hidden="1"/>
    <cellStyle name="Comma [0] 7591" xfId="21304" hidden="1"/>
    <cellStyle name="Comma [0] 7591" xfId="50691" hidden="1"/>
    <cellStyle name="Comma [0] 7592" xfId="21613" hidden="1"/>
    <cellStyle name="Comma [0] 7592" xfId="51000" hidden="1"/>
    <cellStyle name="Comma [0] 7593" xfId="21338" hidden="1"/>
    <cellStyle name="Comma [0] 7593" xfId="50725" hidden="1"/>
    <cellStyle name="Comma [0] 7594" xfId="21337" hidden="1"/>
    <cellStyle name="Comma [0] 7594" xfId="50724" hidden="1"/>
    <cellStyle name="Comma [0] 7595" xfId="21664" hidden="1"/>
    <cellStyle name="Comma [0] 7595" xfId="51051" hidden="1"/>
    <cellStyle name="Comma [0] 7596" xfId="21306" hidden="1"/>
    <cellStyle name="Comma [0] 7596" xfId="50693" hidden="1"/>
    <cellStyle name="Comma [0] 7597" xfId="21340" hidden="1"/>
    <cellStyle name="Comma [0] 7597" xfId="50727" hidden="1"/>
    <cellStyle name="Comma [0] 7598" xfId="21676" hidden="1"/>
    <cellStyle name="Comma [0] 7598" xfId="51063" hidden="1"/>
    <cellStyle name="Comma [0] 7599" xfId="21678" hidden="1"/>
    <cellStyle name="Comma [0] 7599" xfId="51065" hidden="1"/>
    <cellStyle name="Comma [0] 76" xfId="4698" hidden="1"/>
    <cellStyle name="Comma [0] 76" xfId="34086" hidden="1"/>
    <cellStyle name="Comma [0] 760" xfId="6001" hidden="1"/>
    <cellStyle name="Comma [0] 760" xfId="35389" hidden="1"/>
    <cellStyle name="Comma [0] 7600" xfId="21667" hidden="1"/>
    <cellStyle name="Comma [0] 7600" xfId="51054" hidden="1"/>
    <cellStyle name="Comma [0] 7601" xfId="21675" hidden="1"/>
    <cellStyle name="Comma [0] 7601" xfId="51062" hidden="1"/>
    <cellStyle name="Comma [0] 7602" xfId="21302" hidden="1"/>
    <cellStyle name="Comma [0] 7602" xfId="50689" hidden="1"/>
    <cellStyle name="Comma [0] 7603" xfId="21661" hidden="1"/>
    <cellStyle name="Comma [0] 7603" xfId="51048" hidden="1"/>
    <cellStyle name="Comma [0] 7604" xfId="21694" hidden="1"/>
    <cellStyle name="Comma [0] 7604" xfId="51081" hidden="1"/>
    <cellStyle name="Comma [0] 7605" xfId="21702" hidden="1"/>
    <cellStyle name="Comma [0] 7605" xfId="51089" hidden="1"/>
    <cellStyle name="Comma [0] 7606" xfId="21611" hidden="1"/>
    <cellStyle name="Comma [0] 7606" xfId="50998" hidden="1"/>
    <cellStyle name="Comma [0] 7607" xfId="21690" hidden="1"/>
    <cellStyle name="Comma [0] 7607" xfId="51077" hidden="1"/>
    <cellStyle name="Comma [0] 7608" xfId="21711" hidden="1"/>
    <cellStyle name="Comma [0] 7608" xfId="51098" hidden="1"/>
    <cellStyle name="Comma [0] 7609" xfId="21713" hidden="1"/>
    <cellStyle name="Comma [0] 7609" xfId="51100" hidden="1"/>
    <cellStyle name="Comma [0] 761" xfId="5983" hidden="1"/>
    <cellStyle name="Comma [0] 761" xfId="35371" hidden="1"/>
    <cellStyle name="Comma [0] 7610" xfId="21672" hidden="1"/>
    <cellStyle name="Comma [0] 7610" xfId="51059" hidden="1"/>
    <cellStyle name="Comma [0] 7611" xfId="21617" hidden="1"/>
    <cellStyle name="Comma [0] 7611" xfId="51004" hidden="1"/>
    <cellStyle name="Comma [0] 7612" xfId="21670" hidden="1"/>
    <cellStyle name="Comma [0] 7612" xfId="51057" hidden="1"/>
    <cellStyle name="Comma [0] 7613" xfId="21654" hidden="1"/>
    <cellStyle name="Comma [0] 7613" xfId="51041" hidden="1"/>
    <cellStyle name="Comma [0] 7614" xfId="21650" hidden="1"/>
    <cellStyle name="Comma [0] 7614" xfId="51037" hidden="1"/>
    <cellStyle name="Comma [0] 7615" xfId="21721" hidden="1"/>
    <cellStyle name="Comma [0] 7615" xfId="51108" hidden="1"/>
    <cellStyle name="Comma [0] 7616" xfId="21294" hidden="1"/>
    <cellStyle name="Comma [0] 7616" xfId="50681" hidden="1"/>
    <cellStyle name="Comma [0] 7617" xfId="21382" hidden="1"/>
    <cellStyle name="Comma [0] 7617" xfId="50769" hidden="1"/>
    <cellStyle name="Comma [0] 7618" xfId="21729" hidden="1"/>
    <cellStyle name="Comma [0] 7618" xfId="51116" hidden="1"/>
    <cellStyle name="Comma [0] 7619" xfId="21731" hidden="1"/>
    <cellStyle name="Comma [0] 7619" xfId="51118" hidden="1"/>
    <cellStyle name="Comma [0] 762" xfId="5993" hidden="1"/>
    <cellStyle name="Comma [0] 762" xfId="35381" hidden="1"/>
    <cellStyle name="Comma [0] 7620" xfId="21680" hidden="1"/>
    <cellStyle name="Comma [0] 7620" xfId="51067" hidden="1"/>
    <cellStyle name="Comma [0] 7621" xfId="21656" hidden="1"/>
    <cellStyle name="Comma [0] 7621" xfId="51043" hidden="1"/>
    <cellStyle name="Comma [0] 7622" xfId="21691" hidden="1"/>
    <cellStyle name="Comma [0] 7622" xfId="51078" hidden="1"/>
    <cellStyle name="Comma [0] 7623" xfId="21623" hidden="1"/>
    <cellStyle name="Comma [0] 7623" xfId="51010" hidden="1"/>
    <cellStyle name="Comma [0] 7624" xfId="21693" hidden="1"/>
    <cellStyle name="Comma [0] 7624" xfId="51080" hidden="1"/>
    <cellStyle name="Comma [0] 7625" xfId="21738" hidden="1"/>
    <cellStyle name="Comma [0] 7625" xfId="51125" hidden="1"/>
    <cellStyle name="Comma [0] 7626" xfId="21681" hidden="1"/>
    <cellStyle name="Comma [0] 7626" xfId="51068" hidden="1"/>
    <cellStyle name="Comma [0] 7627" xfId="21638" hidden="1"/>
    <cellStyle name="Comma [0] 7627" xfId="51025" hidden="1"/>
    <cellStyle name="Comma [0] 7628" xfId="21744" hidden="1"/>
    <cellStyle name="Comma [0] 7628" xfId="51131" hidden="1"/>
    <cellStyle name="Comma [0] 7629" xfId="21746" hidden="1"/>
    <cellStyle name="Comma [0] 7629" xfId="51133" hidden="1"/>
    <cellStyle name="Comma [0] 763" xfId="6013" hidden="1"/>
    <cellStyle name="Comma [0] 763" xfId="35401" hidden="1"/>
    <cellStyle name="Comma [0] 7630" xfId="21699" hidden="1"/>
    <cellStyle name="Comma [0] 7630" xfId="51086" hidden="1"/>
    <cellStyle name="Comma [0] 7631" xfId="21705" hidden="1"/>
    <cellStyle name="Comma [0] 7631" xfId="51092" hidden="1"/>
    <cellStyle name="Comma [0] 7632" xfId="21331" hidden="1"/>
    <cellStyle name="Comma [0] 7632" xfId="50718" hidden="1"/>
    <cellStyle name="Comma [0] 7633" xfId="21655" hidden="1"/>
    <cellStyle name="Comma [0] 7633" xfId="51042" hidden="1"/>
    <cellStyle name="Comma [0] 7634" xfId="21663" hidden="1"/>
    <cellStyle name="Comma [0] 7634" xfId="51050" hidden="1"/>
    <cellStyle name="Comma [0] 7635" xfId="21752" hidden="1"/>
    <cellStyle name="Comma [0] 7635" xfId="51139" hidden="1"/>
    <cellStyle name="Comma [0] 7636" xfId="21666" hidden="1"/>
    <cellStyle name="Comma [0] 7636" xfId="51053" hidden="1"/>
    <cellStyle name="Comma [0] 7637" xfId="21626" hidden="1"/>
    <cellStyle name="Comma [0] 7637" xfId="51013" hidden="1"/>
    <cellStyle name="Comma [0] 7638" xfId="21757" hidden="1"/>
    <cellStyle name="Comma [0] 7638" xfId="51144" hidden="1"/>
    <cellStyle name="Comma [0] 7639" xfId="21759" hidden="1"/>
    <cellStyle name="Comma [0] 7639" xfId="51146" hidden="1"/>
    <cellStyle name="Comma [0] 764" xfId="6015" hidden="1"/>
    <cellStyle name="Comma [0] 764" xfId="35403" hidden="1"/>
    <cellStyle name="Comma [0] 7640" xfId="21718" hidden="1"/>
    <cellStyle name="Comma [0] 7640" xfId="51105" hidden="1"/>
    <cellStyle name="Comma [0] 7641" xfId="21724" hidden="1"/>
    <cellStyle name="Comma [0] 7641" xfId="51111" hidden="1"/>
    <cellStyle name="Comma [0] 7642" xfId="21625" hidden="1"/>
    <cellStyle name="Comma [0] 7642" xfId="51012" hidden="1"/>
    <cellStyle name="Comma [0] 7643" xfId="21706" hidden="1"/>
    <cellStyle name="Comma [0] 7643" xfId="51093" hidden="1"/>
    <cellStyle name="Comma [0] 7644" xfId="21685" hidden="1"/>
    <cellStyle name="Comma [0] 7644" xfId="51072" hidden="1"/>
    <cellStyle name="Comma [0] 7645" xfId="21763" hidden="1"/>
    <cellStyle name="Comma [0] 7645" xfId="51150" hidden="1"/>
    <cellStyle name="Comma [0] 7646" xfId="21704" hidden="1"/>
    <cellStyle name="Comma [0] 7646" xfId="51091" hidden="1"/>
    <cellStyle name="Comma [0] 7647" xfId="21642" hidden="1"/>
    <cellStyle name="Comma [0] 7647" xfId="51029" hidden="1"/>
    <cellStyle name="Comma [0] 7648" xfId="21770" hidden="1"/>
    <cellStyle name="Comma [0] 7648" xfId="51157" hidden="1"/>
    <cellStyle name="Comma [0] 7649" xfId="21772" hidden="1"/>
    <cellStyle name="Comma [0] 7649" xfId="51159" hidden="1"/>
    <cellStyle name="Comma [0] 765" xfId="5966" hidden="1"/>
    <cellStyle name="Comma [0] 765" xfId="35354" hidden="1"/>
    <cellStyle name="Comma [0] 7650" xfId="21736" hidden="1"/>
    <cellStyle name="Comma [0] 7650" xfId="51123" hidden="1"/>
    <cellStyle name="Comma [0] 7651" xfId="21741" hidden="1"/>
    <cellStyle name="Comma [0] 7651" xfId="51128" hidden="1"/>
    <cellStyle name="Comma [0] 7652" xfId="21305" hidden="1"/>
    <cellStyle name="Comma [0] 7652" xfId="50692" hidden="1"/>
    <cellStyle name="Comma [0] 7653" xfId="21725" hidden="1"/>
    <cellStyle name="Comma [0] 7653" xfId="51112" hidden="1"/>
    <cellStyle name="Comma [0] 7654" xfId="21630" hidden="1"/>
    <cellStyle name="Comma [0] 7654" xfId="51017" hidden="1"/>
    <cellStyle name="Comma [0] 7655" xfId="21776" hidden="1"/>
    <cellStyle name="Comma [0] 7655" xfId="51163" hidden="1"/>
    <cellStyle name="Comma [0] 7656" xfId="21723" hidden="1"/>
    <cellStyle name="Comma [0] 7656" xfId="51110" hidden="1"/>
    <cellStyle name="Comma [0] 7657" xfId="21662" hidden="1"/>
    <cellStyle name="Comma [0] 7657" xfId="51049" hidden="1"/>
    <cellStyle name="Comma [0] 7658" xfId="21780" hidden="1"/>
    <cellStyle name="Comma [0] 7658" xfId="51167" hidden="1"/>
    <cellStyle name="Comma [0] 7659" xfId="21782" hidden="1"/>
    <cellStyle name="Comma [0] 7659" xfId="51169" hidden="1"/>
    <cellStyle name="Comma [0] 766" xfId="5463" hidden="1"/>
    <cellStyle name="Comma [0] 766" xfId="34851" hidden="1"/>
    <cellStyle name="Comma [0] 7660" xfId="21750" hidden="1"/>
    <cellStyle name="Comma [0] 7660" xfId="51137" hidden="1"/>
    <cellStyle name="Comma [0] 7661" xfId="21754" hidden="1"/>
    <cellStyle name="Comma [0] 7661" xfId="51141" hidden="1"/>
    <cellStyle name="Comma [0] 7662" xfId="21644" hidden="1"/>
    <cellStyle name="Comma [0] 7662" xfId="51031" hidden="1"/>
    <cellStyle name="Comma [0] 7663" xfId="21742" hidden="1"/>
    <cellStyle name="Comma [0] 7663" xfId="51129" hidden="1"/>
    <cellStyle name="Comma [0] 7664" xfId="21634" hidden="1"/>
    <cellStyle name="Comma [0] 7664" xfId="51021" hidden="1"/>
    <cellStyle name="Comma [0] 7665" xfId="21786" hidden="1"/>
    <cellStyle name="Comma [0] 7665" xfId="51173" hidden="1"/>
    <cellStyle name="Comma [0] 7666" xfId="21740" hidden="1"/>
    <cellStyle name="Comma [0] 7666" xfId="51127" hidden="1"/>
    <cellStyle name="Comma [0] 7667" xfId="21709" hidden="1"/>
    <cellStyle name="Comma [0] 7667" xfId="51096" hidden="1"/>
    <cellStyle name="Comma [0] 7668" xfId="21790" hidden="1"/>
    <cellStyle name="Comma [0] 7668" xfId="51177" hidden="1"/>
    <cellStyle name="Comma [0] 7669" xfId="21792" hidden="1"/>
    <cellStyle name="Comma [0] 7669" xfId="51179" hidden="1"/>
    <cellStyle name="Comma [0] 767" xfId="5969" hidden="1"/>
    <cellStyle name="Comma [0] 767" xfId="35357" hidden="1"/>
    <cellStyle name="Comma [0] 7670" xfId="21778" hidden="1"/>
    <cellStyle name="Comma [0] 7670" xfId="51165" hidden="1"/>
    <cellStyle name="Comma [0] 7671" xfId="21765" hidden="1"/>
    <cellStyle name="Comma [0] 7671" xfId="51152" hidden="1"/>
    <cellStyle name="Comma [0] 7672" xfId="21789" hidden="1"/>
    <cellStyle name="Comma [0] 7672" xfId="51176" hidden="1"/>
    <cellStyle name="Comma [0] 7673" xfId="21755" hidden="1"/>
    <cellStyle name="Comma [0] 7673" xfId="51142" hidden="1"/>
    <cellStyle name="Comma [0] 7674" xfId="21727" hidden="1"/>
    <cellStyle name="Comma [0] 7674" xfId="51114" hidden="1"/>
    <cellStyle name="Comma [0] 7675" xfId="21794" hidden="1"/>
    <cellStyle name="Comma [0] 7675" xfId="51181" hidden="1"/>
    <cellStyle name="Comma [0] 7676" xfId="21751" hidden="1"/>
    <cellStyle name="Comma [0] 7676" xfId="51138" hidden="1"/>
    <cellStyle name="Comma [0] 7677" xfId="21785" hidden="1"/>
    <cellStyle name="Comma [0] 7677" xfId="51172" hidden="1"/>
    <cellStyle name="Comma [0] 7678" xfId="21798" hidden="1"/>
    <cellStyle name="Comma [0] 7678" xfId="51185" hidden="1"/>
    <cellStyle name="Comma [0] 7679" xfId="21800" hidden="1"/>
    <cellStyle name="Comma [0] 7679" xfId="51187" hidden="1"/>
    <cellStyle name="Comma [0] 768" xfId="5468" hidden="1"/>
    <cellStyle name="Comma [0] 768" xfId="34856" hidden="1"/>
    <cellStyle name="Comma [0] 7680" xfId="21668" hidden="1"/>
    <cellStyle name="Comma [0] 7680" xfId="51055" hidden="1"/>
    <cellStyle name="Comma [0] 7681" xfId="21788" hidden="1"/>
    <cellStyle name="Comma [0] 7681" xfId="51175" hidden="1"/>
    <cellStyle name="Comma [0] 7682" xfId="21728" hidden="1"/>
    <cellStyle name="Comma [0] 7682" xfId="51115" hidden="1"/>
    <cellStyle name="Comma [0] 7683" xfId="21762" hidden="1"/>
    <cellStyle name="Comma [0] 7683" xfId="51149" hidden="1"/>
    <cellStyle name="Comma [0] 7684" xfId="21775" hidden="1"/>
    <cellStyle name="Comma [0] 7684" xfId="51162" hidden="1"/>
    <cellStyle name="Comma [0] 7685" xfId="21803" hidden="1"/>
    <cellStyle name="Comma [0] 7685" xfId="51190" hidden="1"/>
    <cellStyle name="Comma [0] 7686" xfId="21766" hidden="1"/>
    <cellStyle name="Comma [0] 7686" xfId="51153" hidden="1"/>
    <cellStyle name="Comma [0] 7687" xfId="21726" hidden="1"/>
    <cellStyle name="Comma [0] 7687" xfId="51113" hidden="1"/>
    <cellStyle name="Comma [0] 7688" xfId="21805" hidden="1"/>
    <cellStyle name="Comma [0] 7688" xfId="51192" hidden="1"/>
    <cellStyle name="Comma [0] 7689" xfId="21807" hidden="1"/>
    <cellStyle name="Comma [0] 7689" xfId="51194" hidden="1"/>
    <cellStyle name="Comma [0] 769" xfId="5452" hidden="1"/>
    <cellStyle name="Comma [0] 769" xfId="34840" hidden="1"/>
    <cellStyle name="Comma [0] 7690" xfId="21319" hidden="1"/>
    <cellStyle name="Comma [0] 7690" xfId="50706" hidden="1"/>
    <cellStyle name="Comma [0] 7691" xfId="21316" hidden="1"/>
    <cellStyle name="Comma [0] 7691" xfId="50703" hidden="1"/>
    <cellStyle name="Comma [0] 7692" xfId="21813" hidden="1"/>
    <cellStyle name="Comma [0] 7692" xfId="51200" hidden="1"/>
    <cellStyle name="Comma [0] 7693" xfId="21819" hidden="1"/>
    <cellStyle name="Comma [0] 7693" xfId="51206" hidden="1"/>
    <cellStyle name="Comma [0] 7694" xfId="21821" hidden="1"/>
    <cellStyle name="Comma [0] 7694" xfId="51208" hidden="1"/>
    <cellStyle name="Comma [0] 7695" xfId="21812" hidden="1"/>
    <cellStyle name="Comma [0] 7695" xfId="51199" hidden="1"/>
    <cellStyle name="Comma [0] 7696" xfId="21817" hidden="1"/>
    <cellStyle name="Comma [0] 7696" xfId="51204" hidden="1"/>
    <cellStyle name="Comma [0] 7697" xfId="21823" hidden="1"/>
    <cellStyle name="Comma [0] 7697" xfId="51210" hidden="1"/>
    <cellStyle name="Comma [0] 7698" xfId="21825" hidden="1"/>
    <cellStyle name="Comma [0] 7698" xfId="51212" hidden="1"/>
    <cellStyle name="Comma [0] 7699" xfId="21342" hidden="1"/>
    <cellStyle name="Comma [0] 7699" xfId="50729" hidden="1"/>
    <cellStyle name="Comma [0] 77" xfId="4360" hidden="1"/>
    <cellStyle name="Comma [0] 77" xfId="33749" hidden="1"/>
    <cellStyle name="Comma [0] 770" xfId="6020" hidden="1"/>
    <cellStyle name="Comma [0] 770" xfId="35408" hidden="1"/>
    <cellStyle name="Comma [0] 7700" xfId="21344" hidden="1"/>
    <cellStyle name="Comma [0] 7700" xfId="50731" hidden="1"/>
    <cellStyle name="Comma [0] 7701" xfId="21836" hidden="1"/>
    <cellStyle name="Comma [0] 7701" xfId="51223" hidden="1"/>
    <cellStyle name="Comma [0] 7702" xfId="21845" hidden="1"/>
    <cellStyle name="Comma [0] 7702" xfId="51232" hidden="1"/>
    <cellStyle name="Comma [0] 7703" xfId="21856" hidden="1"/>
    <cellStyle name="Comma [0] 7703" xfId="51243" hidden="1"/>
    <cellStyle name="Comma [0] 7704" xfId="21862" hidden="1"/>
    <cellStyle name="Comma [0] 7704" xfId="51249" hidden="1"/>
    <cellStyle name="Comma [0] 7705" xfId="21844" hidden="1"/>
    <cellStyle name="Comma [0] 7705" xfId="51231" hidden="1"/>
    <cellStyle name="Comma [0] 7706" xfId="21854" hidden="1"/>
    <cellStyle name="Comma [0] 7706" xfId="51241" hidden="1"/>
    <cellStyle name="Comma [0] 7707" xfId="21874" hidden="1"/>
    <cellStyle name="Comma [0] 7707" xfId="51261" hidden="1"/>
    <cellStyle name="Comma [0] 7708" xfId="21876" hidden="1"/>
    <cellStyle name="Comma [0] 7708" xfId="51263" hidden="1"/>
    <cellStyle name="Comma [0] 7709" xfId="21827" hidden="1"/>
    <cellStyle name="Comma [0] 7709" xfId="51214" hidden="1"/>
    <cellStyle name="Comma [0] 771" xfId="5461" hidden="1"/>
    <cellStyle name="Comma [0] 771" xfId="34849" hidden="1"/>
    <cellStyle name="Comma [0] 7710" xfId="21324" hidden="1"/>
    <cellStyle name="Comma [0] 7710" xfId="50711" hidden="1"/>
    <cellStyle name="Comma [0] 7711" xfId="21830" hidden="1"/>
    <cellStyle name="Comma [0] 7711" xfId="51217" hidden="1"/>
    <cellStyle name="Comma [0] 7712" xfId="21329" hidden="1"/>
    <cellStyle name="Comma [0] 7712" xfId="50716" hidden="1"/>
    <cellStyle name="Comma [0] 7713" xfId="21313" hidden="1"/>
    <cellStyle name="Comma [0] 7713" xfId="50700" hidden="1"/>
    <cellStyle name="Comma [0] 7714" xfId="21881" hidden="1"/>
    <cellStyle name="Comma [0] 7714" xfId="51268" hidden="1"/>
    <cellStyle name="Comma [0] 7715" xfId="21322" hidden="1"/>
    <cellStyle name="Comma [0] 7715" xfId="50709" hidden="1"/>
    <cellStyle name="Comma [0] 7716" xfId="21343" hidden="1"/>
    <cellStyle name="Comma [0] 7716" xfId="50730" hidden="1"/>
    <cellStyle name="Comma [0] 7717" xfId="21893" hidden="1"/>
    <cellStyle name="Comma [0] 7717" xfId="51280" hidden="1"/>
    <cellStyle name="Comma [0] 7718" xfId="21895" hidden="1"/>
    <cellStyle name="Comma [0] 7718" xfId="51282" hidden="1"/>
    <cellStyle name="Comma [0] 7719" xfId="21884" hidden="1"/>
    <cellStyle name="Comma [0] 7719" xfId="51271" hidden="1"/>
    <cellStyle name="Comma [0] 772" xfId="5482" hidden="1"/>
    <cellStyle name="Comma [0] 772" xfId="34870" hidden="1"/>
    <cellStyle name="Comma [0] 7720" xfId="21892" hidden="1"/>
    <cellStyle name="Comma [0] 7720" xfId="51279" hidden="1"/>
    <cellStyle name="Comma [0] 7721" xfId="21326" hidden="1"/>
    <cellStyle name="Comma [0] 7721" xfId="50713" hidden="1"/>
    <cellStyle name="Comma [0] 7722" xfId="21878" hidden="1"/>
    <cellStyle name="Comma [0] 7722" xfId="51265" hidden="1"/>
    <cellStyle name="Comma [0] 7723" xfId="21911" hidden="1"/>
    <cellStyle name="Comma [0] 7723" xfId="51298" hidden="1"/>
    <cellStyle name="Comma [0] 7724" xfId="21919" hidden="1"/>
    <cellStyle name="Comma [0] 7724" xfId="51306" hidden="1"/>
    <cellStyle name="Comma [0] 7725" xfId="21828" hidden="1"/>
    <cellStyle name="Comma [0] 7725" xfId="51215" hidden="1"/>
    <cellStyle name="Comma [0] 7726" xfId="21907" hidden="1"/>
    <cellStyle name="Comma [0] 7726" xfId="51294" hidden="1"/>
    <cellStyle name="Comma [0] 7727" xfId="21928" hidden="1"/>
    <cellStyle name="Comma [0] 7727" xfId="51315" hidden="1"/>
    <cellStyle name="Comma [0] 7728" xfId="21930" hidden="1"/>
    <cellStyle name="Comma [0] 7728" xfId="51317" hidden="1"/>
    <cellStyle name="Comma [0] 7729" xfId="21889" hidden="1"/>
    <cellStyle name="Comma [0] 7729" xfId="51276" hidden="1"/>
    <cellStyle name="Comma [0] 773" xfId="6032" hidden="1"/>
    <cellStyle name="Comma [0] 773" xfId="35420" hidden="1"/>
    <cellStyle name="Comma [0] 7730" xfId="21834" hidden="1"/>
    <cellStyle name="Comma [0] 7730" xfId="51221" hidden="1"/>
    <cellStyle name="Comma [0] 7731" xfId="21887" hidden="1"/>
    <cellStyle name="Comma [0] 7731" xfId="51274" hidden="1"/>
    <cellStyle name="Comma [0] 7732" xfId="21871" hidden="1"/>
    <cellStyle name="Comma [0] 7732" xfId="51258" hidden="1"/>
    <cellStyle name="Comma [0] 7733" xfId="21867" hidden="1"/>
    <cellStyle name="Comma [0] 7733" xfId="51254" hidden="1"/>
    <cellStyle name="Comma [0] 7734" xfId="21938" hidden="1"/>
    <cellStyle name="Comma [0] 7734" xfId="51325" hidden="1"/>
    <cellStyle name="Comma [0] 7735" xfId="21810" hidden="1"/>
    <cellStyle name="Comma [0] 7735" xfId="51197" hidden="1"/>
    <cellStyle name="Comma [0] 7736" xfId="21292" hidden="1"/>
    <cellStyle name="Comma [0] 7736" xfId="50679" hidden="1"/>
    <cellStyle name="Comma [0] 7737" xfId="21946" hidden="1"/>
    <cellStyle name="Comma [0] 7737" xfId="51333" hidden="1"/>
    <cellStyle name="Comma [0] 7738" xfId="21948" hidden="1"/>
    <cellStyle name="Comma [0] 7738" xfId="51335" hidden="1"/>
    <cellStyle name="Comma [0] 7739" xfId="21897" hidden="1"/>
    <cellStyle name="Comma [0] 7739" xfId="51284" hidden="1"/>
    <cellStyle name="Comma [0] 774" xfId="6034" hidden="1"/>
    <cellStyle name="Comma [0] 774" xfId="35422" hidden="1"/>
    <cellStyle name="Comma [0] 7740" xfId="21873" hidden="1"/>
    <cellStyle name="Comma [0] 7740" xfId="51260" hidden="1"/>
    <cellStyle name="Comma [0] 7741" xfId="21908" hidden="1"/>
    <cellStyle name="Comma [0] 7741" xfId="51295" hidden="1"/>
    <cellStyle name="Comma [0] 7742" xfId="21840" hidden="1"/>
    <cellStyle name="Comma [0] 7742" xfId="51227" hidden="1"/>
    <cellStyle name="Comma [0] 7743" xfId="21910" hidden="1"/>
    <cellStyle name="Comma [0] 7743" xfId="51297" hidden="1"/>
    <cellStyle name="Comma [0] 7744" xfId="21955" hidden="1"/>
    <cellStyle name="Comma [0] 7744" xfId="51342" hidden="1"/>
    <cellStyle name="Comma [0] 7745" xfId="21898" hidden="1"/>
    <cellStyle name="Comma [0] 7745" xfId="51285" hidden="1"/>
    <cellStyle name="Comma [0] 7746" xfId="21855" hidden="1"/>
    <cellStyle name="Comma [0] 7746" xfId="51242" hidden="1"/>
    <cellStyle name="Comma [0] 7747" xfId="21961" hidden="1"/>
    <cellStyle name="Comma [0] 7747" xfId="51348" hidden="1"/>
    <cellStyle name="Comma [0] 7748" xfId="21963" hidden="1"/>
    <cellStyle name="Comma [0] 7748" xfId="51350" hidden="1"/>
    <cellStyle name="Comma [0] 7749" xfId="21916" hidden="1"/>
    <cellStyle name="Comma [0] 7749" xfId="51303" hidden="1"/>
    <cellStyle name="Comma [0] 775" xfId="6023" hidden="1"/>
    <cellStyle name="Comma [0] 775" xfId="35411" hidden="1"/>
    <cellStyle name="Comma [0] 7750" xfId="21922" hidden="1"/>
    <cellStyle name="Comma [0] 7750" xfId="51309" hidden="1"/>
    <cellStyle name="Comma [0] 7751" xfId="21809" hidden="1"/>
    <cellStyle name="Comma [0] 7751" xfId="51196" hidden="1"/>
    <cellStyle name="Comma [0] 7752" xfId="21872" hidden="1"/>
    <cellStyle name="Comma [0] 7752" xfId="51259" hidden="1"/>
    <cellStyle name="Comma [0] 7753" xfId="21880" hidden="1"/>
    <cellStyle name="Comma [0] 7753" xfId="51267" hidden="1"/>
    <cellStyle name="Comma [0] 7754" xfId="21969" hidden="1"/>
    <cellStyle name="Comma [0] 7754" xfId="51356" hidden="1"/>
    <cellStyle name="Comma [0] 7755" xfId="21883" hidden="1"/>
    <cellStyle name="Comma [0] 7755" xfId="51270" hidden="1"/>
    <cellStyle name="Comma [0] 7756" xfId="21843" hidden="1"/>
    <cellStyle name="Comma [0] 7756" xfId="51230" hidden="1"/>
    <cellStyle name="Comma [0] 7757" xfId="21974" hidden="1"/>
    <cellStyle name="Comma [0] 7757" xfId="51361" hidden="1"/>
    <cellStyle name="Comma [0] 7758" xfId="21976" hidden="1"/>
    <cellStyle name="Comma [0] 7758" xfId="51363" hidden="1"/>
    <cellStyle name="Comma [0] 7759" xfId="21935" hidden="1"/>
    <cellStyle name="Comma [0] 7759" xfId="51322" hidden="1"/>
    <cellStyle name="Comma [0] 776" xfId="6031" hidden="1"/>
    <cellStyle name="Comma [0] 776" xfId="35419" hidden="1"/>
    <cellStyle name="Comma [0] 7760" xfId="21941" hidden="1"/>
    <cellStyle name="Comma [0] 7760" xfId="51328" hidden="1"/>
    <cellStyle name="Comma [0] 7761" xfId="21842" hidden="1"/>
    <cellStyle name="Comma [0] 7761" xfId="51229" hidden="1"/>
    <cellStyle name="Comma [0] 7762" xfId="21923" hidden="1"/>
    <cellStyle name="Comma [0] 7762" xfId="51310" hidden="1"/>
    <cellStyle name="Comma [0] 7763" xfId="21902" hidden="1"/>
    <cellStyle name="Comma [0] 7763" xfId="51289" hidden="1"/>
    <cellStyle name="Comma [0] 7764" xfId="21980" hidden="1"/>
    <cellStyle name="Comma [0] 7764" xfId="51367" hidden="1"/>
    <cellStyle name="Comma [0] 7765" xfId="21921" hidden="1"/>
    <cellStyle name="Comma [0] 7765" xfId="51308" hidden="1"/>
    <cellStyle name="Comma [0] 7766" xfId="21859" hidden="1"/>
    <cellStyle name="Comma [0] 7766" xfId="51246" hidden="1"/>
    <cellStyle name="Comma [0] 7767" xfId="21987" hidden="1"/>
    <cellStyle name="Comma [0] 7767" xfId="51374" hidden="1"/>
    <cellStyle name="Comma [0] 7768" xfId="21989" hidden="1"/>
    <cellStyle name="Comma [0] 7768" xfId="51376" hidden="1"/>
    <cellStyle name="Comma [0] 7769" xfId="21953" hidden="1"/>
    <cellStyle name="Comma [0] 7769" xfId="51340" hidden="1"/>
    <cellStyle name="Comma [0] 777" xfId="5465" hidden="1"/>
    <cellStyle name="Comma [0] 777" xfId="34853" hidden="1"/>
    <cellStyle name="Comma [0] 7770" xfId="21958" hidden="1"/>
    <cellStyle name="Comma [0] 7770" xfId="51345" hidden="1"/>
    <cellStyle name="Comma [0] 7771" xfId="21323" hidden="1"/>
    <cellStyle name="Comma [0] 7771" xfId="50710" hidden="1"/>
    <cellStyle name="Comma [0] 7772" xfId="21942" hidden="1"/>
    <cellStyle name="Comma [0] 7772" xfId="51329" hidden="1"/>
    <cellStyle name="Comma [0] 7773" xfId="21847" hidden="1"/>
    <cellStyle name="Comma [0] 7773" xfId="51234" hidden="1"/>
    <cellStyle name="Comma [0] 7774" xfId="21993" hidden="1"/>
    <cellStyle name="Comma [0] 7774" xfId="51380" hidden="1"/>
    <cellStyle name="Comma [0] 7775" xfId="21940" hidden="1"/>
    <cellStyle name="Comma [0] 7775" xfId="51327" hidden="1"/>
    <cellStyle name="Comma [0] 7776" xfId="21879" hidden="1"/>
    <cellStyle name="Comma [0] 7776" xfId="51266" hidden="1"/>
    <cellStyle name="Comma [0] 7777" xfId="21997" hidden="1"/>
    <cellStyle name="Comma [0] 7777" xfId="51384" hidden="1"/>
    <cellStyle name="Comma [0] 7778" xfId="21999" hidden="1"/>
    <cellStyle name="Comma [0] 7778" xfId="51386" hidden="1"/>
    <cellStyle name="Comma [0] 7779" xfId="21967" hidden="1"/>
    <cellStyle name="Comma [0] 7779" xfId="51354" hidden="1"/>
    <cellStyle name="Comma [0] 778" xfId="6017" hidden="1"/>
    <cellStyle name="Comma [0] 778" xfId="35405" hidden="1"/>
    <cellStyle name="Comma [0] 7780" xfId="21971" hidden="1"/>
    <cellStyle name="Comma [0] 7780" xfId="51358" hidden="1"/>
    <cellStyle name="Comma [0] 7781" xfId="21861" hidden="1"/>
    <cellStyle name="Comma [0] 7781" xfId="51248" hidden="1"/>
    <cellStyle name="Comma [0] 7782" xfId="21959" hidden="1"/>
    <cellStyle name="Comma [0] 7782" xfId="51346" hidden="1"/>
    <cellStyle name="Comma [0] 7783" xfId="21851" hidden="1"/>
    <cellStyle name="Comma [0] 7783" xfId="51238" hidden="1"/>
    <cellStyle name="Comma [0] 7784" xfId="22003" hidden="1"/>
    <cellStyle name="Comma [0] 7784" xfId="51390" hidden="1"/>
    <cellStyle name="Comma [0] 7785" xfId="21957" hidden="1"/>
    <cellStyle name="Comma [0] 7785" xfId="51344" hidden="1"/>
    <cellStyle name="Comma [0] 7786" xfId="21926" hidden="1"/>
    <cellStyle name="Comma [0] 7786" xfId="51313" hidden="1"/>
    <cellStyle name="Comma [0] 7787" xfId="22007" hidden="1"/>
    <cellStyle name="Comma [0] 7787" xfId="51394" hidden="1"/>
    <cellStyle name="Comma [0] 7788" xfId="22009" hidden="1"/>
    <cellStyle name="Comma [0] 7788" xfId="51396" hidden="1"/>
    <cellStyle name="Comma [0] 7789" xfId="21995" hidden="1"/>
    <cellStyle name="Comma [0] 7789" xfId="51382" hidden="1"/>
    <cellStyle name="Comma [0] 779" xfId="6050" hidden="1"/>
    <cellStyle name="Comma [0] 779" xfId="35438" hidden="1"/>
    <cellStyle name="Comma [0] 7790" xfId="21982" hidden="1"/>
    <cellStyle name="Comma [0] 7790" xfId="51369" hidden="1"/>
    <cellStyle name="Comma [0] 7791" xfId="22006" hidden="1"/>
    <cellStyle name="Comma [0] 7791" xfId="51393" hidden="1"/>
    <cellStyle name="Comma [0] 7792" xfId="21972" hidden="1"/>
    <cellStyle name="Comma [0] 7792" xfId="51359" hidden="1"/>
    <cellStyle name="Comma [0] 7793" xfId="21944" hidden="1"/>
    <cellStyle name="Comma [0] 7793" xfId="51331" hidden="1"/>
    <cellStyle name="Comma [0] 7794" xfId="22011" hidden="1"/>
    <cellStyle name="Comma [0] 7794" xfId="51398" hidden="1"/>
    <cellStyle name="Comma [0] 7795" xfId="21968" hidden="1"/>
    <cellStyle name="Comma [0] 7795" xfId="51355" hidden="1"/>
    <cellStyle name="Comma [0] 7796" xfId="22002" hidden="1"/>
    <cellStyle name="Comma [0] 7796" xfId="51389" hidden="1"/>
    <cellStyle name="Comma [0] 7797" xfId="22015" hidden="1"/>
    <cellStyle name="Comma [0] 7797" xfId="51402" hidden="1"/>
    <cellStyle name="Comma [0] 7798" xfId="22017" hidden="1"/>
    <cellStyle name="Comma [0] 7798" xfId="51404" hidden="1"/>
    <cellStyle name="Comma [0] 7799" xfId="21885" hidden="1"/>
    <cellStyle name="Comma [0] 7799" xfId="51272" hidden="1"/>
    <cellStyle name="Comma [0] 78" xfId="4430" hidden="1"/>
    <cellStyle name="Comma [0] 78" xfId="33819" hidden="1"/>
    <cellStyle name="Comma [0] 780" xfId="6058" hidden="1"/>
    <cellStyle name="Comma [0] 780" xfId="35446" hidden="1"/>
    <cellStyle name="Comma [0] 7800" xfId="22005" hidden="1"/>
    <cellStyle name="Comma [0] 7800" xfId="51392" hidden="1"/>
    <cellStyle name="Comma [0] 7801" xfId="21945" hidden="1"/>
    <cellStyle name="Comma [0] 7801" xfId="51332" hidden="1"/>
    <cellStyle name="Comma [0] 7802" xfId="21979" hidden="1"/>
    <cellStyle name="Comma [0] 7802" xfId="51366" hidden="1"/>
    <cellStyle name="Comma [0] 7803" xfId="21992" hidden="1"/>
    <cellStyle name="Comma [0] 7803" xfId="51379" hidden="1"/>
    <cellStyle name="Comma [0] 7804" xfId="22020" hidden="1"/>
    <cellStyle name="Comma [0] 7804" xfId="51407" hidden="1"/>
    <cellStyle name="Comma [0] 7805" xfId="21983" hidden="1"/>
    <cellStyle name="Comma [0] 7805" xfId="51370" hidden="1"/>
    <cellStyle name="Comma [0] 7806" xfId="21943" hidden="1"/>
    <cellStyle name="Comma [0] 7806" xfId="51330" hidden="1"/>
    <cellStyle name="Comma [0] 7807" xfId="22022" hidden="1"/>
    <cellStyle name="Comma [0] 7807" xfId="51409" hidden="1"/>
    <cellStyle name="Comma [0] 7808" xfId="22024" hidden="1"/>
    <cellStyle name="Comma [0] 7808" xfId="51411" hidden="1"/>
    <cellStyle name="Comma [0] 7809" xfId="21377" hidden="1"/>
    <cellStyle name="Comma [0] 7809" xfId="50764" hidden="1"/>
    <cellStyle name="Comma [0] 781" xfId="5967" hidden="1"/>
    <cellStyle name="Comma [0] 781" xfId="35355" hidden="1"/>
    <cellStyle name="Comma [0] 7810" xfId="21333" hidden="1"/>
    <cellStyle name="Comma [0] 7810" xfId="50720" hidden="1"/>
    <cellStyle name="Comma [0] 7811" xfId="22030" hidden="1"/>
    <cellStyle name="Comma [0] 7811" xfId="51417" hidden="1"/>
    <cellStyle name="Comma [0] 7812" xfId="22036" hidden="1"/>
    <cellStyle name="Comma [0] 7812" xfId="51423" hidden="1"/>
    <cellStyle name="Comma [0] 7813" xfId="22038" hidden="1"/>
    <cellStyle name="Comma [0] 7813" xfId="51425" hidden="1"/>
    <cellStyle name="Comma [0] 7814" xfId="22029" hidden="1"/>
    <cellStyle name="Comma [0] 7814" xfId="51416" hidden="1"/>
    <cellStyle name="Comma [0] 7815" xfId="22034" hidden="1"/>
    <cellStyle name="Comma [0] 7815" xfId="51421" hidden="1"/>
    <cellStyle name="Comma [0] 7816" xfId="22040" hidden="1"/>
    <cellStyle name="Comma [0] 7816" xfId="51427" hidden="1"/>
    <cellStyle name="Comma [0] 7817" xfId="22042" hidden="1"/>
    <cellStyle name="Comma [0] 7817" xfId="51429" hidden="1"/>
    <cellStyle name="Comma [0] 7818" xfId="21334" hidden="1"/>
    <cellStyle name="Comma [0] 7818" xfId="50721" hidden="1"/>
    <cellStyle name="Comma [0] 7819" xfId="21312" hidden="1"/>
    <cellStyle name="Comma [0] 7819" xfId="50699" hidden="1"/>
    <cellStyle name="Comma [0] 782" xfId="6046" hidden="1"/>
    <cellStyle name="Comma [0] 782" xfId="35434" hidden="1"/>
    <cellStyle name="Comma [0] 7820" xfId="22053" hidden="1"/>
    <cellStyle name="Comma [0] 7820" xfId="51440" hidden="1"/>
    <cellStyle name="Comma [0] 7821" xfId="22062" hidden="1"/>
    <cellStyle name="Comma [0] 7821" xfId="51449" hidden="1"/>
    <cellStyle name="Comma [0] 7822" xfId="22073" hidden="1"/>
    <cellStyle name="Comma [0] 7822" xfId="51460" hidden="1"/>
    <cellStyle name="Comma [0] 7823" xfId="22079" hidden="1"/>
    <cellStyle name="Comma [0] 7823" xfId="51466" hidden="1"/>
    <cellStyle name="Comma [0] 7824" xfId="22061" hidden="1"/>
    <cellStyle name="Comma [0] 7824" xfId="51448" hidden="1"/>
    <cellStyle name="Comma [0] 7825" xfId="22071" hidden="1"/>
    <cellStyle name="Comma [0] 7825" xfId="51458" hidden="1"/>
    <cellStyle name="Comma [0] 7826" xfId="22091" hidden="1"/>
    <cellStyle name="Comma [0] 7826" xfId="51478" hidden="1"/>
    <cellStyle name="Comma [0] 7827" xfId="22093" hidden="1"/>
    <cellStyle name="Comma [0] 7827" xfId="51480" hidden="1"/>
    <cellStyle name="Comma [0] 7828" xfId="22044" hidden="1"/>
    <cellStyle name="Comma [0] 7828" xfId="51431" hidden="1"/>
    <cellStyle name="Comma [0] 7829" xfId="21300" hidden="1"/>
    <cellStyle name="Comma [0] 7829" xfId="50687" hidden="1"/>
    <cellStyle name="Comma [0] 783" xfId="6067" hidden="1"/>
    <cellStyle name="Comma [0] 783" xfId="35455" hidden="1"/>
    <cellStyle name="Comma [0] 7830" xfId="22047" hidden="1"/>
    <cellStyle name="Comma [0] 7830" xfId="51434" hidden="1"/>
    <cellStyle name="Comma [0] 7831" xfId="21311" hidden="1"/>
    <cellStyle name="Comma [0] 7831" xfId="50698" hidden="1"/>
    <cellStyle name="Comma [0] 7832" xfId="21310" hidden="1"/>
    <cellStyle name="Comma [0] 7832" xfId="50697" hidden="1"/>
    <cellStyle name="Comma [0] 7833" xfId="22098" hidden="1"/>
    <cellStyle name="Comma [0] 7833" xfId="51485" hidden="1"/>
    <cellStyle name="Comma [0] 7834" xfId="21386" hidden="1"/>
    <cellStyle name="Comma [0] 7834" xfId="50773" hidden="1"/>
    <cellStyle name="Comma [0] 7835" xfId="21587" hidden="1"/>
    <cellStyle name="Comma [0] 7835" xfId="50974" hidden="1"/>
    <cellStyle name="Comma [0] 7836" xfId="22110" hidden="1"/>
    <cellStyle name="Comma [0] 7836" xfId="51497" hidden="1"/>
    <cellStyle name="Comma [0] 7837" xfId="22112" hidden="1"/>
    <cellStyle name="Comma [0] 7837" xfId="51499" hidden="1"/>
    <cellStyle name="Comma [0] 7838" xfId="22101" hidden="1"/>
    <cellStyle name="Comma [0] 7838" xfId="51488" hidden="1"/>
    <cellStyle name="Comma [0] 7839" xfId="22109" hidden="1"/>
    <cellStyle name="Comma [0] 7839" xfId="51496" hidden="1"/>
    <cellStyle name="Comma [0] 784" xfId="6069" hidden="1"/>
    <cellStyle name="Comma [0] 784" xfId="35457" hidden="1"/>
    <cellStyle name="Comma [0] 7840" xfId="21596" hidden="1"/>
    <cellStyle name="Comma [0] 7840" xfId="50983" hidden="1"/>
    <cellStyle name="Comma [0] 7841" xfId="22095" hidden="1"/>
    <cellStyle name="Comma [0] 7841" xfId="51482" hidden="1"/>
    <cellStyle name="Comma [0] 7842" xfId="22128" hidden="1"/>
    <cellStyle name="Comma [0] 7842" xfId="51515" hidden="1"/>
    <cellStyle name="Comma [0] 7843" xfId="22136" hidden="1"/>
    <cellStyle name="Comma [0] 7843" xfId="51523" hidden="1"/>
    <cellStyle name="Comma [0] 7844" xfId="22045" hidden="1"/>
    <cellStyle name="Comma [0] 7844" xfId="51432" hidden="1"/>
    <cellStyle name="Comma [0] 7845" xfId="22124" hidden="1"/>
    <cellStyle name="Comma [0] 7845" xfId="51511" hidden="1"/>
    <cellStyle name="Comma [0] 7846" xfId="22145" hidden="1"/>
    <cellStyle name="Comma [0] 7846" xfId="51532" hidden="1"/>
    <cellStyle name="Comma [0] 7847" xfId="22147" hidden="1"/>
    <cellStyle name="Comma [0] 7847" xfId="51534" hidden="1"/>
    <cellStyle name="Comma [0] 7848" xfId="22106" hidden="1"/>
    <cellStyle name="Comma [0] 7848" xfId="51493" hidden="1"/>
    <cellStyle name="Comma [0] 7849" xfId="22051" hidden="1"/>
    <cellStyle name="Comma [0] 7849" xfId="51438" hidden="1"/>
    <cellStyle name="Comma [0] 785" xfId="6028" hidden="1"/>
    <cellStyle name="Comma [0] 785" xfId="35416" hidden="1"/>
    <cellStyle name="Comma [0] 7850" xfId="22104" hidden="1"/>
    <cellStyle name="Comma [0] 7850" xfId="51491" hidden="1"/>
    <cellStyle name="Comma [0] 7851" xfId="22088" hidden="1"/>
    <cellStyle name="Comma [0] 7851" xfId="51475" hidden="1"/>
    <cellStyle name="Comma [0] 7852" xfId="22084" hidden="1"/>
    <cellStyle name="Comma [0] 7852" xfId="51471" hidden="1"/>
    <cellStyle name="Comma [0] 7853" xfId="22155" hidden="1"/>
    <cellStyle name="Comma [0] 7853" xfId="51542" hidden="1"/>
    <cellStyle name="Comma [0] 7854" xfId="22027" hidden="1"/>
    <cellStyle name="Comma [0] 7854" xfId="51414" hidden="1"/>
    <cellStyle name="Comma [0] 7855" xfId="21335" hidden="1"/>
    <cellStyle name="Comma [0] 7855" xfId="50722" hidden="1"/>
    <cellStyle name="Comma [0] 7856" xfId="22163" hidden="1"/>
    <cellStyle name="Comma [0] 7856" xfId="51550" hidden="1"/>
    <cellStyle name="Comma [0] 7857" xfId="22165" hidden="1"/>
    <cellStyle name="Comma [0] 7857" xfId="51552" hidden="1"/>
    <cellStyle name="Comma [0] 7858" xfId="22114" hidden="1"/>
    <cellStyle name="Comma [0] 7858" xfId="51501" hidden="1"/>
    <cellStyle name="Comma [0] 7859" xfId="22090" hidden="1"/>
    <cellStyle name="Comma [0] 7859" xfId="51477" hidden="1"/>
    <cellStyle name="Comma [0] 786" xfId="5973" hidden="1"/>
    <cellStyle name="Comma [0] 786" xfId="35361" hidden="1"/>
    <cellStyle name="Comma [0] 7860" xfId="22125" hidden="1"/>
    <cellStyle name="Comma [0] 7860" xfId="51512" hidden="1"/>
    <cellStyle name="Comma [0] 7861" xfId="22057" hidden="1"/>
    <cellStyle name="Comma [0] 7861" xfId="51444" hidden="1"/>
    <cellStyle name="Comma [0] 7862" xfId="22127" hidden="1"/>
    <cellStyle name="Comma [0] 7862" xfId="51514" hidden="1"/>
    <cellStyle name="Comma [0] 7863" xfId="22172" hidden="1"/>
    <cellStyle name="Comma [0] 7863" xfId="51559" hidden="1"/>
    <cellStyle name="Comma [0] 7864" xfId="22115" hidden="1"/>
    <cellStyle name="Comma [0] 7864" xfId="51502" hidden="1"/>
    <cellStyle name="Comma [0] 7865" xfId="22072" hidden="1"/>
    <cellStyle name="Comma [0] 7865" xfId="51459" hidden="1"/>
    <cellStyle name="Comma [0] 7866" xfId="22178" hidden="1"/>
    <cellStyle name="Comma [0] 7866" xfId="51565" hidden="1"/>
    <cellStyle name="Comma [0] 7867" xfId="22180" hidden="1"/>
    <cellStyle name="Comma [0] 7867" xfId="51567" hidden="1"/>
    <cellStyle name="Comma [0] 7868" xfId="22133" hidden="1"/>
    <cellStyle name="Comma [0] 7868" xfId="51520" hidden="1"/>
    <cellStyle name="Comma [0] 7869" xfId="22139" hidden="1"/>
    <cellStyle name="Comma [0] 7869" xfId="51526" hidden="1"/>
    <cellStyle name="Comma [0] 787" xfId="6026" hidden="1"/>
    <cellStyle name="Comma [0] 787" xfId="35414" hidden="1"/>
    <cellStyle name="Comma [0] 7870" xfId="22026" hidden="1"/>
    <cellStyle name="Comma [0] 7870" xfId="51413" hidden="1"/>
    <cellStyle name="Comma [0] 7871" xfId="22089" hidden="1"/>
    <cellStyle name="Comma [0] 7871" xfId="51476" hidden="1"/>
    <cellStyle name="Comma [0] 7872" xfId="22097" hidden="1"/>
    <cellStyle name="Comma [0] 7872" xfId="51484" hidden="1"/>
    <cellStyle name="Comma [0] 7873" xfId="22186" hidden="1"/>
    <cellStyle name="Comma [0] 7873" xfId="51573" hidden="1"/>
    <cellStyle name="Comma [0] 7874" xfId="22100" hidden="1"/>
    <cellStyle name="Comma [0] 7874" xfId="51487" hidden="1"/>
    <cellStyle name="Comma [0] 7875" xfId="22060" hidden="1"/>
    <cellStyle name="Comma [0] 7875" xfId="51447" hidden="1"/>
    <cellStyle name="Comma [0] 7876" xfId="22191" hidden="1"/>
    <cellStyle name="Comma [0] 7876" xfId="51578" hidden="1"/>
    <cellStyle name="Comma [0] 7877" xfId="22193" hidden="1"/>
    <cellStyle name="Comma [0] 7877" xfId="51580" hidden="1"/>
    <cellStyle name="Comma [0] 7878" xfId="22152" hidden="1"/>
    <cellStyle name="Comma [0] 7878" xfId="51539" hidden="1"/>
    <cellStyle name="Comma [0] 7879" xfId="22158" hidden="1"/>
    <cellStyle name="Comma [0] 7879" xfId="51545" hidden="1"/>
    <cellStyle name="Comma [0] 788" xfId="6010" hidden="1"/>
    <cellStyle name="Comma [0] 788" xfId="35398" hidden="1"/>
    <cellStyle name="Comma [0] 7880" xfId="22059" hidden="1"/>
    <cellStyle name="Comma [0] 7880" xfId="51446" hidden="1"/>
    <cellStyle name="Comma [0] 7881" xfId="22140" hidden="1"/>
    <cellStyle name="Comma [0] 7881" xfId="51527" hidden="1"/>
    <cellStyle name="Comma [0] 7882" xfId="22119" hidden="1"/>
    <cellStyle name="Comma [0] 7882" xfId="51506" hidden="1"/>
    <cellStyle name="Comma [0] 7883" xfId="22197" hidden="1"/>
    <cellStyle name="Comma [0] 7883" xfId="51584" hidden="1"/>
    <cellStyle name="Comma [0] 7884" xfId="22138" hidden="1"/>
    <cellStyle name="Comma [0] 7884" xfId="51525" hidden="1"/>
    <cellStyle name="Comma [0] 7885" xfId="22076" hidden="1"/>
    <cellStyle name="Comma [0] 7885" xfId="51463" hidden="1"/>
    <cellStyle name="Comma [0] 7886" xfId="22204" hidden="1"/>
    <cellStyle name="Comma [0] 7886" xfId="51591" hidden="1"/>
    <cellStyle name="Comma [0] 7887" xfId="22206" hidden="1"/>
    <cellStyle name="Comma [0] 7887" xfId="51593" hidden="1"/>
    <cellStyle name="Comma [0] 7888" xfId="22170" hidden="1"/>
    <cellStyle name="Comma [0] 7888" xfId="51557" hidden="1"/>
    <cellStyle name="Comma [0] 7889" xfId="22175" hidden="1"/>
    <cellStyle name="Comma [0] 7889" xfId="51562" hidden="1"/>
    <cellStyle name="Comma [0] 789" xfId="6006" hidden="1"/>
    <cellStyle name="Comma [0] 789" xfId="35394" hidden="1"/>
    <cellStyle name="Comma [0] 7890" xfId="21605" hidden="1"/>
    <cellStyle name="Comma [0] 7890" xfId="50992" hidden="1"/>
    <cellStyle name="Comma [0] 7891" xfId="22159" hidden="1"/>
    <cellStyle name="Comma [0] 7891" xfId="51546" hidden="1"/>
    <cellStyle name="Comma [0] 7892" xfId="22064" hidden="1"/>
    <cellStyle name="Comma [0] 7892" xfId="51451" hidden="1"/>
    <cellStyle name="Comma [0] 7893" xfId="22210" hidden="1"/>
    <cellStyle name="Comma [0] 7893" xfId="51597" hidden="1"/>
    <cellStyle name="Comma [0] 7894" xfId="22157" hidden="1"/>
    <cellStyle name="Comma [0] 7894" xfId="51544" hidden="1"/>
    <cellStyle name="Comma [0] 7895" xfId="22096" hidden="1"/>
    <cellStyle name="Comma [0] 7895" xfId="51483" hidden="1"/>
    <cellStyle name="Comma [0] 7896" xfId="22214" hidden="1"/>
    <cellStyle name="Comma [0] 7896" xfId="51601" hidden="1"/>
    <cellStyle name="Comma [0] 7897" xfId="22216" hidden="1"/>
    <cellStyle name="Comma [0] 7897" xfId="51603" hidden="1"/>
    <cellStyle name="Comma [0] 7898" xfId="22184" hidden="1"/>
    <cellStyle name="Comma [0] 7898" xfId="51571" hidden="1"/>
    <cellStyle name="Comma [0] 7899" xfId="22188" hidden="1"/>
    <cellStyle name="Comma [0] 7899" xfId="51575" hidden="1"/>
    <cellStyle name="Comma [0] 79" xfId="4706" hidden="1"/>
    <cellStyle name="Comma [0] 79" xfId="34094" hidden="1"/>
    <cellStyle name="Comma [0] 790" xfId="6077" hidden="1"/>
    <cellStyle name="Comma [0] 790" xfId="35465" hidden="1"/>
    <cellStyle name="Comma [0] 7900" xfId="22078" hidden="1"/>
    <cellStyle name="Comma [0] 7900" xfId="51465" hidden="1"/>
    <cellStyle name="Comma [0] 7901" xfId="22176" hidden="1"/>
    <cellStyle name="Comma [0] 7901" xfId="51563" hidden="1"/>
    <cellStyle name="Comma [0] 7902" xfId="22068" hidden="1"/>
    <cellStyle name="Comma [0] 7902" xfId="51455" hidden="1"/>
    <cellStyle name="Comma [0] 7903" xfId="22220" hidden="1"/>
    <cellStyle name="Comma [0] 7903" xfId="51607" hidden="1"/>
    <cellStyle name="Comma [0] 7904" xfId="22174" hidden="1"/>
    <cellStyle name="Comma [0] 7904" xfId="51561" hidden="1"/>
    <cellStyle name="Comma [0] 7905" xfId="22143" hidden="1"/>
    <cellStyle name="Comma [0] 7905" xfId="51530" hidden="1"/>
    <cellStyle name="Comma [0] 7906" xfId="22224" hidden="1"/>
    <cellStyle name="Comma [0] 7906" xfId="51611" hidden="1"/>
    <cellStyle name="Comma [0] 7907" xfId="22226" hidden="1"/>
    <cellStyle name="Comma [0] 7907" xfId="51613" hidden="1"/>
    <cellStyle name="Comma [0] 7908" xfId="22212" hidden="1"/>
    <cellStyle name="Comma [0] 7908" xfId="51599" hidden="1"/>
    <cellStyle name="Comma [0] 7909" xfId="22199" hidden="1"/>
    <cellStyle name="Comma [0] 7909" xfId="51586" hidden="1"/>
    <cellStyle name="Comma [0] 791" xfId="5949" hidden="1"/>
    <cellStyle name="Comma [0] 791" xfId="35337" hidden="1"/>
    <cellStyle name="Comma [0] 7910" xfId="22223" hidden="1"/>
    <cellStyle name="Comma [0] 7910" xfId="51610" hidden="1"/>
    <cellStyle name="Comma [0] 7911" xfId="22189" hidden="1"/>
    <cellStyle name="Comma [0] 7911" xfId="51576" hidden="1"/>
    <cellStyle name="Comma [0] 7912" xfId="22161" hidden="1"/>
    <cellStyle name="Comma [0] 7912" xfId="51548" hidden="1"/>
    <cellStyle name="Comma [0] 7913" xfId="22228" hidden="1"/>
    <cellStyle name="Comma [0] 7913" xfId="51615" hidden="1"/>
    <cellStyle name="Comma [0] 7914" xfId="22185" hidden="1"/>
    <cellStyle name="Comma [0] 7914" xfId="51572" hidden="1"/>
    <cellStyle name="Comma [0] 7915" xfId="22219" hidden="1"/>
    <cellStyle name="Comma [0] 7915" xfId="51606" hidden="1"/>
    <cellStyle name="Comma [0] 7916" xfId="22232" hidden="1"/>
    <cellStyle name="Comma [0] 7916" xfId="51619" hidden="1"/>
    <cellStyle name="Comma [0] 7917" xfId="22234" hidden="1"/>
    <cellStyle name="Comma [0] 7917" xfId="51621" hidden="1"/>
    <cellStyle name="Comma [0] 7918" xfId="22102" hidden="1"/>
    <cellStyle name="Comma [0] 7918" xfId="51489" hidden="1"/>
    <cellStyle name="Comma [0] 7919" xfId="22222" hidden="1"/>
    <cellStyle name="Comma [0] 7919" xfId="51609" hidden="1"/>
    <cellStyle name="Comma [0] 792" xfId="5431" hidden="1"/>
    <cellStyle name="Comma [0] 792" xfId="34819" hidden="1"/>
    <cellStyle name="Comma [0] 7920" xfId="22162" hidden="1"/>
    <cellStyle name="Comma [0] 7920" xfId="51549" hidden="1"/>
    <cellStyle name="Comma [0] 7921" xfId="22196" hidden="1"/>
    <cellStyle name="Comma [0] 7921" xfId="51583" hidden="1"/>
    <cellStyle name="Comma [0] 7922" xfId="22209" hidden="1"/>
    <cellStyle name="Comma [0] 7922" xfId="51596" hidden="1"/>
    <cellStyle name="Comma [0] 7923" xfId="22237" hidden="1"/>
    <cellStyle name="Comma [0] 7923" xfId="51624" hidden="1"/>
    <cellStyle name="Comma [0] 7924" xfId="22200" hidden="1"/>
    <cellStyle name="Comma [0] 7924" xfId="51587" hidden="1"/>
    <cellStyle name="Comma [0] 7925" xfId="22160" hidden="1"/>
    <cellStyle name="Comma [0] 7925" xfId="51547" hidden="1"/>
    <cellStyle name="Comma [0] 7926" xfId="22239" hidden="1"/>
    <cellStyle name="Comma [0] 7926" xfId="51626" hidden="1"/>
    <cellStyle name="Comma [0] 7927" xfId="22241" hidden="1"/>
    <cellStyle name="Comma [0] 7927" xfId="51628" hidden="1"/>
    <cellStyle name="Comma [0] 7928" xfId="22300" hidden="1"/>
    <cellStyle name="Comma [0] 7928" xfId="51687" hidden="1"/>
    <cellStyle name="Comma [0] 7929" xfId="22324" hidden="1"/>
    <cellStyle name="Comma [0] 7929" xfId="51711" hidden="1"/>
    <cellStyle name="Comma [0] 793" xfId="6085" hidden="1"/>
    <cellStyle name="Comma [0] 793" xfId="35473" hidden="1"/>
    <cellStyle name="Comma [0] 7930" xfId="22331" hidden="1"/>
    <cellStyle name="Comma [0] 7930" xfId="51718" hidden="1"/>
    <cellStyle name="Comma [0] 7931" xfId="22343" hidden="1"/>
    <cellStyle name="Comma [0] 7931" xfId="51730" hidden="1"/>
    <cellStyle name="Comma [0] 7932" xfId="22346" hidden="1"/>
    <cellStyle name="Comma [0] 7932" xfId="51733" hidden="1"/>
    <cellStyle name="Comma [0] 7933" xfId="22330" hidden="1"/>
    <cellStyle name="Comma [0] 7933" xfId="51717" hidden="1"/>
    <cellStyle name="Comma [0] 7934" xfId="22341" hidden="1"/>
    <cellStyle name="Comma [0] 7934" xfId="51728" hidden="1"/>
    <cellStyle name="Comma [0] 7935" xfId="22350" hidden="1"/>
    <cellStyle name="Comma [0] 7935" xfId="51737" hidden="1"/>
    <cellStyle name="Comma [0] 7936" xfId="22352" hidden="1"/>
    <cellStyle name="Comma [0] 7936" xfId="51739" hidden="1"/>
    <cellStyle name="Comma [0] 7937" xfId="22317" hidden="1"/>
    <cellStyle name="Comma [0] 7937" xfId="51704" hidden="1"/>
    <cellStyle name="Comma [0] 7938" xfId="22304" hidden="1"/>
    <cellStyle name="Comma [0] 7938" xfId="51691" hidden="1"/>
    <cellStyle name="Comma [0] 7939" xfId="22363" hidden="1"/>
    <cellStyle name="Comma [0] 7939" xfId="51750" hidden="1"/>
    <cellStyle name="Comma [0] 794" xfId="6087" hidden="1"/>
    <cellStyle name="Comma [0] 794" xfId="35475" hidden="1"/>
    <cellStyle name="Comma [0] 7940" xfId="22372" hidden="1"/>
    <cellStyle name="Comma [0] 7940" xfId="51759" hidden="1"/>
    <cellStyle name="Comma [0] 7941" xfId="22383" hidden="1"/>
    <cellStyle name="Comma [0] 7941" xfId="51770" hidden="1"/>
    <cellStyle name="Comma [0] 7942" xfId="22389" hidden="1"/>
    <cellStyle name="Comma [0] 7942" xfId="51776" hidden="1"/>
    <cellStyle name="Comma [0] 7943" xfId="22371" hidden="1"/>
    <cellStyle name="Comma [0] 7943" xfId="51758" hidden="1"/>
    <cellStyle name="Comma [0] 7944" xfId="22381" hidden="1"/>
    <cellStyle name="Comma [0] 7944" xfId="51768" hidden="1"/>
    <cellStyle name="Comma [0] 7945" xfId="22401" hidden="1"/>
    <cellStyle name="Comma [0] 7945" xfId="51788" hidden="1"/>
    <cellStyle name="Comma [0] 7946" xfId="22403" hidden="1"/>
    <cellStyle name="Comma [0] 7946" xfId="51790" hidden="1"/>
    <cellStyle name="Comma [0] 7947" xfId="22354" hidden="1"/>
    <cellStyle name="Comma [0] 7947" xfId="51741" hidden="1"/>
    <cellStyle name="Comma [0] 7948" xfId="22307" hidden="1"/>
    <cellStyle name="Comma [0] 7948" xfId="51694" hidden="1"/>
    <cellStyle name="Comma [0] 7949" xfId="22357" hidden="1"/>
    <cellStyle name="Comma [0] 7949" xfId="51744" hidden="1"/>
    <cellStyle name="Comma [0] 795" xfId="6036" hidden="1"/>
    <cellStyle name="Comma [0] 795" xfId="35424" hidden="1"/>
    <cellStyle name="Comma [0] 7950" xfId="22313" hidden="1"/>
    <cellStyle name="Comma [0] 7950" xfId="51700" hidden="1"/>
    <cellStyle name="Comma [0] 7951" xfId="22315" hidden="1"/>
    <cellStyle name="Comma [0] 7951" xfId="51702" hidden="1"/>
    <cellStyle name="Comma [0] 7952" xfId="22408" hidden="1"/>
    <cellStyle name="Comma [0] 7952" xfId="51795" hidden="1"/>
    <cellStyle name="Comma [0] 7953" xfId="22303" hidden="1"/>
    <cellStyle name="Comma [0] 7953" xfId="51690" hidden="1"/>
    <cellStyle name="Comma [0] 7954" xfId="22311" hidden="1"/>
    <cellStyle name="Comma [0] 7954" xfId="51698" hidden="1"/>
    <cellStyle name="Comma [0] 7955" xfId="22420" hidden="1"/>
    <cellStyle name="Comma [0] 7955" xfId="51807" hidden="1"/>
    <cellStyle name="Comma [0] 7956" xfId="22422" hidden="1"/>
    <cellStyle name="Comma [0] 7956" xfId="51809" hidden="1"/>
    <cellStyle name="Comma [0] 7957" xfId="22411" hidden="1"/>
    <cellStyle name="Comma [0] 7957" xfId="51798" hidden="1"/>
    <cellStyle name="Comma [0] 7958" xfId="22419" hidden="1"/>
    <cellStyle name="Comma [0] 7958" xfId="51806" hidden="1"/>
    <cellStyle name="Comma [0] 7959" xfId="22309" hidden="1"/>
    <cellStyle name="Comma [0] 7959" xfId="51696" hidden="1"/>
    <cellStyle name="Comma [0] 796" xfId="6012" hidden="1"/>
    <cellStyle name="Comma [0] 796" xfId="35400" hidden="1"/>
    <cellStyle name="Comma [0] 7960" xfId="22405" hidden="1"/>
    <cellStyle name="Comma [0] 7960" xfId="51792" hidden="1"/>
    <cellStyle name="Comma [0] 7961" xfId="22438" hidden="1"/>
    <cellStyle name="Comma [0] 7961" xfId="51825" hidden="1"/>
    <cellStyle name="Comma [0] 7962" xfId="22446" hidden="1"/>
    <cellStyle name="Comma [0] 7962" xfId="51833" hidden="1"/>
    <cellStyle name="Comma [0] 7963" xfId="22355" hidden="1"/>
    <cellStyle name="Comma [0] 7963" xfId="51742" hidden="1"/>
    <cellStyle name="Comma [0] 7964" xfId="22434" hidden="1"/>
    <cellStyle name="Comma [0] 7964" xfId="51821" hidden="1"/>
    <cellStyle name="Comma [0] 7965" xfId="22455" hidden="1"/>
    <cellStyle name="Comma [0] 7965" xfId="51842" hidden="1"/>
    <cellStyle name="Comma [0] 7966" xfId="22457" hidden="1"/>
    <cellStyle name="Comma [0] 7966" xfId="51844" hidden="1"/>
    <cellStyle name="Comma [0] 7967" xfId="22416" hidden="1"/>
    <cellStyle name="Comma [0] 7967" xfId="51803" hidden="1"/>
    <cellStyle name="Comma [0] 7968" xfId="22361" hidden="1"/>
    <cellStyle name="Comma [0] 7968" xfId="51748" hidden="1"/>
    <cellStyle name="Comma [0] 7969" xfId="22414" hidden="1"/>
    <cellStyle name="Comma [0] 7969" xfId="51801" hidden="1"/>
    <cellStyle name="Comma [0] 797" xfId="6047" hidden="1"/>
    <cellStyle name="Comma [0] 797" xfId="35435" hidden="1"/>
    <cellStyle name="Comma [0] 7970" xfId="22398" hidden="1"/>
    <cellStyle name="Comma [0] 7970" xfId="51785" hidden="1"/>
    <cellStyle name="Comma [0] 7971" xfId="22394" hidden="1"/>
    <cellStyle name="Comma [0] 7971" xfId="51781" hidden="1"/>
    <cellStyle name="Comma [0] 7972" xfId="22465" hidden="1"/>
    <cellStyle name="Comma [0] 7972" xfId="51852" hidden="1"/>
    <cellStyle name="Comma [0] 7973" xfId="22328" hidden="1"/>
    <cellStyle name="Comma [0] 7973" xfId="51715" hidden="1"/>
    <cellStyle name="Comma [0] 7974" xfId="22320" hidden="1"/>
    <cellStyle name="Comma [0] 7974" xfId="51707" hidden="1"/>
    <cellStyle name="Comma [0] 7975" xfId="22473" hidden="1"/>
    <cellStyle name="Comma [0] 7975" xfId="51860" hidden="1"/>
    <cellStyle name="Comma [0] 7976" xfId="22475" hidden="1"/>
    <cellStyle name="Comma [0] 7976" xfId="51862" hidden="1"/>
    <cellStyle name="Comma [0] 7977" xfId="22424" hidden="1"/>
    <cellStyle name="Comma [0] 7977" xfId="51811" hidden="1"/>
    <cellStyle name="Comma [0] 7978" xfId="22400" hidden="1"/>
    <cellStyle name="Comma [0] 7978" xfId="51787" hidden="1"/>
    <cellStyle name="Comma [0] 7979" xfId="22435" hidden="1"/>
    <cellStyle name="Comma [0] 7979" xfId="51822" hidden="1"/>
    <cellStyle name="Comma [0] 798" xfId="5979" hidden="1"/>
    <cellStyle name="Comma [0] 798" xfId="35367" hidden="1"/>
    <cellStyle name="Comma [0] 7980" xfId="22367" hidden="1"/>
    <cellStyle name="Comma [0] 7980" xfId="51754" hidden="1"/>
    <cellStyle name="Comma [0] 7981" xfId="22437" hidden="1"/>
    <cellStyle name="Comma [0] 7981" xfId="51824" hidden="1"/>
    <cellStyle name="Comma [0] 7982" xfId="22482" hidden="1"/>
    <cellStyle name="Comma [0] 7982" xfId="51869" hidden="1"/>
    <cellStyle name="Comma [0] 7983" xfId="22425" hidden="1"/>
    <cellStyle name="Comma [0] 7983" xfId="51812" hidden="1"/>
    <cellStyle name="Comma [0] 7984" xfId="22382" hidden="1"/>
    <cellStyle name="Comma [0] 7984" xfId="51769" hidden="1"/>
    <cellStyle name="Comma [0] 7985" xfId="22488" hidden="1"/>
    <cellStyle name="Comma [0] 7985" xfId="51875" hidden="1"/>
    <cellStyle name="Comma [0] 7986" xfId="22490" hidden="1"/>
    <cellStyle name="Comma [0] 7986" xfId="51877" hidden="1"/>
    <cellStyle name="Comma [0] 7987" xfId="22443" hidden="1"/>
    <cellStyle name="Comma [0] 7987" xfId="51830" hidden="1"/>
    <cellStyle name="Comma [0] 7988" xfId="22449" hidden="1"/>
    <cellStyle name="Comma [0] 7988" xfId="51836" hidden="1"/>
    <cellStyle name="Comma [0] 7989" xfId="22327" hidden="1"/>
    <cellStyle name="Comma [0] 7989" xfId="51714" hidden="1"/>
    <cellStyle name="Comma [0] 799" xfId="6049" hidden="1"/>
    <cellStyle name="Comma [0] 799" xfId="35437" hidden="1"/>
    <cellStyle name="Comma [0] 7990" xfId="22399" hidden="1"/>
    <cellStyle name="Comma [0] 7990" xfId="51786" hidden="1"/>
    <cellStyle name="Comma [0] 7991" xfId="22407" hidden="1"/>
    <cellStyle name="Comma [0] 7991" xfId="51794" hidden="1"/>
    <cellStyle name="Comma [0] 7992" xfId="22496" hidden="1"/>
    <cellStyle name="Comma [0] 7992" xfId="51883" hidden="1"/>
    <cellStyle name="Comma [0] 7993" xfId="22410" hidden="1"/>
    <cellStyle name="Comma [0] 7993" xfId="51797" hidden="1"/>
    <cellStyle name="Comma [0] 7994" xfId="22370" hidden="1"/>
    <cellStyle name="Comma [0] 7994" xfId="51757" hidden="1"/>
    <cellStyle name="Comma [0] 7995" xfId="22501" hidden="1"/>
    <cellStyle name="Comma [0] 7995" xfId="51888" hidden="1"/>
    <cellStyle name="Comma [0] 7996" xfId="22503" hidden="1"/>
    <cellStyle name="Comma [0] 7996" xfId="51890" hidden="1"/>
    <cellStyle name="Comma [0] 7997" xfId="22462" hidden="1"/>
    <cellStyle name="Comma [0] 7997" xfId="51849" hidden="1"/>
    <cellStyle name="Comma [0] 7998" xfId="22468" hidden="1"/>
    <cellStyle name="Comma [0] 7998" xfId="51855" hidden="1"/>
    <cellStyle name="Comma [0] 7999" xfId="22369" hidden="1"/>
    <cellStyle name="Comma [0] 7999" xfId="51756" hidden="1"/>
    <cellStyle name="Comma [0] 8" xfId="121" hidden="1"/>
    <cellStyle name="Comma [0] 8" xfId="286" hidden="1"/>
    <cellStyle name="Comma [0] 8" xfId="258" hidden="1"/>
    <cellStyle name="Comma [0] 8" xfId="94" hidden="1"/>
    <cellStyle name="Comma [0] 8" xfId="469" hidden="1"/>
    <cellStyle name="Comma [0] 8" xfId="634" hidden="1"/>
    <cellStyle name="Comma [0] 8" xfId="606" hidden="1"/>
    <cellStyle name="Comma [0] 8" xfId="442" hidden="1"/>
    <cellStyle name="Comma [0] 8" xfId="807" hidden="1"/>
    <cellStyle name="Comma [0] 8" xfId="972" hidden="1"/>
    <cellStyle name="Comma [0] 8" xfId="944" hidden="1"/>
    <cellStyle name="Comma [0] 8" xfId="780" hidden="1"/>
    <cellStyle name="Comma [0] 8" xfId="1149" hidden="1"/>
    <cellStyle name="Comma [0] 8" xfId="1314" hidden="1"/>
    <cellStyle name="Comma [0] 8" xfId="1286" hidden="1"/>
    <cellStyle name="Comma [0] 8" xfId="1122" hidden="1"/>
    <cellStyle name="Comma [0] 8" xfId="1477" hidden="1"/>
    <cellStyle name="Comma [0] 8" xfId="1642" hidden="1"/>
    <cellStyle name="Comma [0] 8" xfId="1614" hidden="1"/>
    <cellStyle name="Comma [0] 8" xfId="1450" hidden="1"/>
    <cellStyle name="Comma [0] 8" xfId="1805" hidden="1"/>
    <cellStyle name="Comma [0] 8" xfId="1970" hidden="1"/>
    <cellStyle name="Comma [0] 8" xfId="1942" hidden="1"/>
    <cellStyle name="Comma [0] 8" xfId="1778" hidden="1"/>
    <cellStyle name="Comma [0] 8" xfId="2136" hidden="1"/>
    <cellStyle name="Comma [0] 8" xfId="2300" hidden="1"/>
    <cellStyle name="Comma [0] 8" xfId="2273" hidden="1"/>
    <cellStyle name="Comma [0] 8" xfId="2109" hidden="1"/>
    <cellStyle name="Comma [0] 8" xfId="4511" hidden="1"/>
    <cellStyle name="Comma [0] 8" xfId="33900" hidden="1"/>
    <cellStyle name="Comma [0] 8" xfId="61190" hidden="1"/>
    <cellStyle name="Comma [0] 8" xfId="61272" hidden="1"/>
    <cellStyle name="Comma [0] 8" xfId="61356" hidden="1"/>
    <cellStyle name="Comma [0] 8" xfId="61438" hidden="1"/>
    <cellStyle name="Comma [0] 8" xfId="61521" hidden="1"/>
    <cellStyle name="Comma [0] 8" xfId="61603" hidden="1"/>
    <cellStyle name="Comma [0] 8" xfId="61683" hidden="1"/>
    <cellStyle name="Comma [0] 8" xfId="61765" hidden="1"/>
    <cellStyle name="Comma [0] 8" xfId="61847" hidden="1"/>
    <cellStyle name="Comma [0] 8" xfId="61929" hidden="1"/>
    <cellStyle name="Comma [0] 8" xfId="62013" hidden="1"/>
    <cellStyle name="Comma [0] 8" xfId="62095" hidden="1"/>
    <cellStyle name="Comma [0] 8" xfId="62177" hidden="1"/>
    <cellStyle name="Comma [0] 8" xfId="62259" hidden="1"/>
    <cellStyle name="Comma [0] 8" xfId="62339" hidden="1"/>
    <cellStyle name="Comma [0] 8" xfId="62421" hidden="1"/>
    <cellStyle name="Comma [0] 8" xfId="62496" hidden="1"/>
    <cellStyle name="Comma [0] 8" xfId="62578" hidden="1"/>
    <cellStyle name="Comma [0] 8" xfId="62662" hidden="1"/>
    <cellStyle name="Comma [0] 8" xfId="62744" hidden="1"/>
    <cellStyle name="Comma [0] 8" xfId="62826" hidden="1"/>
    <cellStyle name="Comma [0] 8" xfId="62908" hidden="1"/>
    <cellStyle name="Comma [0] 8" xfId="62988" hidden="1"/>
    <cellStyle name="Comma [0] 8" xfId="63070" hidden="1"/>
    <cellStyle name="Comma [0] 80" xfId="4708" hidden="1"/>
    <cellStyle name="Comma [0] 80" xfId="34096" hidden="1"/>
    <cellStyle name="Comma [0] 800" xfId="6094" hidden="1"/>
    <cellStyle name="Comma [0] 800" xfId="35482" hidden="1"/>
    <cellStyle name="Comma [0] 8000" xfId="22450" hidden="1"/>
    <cellStyle name="Comma [0] 8000" xfId="51837" hidden="1"/>
    <cellStyle name="Comma [0] 8001" xfId="22429" hidden="1"/>
    <cellStyle name="Comma [0] 8001" xfId="51816" hidden="1"/>
    <cellStyle name="Comma [0] 8002" xfId="22507" hidden="1"/>
    <cellStyle name="Comma [0] 8002" xfId="51894" hidden="1"/>
    <cellStyle name="Comma [0] 8003" xfId="22448" hidden="1"/>
    <cellStyle name="Comma [0] 8003" xfId="51835" hidden="1"/>
    <cellStyle name="Comma [0] 8004" xfId="22386" hidden="1"/>
    <cellStyle name="Comma [0] 8004" xfId="51773" hidden="1"/>
    <cellStyle name="Comma [0] 8005" xfId="22514" hidden="1"/>
    <cellStyle name="Comma [0] 8005" xfId="51901" hidden="1"/>
    <cellStyle name="Comma [0] 8006" xfId="22516" hidden="1"/>
    <cellStyle name="Comma [0] 8006" xfId="51903" hidden="1"/>
    <cellStyle name="Comma [0] 8007" xfId="22480" hidden="1"/>
    <cellStyle name="Comma [0] 8007" xfId="51867" hidden="1"/>
    <cellStyle name="Comma [0] 8008" xfId="22485" hidden="1"/>
    <cellStyle name="Comma [0] 8008" xfId="51872" hidden="1"/>
    <cellStyle name="Comma [0] 8009" xfId="22306" hidden="1"/>
    <cellStyle name="Comma [0] 8009" xfId="51693" hidden="1"/>
    <cellStyle name="Comma [0] 801" xfId="6037" hidden="1"/>
    <cellStyle name="Comma [0] 801" xfId="35425" hidden="1"/>
    <cellStyle name="Comma [0] 8010" xfId="22469" hidden="1"/>
    <cellStyle name="Comma [0] 8010" xfId="51856" hidden="1"/>
    <cellStyle name="Comma [0] 8011" xfId="22374" hidden="1"/>
    <cellStyle name="Comma [0] 8011" xfId="51761" hidden="1"/>
    <cellStyle name="Comma [0] 8012" xfId="22520" hidden="1"/>
    <cellStyle name="Comma [0] 8012" xfId="51907" hidden="1"/>
    <cellStyle name="Comma [0] 8013" xfId="22467" hidden="1"/>
    <cellStyle name="Comma [0] 8013" xfId="51854" hidden="1"/>
    <cellStyle name="Comma [0] 8014" xfId="22406" hidden="1"/>
    <cellStyle name="Comma [0] 8014" xfId="51793" hidden="1"/>
    <cellStyle name="Comma [0] 8015" xfId="22524" hidden="1"/>
    <cellStyle name="Comma [0] 8015" xfId="51911" hidden="1"/>
    <cellStyle name="Comma [0] 8016" xfId="22526" hidden="1"/>
    <cellStyle name="Comma [0] 8016" xfId="51913" hidden="1"/>
    <cellStyle name="Comma [0] 8017" xfId="22494" hidden="1"/>
    <cellStyle name="Comma [0] 8017" xfId="51881" hidden="1"/>
    <cellStyle name="Comma [0] 8018" xfId="22498" hidden="1"/>
    <cellStyle name="Comma [0] 8018" xfId="51885" hidden="1"/>
    <cellStyle name="Comma [0] 8019" xfId="22388" hidden="1"/>
    <cellStyle name="Comma [0] 8019" xfId="51775" hidden="1"/>
    <cellStyle name="Comma [0] 802" xfId="5994" hidden="1"/>
    <cellStyle name="Comma [0] 802" xfId="35382" hidden="1"/>
    <cellStyle name="Comma [0] 8020" xfId="22486" hidden="1"/>
    <cellStyle name="Comma [0] 8020" xfId="51873" hidden="1"/>
    <cellStyle name="Comma [0] 8021" xfId="22378" hidden="1"/>
    <cellStyle name="Comma [0] 8021" xfId="51765" hidden="1"/>
    <cellStyle name="Comma [0] 8022" xfId="22530" hidden="1"/>
    <cellStyle name="Comma [0] 8022" xfId="51917" hidden="1"/>
    <cellStyle name="Comma [0] 8023" xfId="22484" hidden="1"/>
    <cellStyle name="Comma [0] 8023" xfId="51871" hidden="1"/>
    <cellStyle name="Comma [0] 8024" xfId="22453" hidden="1"/>
    <cellStyle name="Comma [0] 8024" xfId="51840" hidden="1"/>
    <cellStyle name="Comma [0] 8025" xfId="22534" hidden="1"/>
    <cellStyle name="Comma [0] 8025" xfId="51921" hidden="1"/>
    <cellStyle name="Comma [0] 8026" xfId="22536" hidden="1"/>
    <cellStyle name="Comma [0] 8026" xfId="51923" hidden="1"/>
    <cellStyle name="Comma [0] 8027" xfId="22522" hidden="1"/>
    <cellStyle name="Comma [0] 8027" xfId="51909" hidden="1"/>
    <cellStyle name="Comma [0] 8028" xfId="22509" hidden="1"/>
    <cellStyle name="Comma [0] 8028" xfId="51896" hidden="1"/>
    <cellStyle name="Comma [0] 8029" xfId="22533" hidden="1"/>
    <cellStyle name="Comma [0] 8029" xfId="51920" hidden="1"/>
    <cellStyle name="Comma [0] 803" xfId="6100" hidden="1"/>
    <cellStyle name="Comma [0] 803" xfId="35488" hidden="1"/>
    <cellStyle name="Comma [0] 8030" xfId="22499" hidden="1"/>
    <cellStyle name="Comma [0] 8030" xfId="51886" hidden="1"/>
    <cellStyle name="Comma [0] 8031" xfId="22471" hidden="1"/>
    <cellStyle name="Comma [0] 8031" xfId="51858" hidden="1"/>
    <cellStyle name="Comma [0] 8032" xfId="22538" hidden="1"/>
    <cellStyle name="Comma [0] 8032" xfId="51925" hidden="1"/>
    <cellStyle name="Comma [0] 8033" xfId="22495" hidden="1"/>
    <cellStyle name="Comma [0] 8033" xfId="51882" hidden="1"/>
    <cellStyle name="Comma [0] 8034" xfId="22529" hidden="1"/>
    <cellStyle name="Comma [0] 8034" xfId="51916" hidden="1"/>
    <cellStyle name="Comma [0] 8035" xfId="22542" hidden="1"/>
    <cellStyle name="Comma [0] 8035" xfId="51929" hidden="1"/>
    <cellStyle name="Comma [0] 8036" xfId="22544" hidden="1"/>
    <cellStyle name="Comma [0] 8036" xfId="51931" hidden="1"/>
    <cellStyle name="Comma [0] 8037" xfId="22412" hidden="1"/>
    <cellStyle name="Comma [0] 8037" xfId="51799" hidden="1"/>
    <cellStyle name="Comma [0] 8038" xfId="22532" hidden="1"/>
    <cellStyle name="Comma [0] 8038" xfId="51919" hidden="1"/>
    <cellStyle name="Comma [0] 8039" xfId="22472" hidden="1"/>
    <cellStyle name="Comma [0] 8039" xfId="51859" hidden="1"/>
    <cellStyle name="Comma [0] 804" xfId="6102" hidden="1"/>
    <cellStyle name="Comma [0] 804" xfId="35490" hidden="1"/>
    <cellStyle name="Comma [0] 8040" xfId="22506" hidden="1"/>
    <cellStyle name="Comma [0] 8040" xfId="51893" hidden="1"/>
    <cellStyle name="Comma [0] 8041" xfId="22519" hidden="1"/>
    <cellStyle name="Comma [0] 8041" xfId="51906" hidden="1"/>
    <cellStyle name="Comma [0] 8042" xfId="22547" hidden="1"/>
    <cellStyle name="Comma [0] 8042" xfId="51934" hidden="1"/>
    <cellStyle name="Comma [0] 8043" xfId="22510" hidden="1"/>
    <cellStyle name="Comma [0] 8043" xfId="51897" hidden="1"/>
    <cellStyle name="Comma [0] 8044" xfId="22470" hidden="1"/>
    <cellStyle name="Comma [0] 8044" xfId="51857" hidden="1"/>
    <cellStyle name="Comma [0] 8045" xfId="22549" hidden="1"/>
    <cellStyle name="Comma [0] 8045" xfId="51936" hidden="1"/>
    <cellStyle name="Comma [0] 8046" xfId="22551" hidden="1"/>
    <cellStyle name="Comma [0] 8046" xfId="51938" hidden="1"/>
    <cellStyle name="Comma [0] 8047" xfId="22611" hidden="1"/>
    <cellStyle name="Comma [0] 8047" xfId="51998" hidden="1"/>
    <cellStyle name="Comma [0] 8048" xfId="22630" hidden="1"/>
    <cellStyle name="Comma [0] 8048" xfId="52017" hidden="1"/>
    <cellStyle name="Comma [0] 8049" xfId="22637" hidden="1"/>
    <cellStyle name="Comma [0] 8049" xfId="52024" hidden="1"/>
    <cellStyle name="Comma [0] 805" xfId="6055" hidden="1"/>
    <cellStyle name="Comma [0] 805" xfId="35443" hidden="1"/>
    <cellStyle name="Comma [0] 8050" xfId="22644" hidden="1"/>
    <cellStyle name="Comma [0] 8050" xfId="52031" hidden="1"/>
    <cellStyle name="Comma [0] 8051" xfId="22649" hidden="1"/>
    <cellStyle name="Comma [0] 8051" xfId="52036" hidden="1"/>
    <cellStyle name="Comma [0] 8052" xfId="22636" hidden="1"/>
    <cellStyle name="Comma [0] 8052" xfId="52023" hidden="1"/>
    <cellStyle name="Comma [0] 8053" xfId="22641" hidden="1"/>
    <cellStyle name="Comma [0] 8053" xfId="52028" hidden="1"/>
    <cellStyle name="Comma [0] 8054" xfId="22653" hidden="1"/>
    <cellStyle name="Comma [0] 8054" xfId="52040" hidden="1"/>
    <cellStyle name="Comma [0] 8055" xfId="22655" hidden="1"/>
    <cellStyle name="Comma [0] 8055" xfId="52042" hidden="1"/>
    <cellStyle name="Comma [0] 8056" xfId="22626" hidden="1"/>
    <cellStyle name="Comma [0] 8056" xfId="52013" hidden="1"/>
    <cellStyle name="Comma [0] 8057" xfId="22615" hidden="1"/>
    <cellStyle name="Comma [0] 8057" xfId="52002" hidden="1"/>
    <cellStyle name="Comma [0] 8058" xfId="22666" hidden="1"/>
    <cellStyle name="Comma [0] 8058" xfId="52053" hidden="1"/>
    <cellStyle name="Comma [0] 8059" xfId="22675" hidden="1"/>
    <cellStyle name="Comma [0] 8059" xfId="52062" hidden="1"/>
    <cellStyle name="Comma [0] 806" xfId="6061" hidden="1"/>
    <cellStyle name="Comma [0] 806" xfId="35449" hidden="1"/>
    <cellStyle name="Comma [0] 8060" xfId="22686" hidden="1"/>
    <cellStyle name="Comma [0] 8060" xfId="52073" hidden="1"/>
    <cellStyle name="Comma [0] 8061" xfId="22692" hidden="1"/>
    <cellStyle name="Comma [0] 8061" xfId="52079" hidden="1"/>
    <cellStyle name="Comma [0] 8062" xfId="22674" hidden="1"/>
    <cellStyle name="Comma [0] 8062" xfId="52061" hidden="1"/>
    <cellStyle name="Comma [0] 8063" xfId="22684" hidden="1"/>
    <cellStyle name="Comma [0] 8063" xfId="52071" hidden="1"/>
    <cellStyle name="Comma [0] 8064" xfId="22704" hidden="1"/>
    <cellStyle name="Comma [0] 8064" xfId="52091" hidden="1"/>
    <cellStyle name="Comma [0] 8065" xfId="22706" hidden="1"/>
    <cellStyle name="Comma [0] 8065" xfId="52093" hidden="1"/>
    <cellStyle name="Comma [0] 8066" xfId="22657" hidden="1"/>
    <cellStyle name="Comma [0] 8066" xfId="52044" hidden="1"/>
    <cellStyle name="Comma [0] 8067" xfId="22618" hidden="1"/>
    <cellStyle name="Comma [0] 8067" xfId="52005" hidden="1"/>
    <cellStyle name="Comma [0] 8068" xfId="22660" hidden="1"/>
    <cellStyle name="Comma [0] 8068" xfId="52047" hidden="1"/>
    <cellStyle name="Comma [0] 8069" xfId="22623" hidden="1"/>
    <cellStyle name="Comma [0] 8069" xfId="52010" hidden="1"/>
    <cellStyle name="Comma [0] 807" xfId="5948" hidden="1"/>
    <cellStyle name="Comma [0] 807" xfId="35336" hidden="1"/>
    <cellStyle name="Comma [0] 8070" xfId="22625" hidden="1"/>
    <cellStyle name="Comma [0] 8070" xfId="52012" hidden="1"/>
    <cellStyle name="Comma [0] 8071" xfId="22711" hidden="1"/>
    <cellStyle name="Comma [0] 8071" xfId="52098" hidden="1"/>
    <cellStyle name="Comma [0] 8072" xfId="22614" hidden="1"/>
    <cellStyle name="Comma [0] 8072" xfId="52001" hidden="1"/>
    <cellStyle name="Comma [0] 8073" xfId="22622" hidden="1"/>
    <cellStyle name="Comma [0] 8073" xfId="52009" hidden="1"/>
    <cellStyle name="Comma [0] 8074" xfId="22723" hidden="1"/>
    <cellStyle name="Comma [0] 8074" xfId="52110" hidden="1"/>
    <cellStyle name="Comma [0] 8075" xfId="22725" hidden="1"/>
    <cellStyle name="Comma [0] 8075" xfId="52112" hidden="1"/>
    <cellStyle name="Comma [0] 8076" xfId="22714" hidden="1"/>
    <cellStyle name="Comma [0] 8076" xfId="52101" hidden="1"/>
    <cellStyle name="Comma [0] 8077" xfId="22722" hidden="1"/>
    <cellStyle name="Comma [0] 8077" xfId="52109" hidden="1"/>
    <cellStyle name="Comma [0] 8078" xfId="22620" hidden="1"/>
    <cellStyle name="Comma [0] 8078" xfId="52007" hidden="1"/>
    <cellStyle name="Comma [0] 8079" xfId="22708" hidden="1"/>
    <cellStyle name="Comma [0] 8079" xfId="52095" hidden="1"/>
    <cellStyle name="Comma [0] 808" xfId="6011" hidden="1"/>
    <cellStyle name="Comma [0] 808" xfId="35399" hidden="1"/>
    <cellStyle name="Comma [0] 8080" xfId="22741" hidden="1"/>
    <cellStyle name="Comma [0] 8080" xfId="52128" hidden="1"/>
    <cellStyle name="Comma [0] 8081" xfId="22749" hidden="1"/>
    <cellStyle name="Comma [0] 8081" xfId="52136" hidden="1"/>
    <cellStyle name="Comma [0] 8082" xfId="22658" hidden="1"/>
    <cellStyle name="Comma [0] 8082" xfId="52045" hidden="1"/>
    <cellStyle name="Comma [0] 8083" xfId="22737" hidden="1"/>
    <cellStyle name="Comma [0] 8083" xfId="52124" hidden="1"/>
    <cellStyle name="Comma [0] 8084" xfId="22758" hidden="1"/>
    <cellStyle name="Comma [0] 8084" xfId="52145" hidden="1"/>
    <cellStyle name="Comma [0] 8085" xfId="22760" hidden="1"/>
    <cellStyle name="Comma [0] 8085" xfId="52147" hidden="1"/>
    <cellStyle name="Comma [0] 8086" xfId="22719" hidden="1"/>
    <cellStyle name="Comma [0] 8086" xfId="52106" hidden="1"/>
    <cellStyle name="Comma [0] 8087" xfId="22664" hidden="1"/>
    <cellStyle name="Comma [0] 8087" xfId="52051" hidden="1"/>
    <cellStyle name="Comma [0] 8088" xfId="22717" hidden="1"/>
    <cellStyle name="Comma [0] 8088" xfId="52104" hidden="1"/>
    <cellStyle name="Comma [0] 8089" xfId="22701" hidden="1"/>
    <cellStyle name="Comma [0] 8089" xfId="52088" hidden="1"/>
    <cellStyle name="Comma [0] 809" xfId="6019" hidden="1"/>
    <cellStyle name="Comma [0] 809" xfId="35407" hidden="1"/>
    <cellStyle name="Comma [0] 8090" xfId="22697" hidden="1"/>
    <cellStyle name="Comma [0] 8090" xfId="52084" hidden="1"/>
    <cellStyle name="Comma [0] 8091" xfId="22768" hidden="1"/>
    <cellStyle name="Comma [0] 8091" xfId="52155" hidden="1"/>
    <cellStyle name="Comma [0] 8092" xfId="22634" hidden="1"/>
    <cellStyle name="Comma [0] 8092" xfId="52021" hidden="1"/>
    <cellStyle name="Comma [0] 8093" xfId="22627" hidden="1"/>
    <cellStyle name="Comma [0] 8093" xfId="52014" hidden="1"/>
    <cellStyle name="Comma [0] 8094" xfId="22776" hidden="1"/>
    <cellStyle name="Comma [0] 8094" xfId="52163" hidden="1"/>
    <cellStyle name="Comma [0] 8095" xfId="22778" hidden="1"/>
    <cellStyle name="Comma [0] 8095" xfId="52165" hidden="1"/>
    <cellStyle name="Comma [0] 8096" xfId="22727" hidden="1"/>
    <cellStyle name="Comma [0] 8096" xfId="52114" hidden="1"/>
    <cellStyle name="Comma [0] 8097" xfId="22703" hidden="1"/>
    <cellStyle name="Comma [0] 8097" xfId="52090" hidden="1"/>
    <cellStyle name="Comma [0] 8098" xfId="22738" hidden="1"/>
    <cellStyle name="Comma [0] 8098" xfId="52125" hidden="1"/>
    <cellStyle name="Comma [0] 8099" xfId="22670" hidden="1"/>
    <cellStyle name="Comma [0] 8099" xfId="52057" hidden="1"/>
    <cellStyle name="Comma [0] 81" xfId="4657" hidden="1"/>
    <cellStyle name="Comma [0] 81" xfId="34045" hidden="1"/>
    <cellStyle name="Comma [0] 810" xfId="6108" hidden="1"/>
    <cellStyle name="Comma [0] 810" xfId="35496" hidden="1"/>
    <cellStyle name="Comma [0] 8100" xfId="22740" hidden="1"/>
    <cellStyle name="Comma [0] 8100" xfId="52127" hidden="1"/>
    <cellStyle name="Comma [0] 8101" xfId="22785" hidden="1"/>
    <cellStyle name="Comma [0] 8101" xfId="52172" hidden="1"/>
    <cellStyle name="Comma [0] 8102" xfId="22728" hidden="1"/>
    <cellStyle name="Comma [0] 8102" xfId="52115" hidden="1"/>
    <cellStyle name="Comma [0] 8103" xfId="22685" hidden="1"/>
    <cellStyle name="Comma [0] 8103" xfId="52072" hidden="1"/>
    <cellStyle name="Comma [0] 8104" xfId="22791" hidden="1"/>
    <cellStyle name="Comma [0] 8104" xfId="52178" hidden="1"/>
    <cellStyle name="Comma [0] 8105" xfId="22793" hidden="1"/>
    <cellStyle name="Comma [0] 8105" xfId="52180" hidden="1"/>
    <cellStyle name="Comma [0] 8106" xfId="22746" hidden="1"/>
    <cellStyle name="Comma [0] 8106" xfId="52133" hidden="1"/>
    <cellStyle name="Comma [0] 8107" xfId="22752" hidden="1"/>
    <cellStyle name="Comma [0] 8107" xfId="52139" hidden="1"/>
    <cellStyle name="Comma [0] 8108" xfId="22633" hidden="1"/>
    <cellStyle name="Comma [0] 8108" xfId="52020" hidden="1"/>
    <cellStyle name="Comma [0] 8109" xfId="22702" hidden="1"/>
    <cellStyle name="Comma [0] 8109" xfId="52089" hidden="1"/>
    <cellStyle name="Comma [0] 811" xfId="6022" hidden="1"/>
    <cellStyle name="Comma [0] 811" xfId="35410" hidden="1"/>
    <cellStyle name="Comma [0] 8110" xfId="22710" hidden="1"/>
    <cellStyle name="Comma [0] 8110" xfId="52097" hidden="1"/>
    <cellStyle name="Comma [0] 8111" xfId="22799" hidden="1"/>
    <cellStyle name="Comma [0] 8111" xfId="52186" hidden="1"/>
    <cellStyle name="Comma [0] 8112" xfId="22713" hidden="1"/>
    <cellStyle name="Comma [0] 8112" xfId="52100" hidden="1"/>
    <cellStyle name="Comma [0] 8113" xfId="22673" hidden="1"/>
    <cellStyle name="Comma [0] 8113" xfId="52060" hidden="1"/>
    <cellStyle name="Comma [0] 8114" xfId="22804" hidden="1"/>
    <cellStyle name="Comma [0] 8114" xfId="52191" hidden="1"/>
    <cellStyle name="Comma [0] 8115" xfId="22806" hidden="1"/>
    <cellStyle name="Comma [0] 8115" xfId="52193" hidden="1"/>
    <cellStyle name="Comma [0] 8116" xfId="22765" hidden="1"/>
    <cellStyle name="Comma [0] 8116" xfId="52152" hidden="1"/>
    <cellStyle name="Comma [0] 8117" xfId="22771" hidden="1"/>
    <cellStyle name="Comma [0] 8117" xfId="52158" hidden="1"/>
    <cellStyle name="Comma [0] 8118" xfId="22672" hidden="1"/>
    <cellStyle name="Comma [0] 8118" xfId="52059" hidden="1"/>
    <cellStyle name="Comma [0] 8119" xfId="22753" hidden="1"/>
    <cellStyle name="Comma [0] 8119" xfId="52140" hidden="1"/>
    <cellStyle name="Comma [0] 812" xfId="5982" hidden="1"/>
    <cellStyle name="Comma [0] 812" xfId="35370" hidden="1"/>
    <cellStyle name="Comma [0] 8120" xfId="22732" hidden="1"/>
    <cellStyle name="Comma [0] 8120" xfId="52119" hidden="1"/>
    <cellStyle name="Comma [0] 8121" xfId="22810" hidden="1"/>
    <cellStyle name="Comma [0] 8121" xfId="52197" hidden="1"/>
    <cellStyle name="Comma [0] 8122" xfId="22751" hidden="1"/>
    <cellStyle name="Comma [0] 8122" xfId="52138" hidden="1"/>
    <cellStyle name="Comma [0] 8123" xfId="22689" hidden="1"/>
    <cellStyle name="Comma [0] 8123" xfId="52076" hidden="1"/>
    <cellStyle name="Comma [0] 8124" xfId="22817" hidden="1"/>
    <cellStyle name="Comma [0] 8124" xfId="52204" hidden="1"/>
    <cellStyle name="Comma [0] 8125" xfId="22819" hidden="1"/>
    <cellStyle name="Comma [0] 8125" xfId="52206" hidden="1"/>
    <cellStyle name="Comma [0] 8126" xfId="22783" hidden="1"/>
    <cellStyle name="Comma [0] 8126" xfId="52170" hidden="1"/>
    <cellStyle name="Comma [0] 8127" xfId="22788" hidden="1"/>
    <cellStyle name="Comma [0] 8127" xfId="52175" hidden="1"/>
    <cellStyle name="Comma [0] 8128" xfId="22617" hidden="1"/>
    <cellStyle name="Comma [0] 8128" xfId="52004" hidden="1"/>
    <cellStyle name="Comma [0] 8129" xfId="22772" hidden="1"/>
    <cellStyle name="Comma [0] 8129" xfId="52159" hidden="1"/>
    <cellStyle name="Comma [0] 813" xfId="6113" hidden="1"/>
    <cellStyle name="Comma [0] 813" xfId="35501" hidden="1"/>
    <cellStyle name="Comma [0] 8130" xfId="22677" hidden="1"/>
    <cellStyle name="Comma [0] 8130" xfId="52064" hidden="1"/>
    <cellStyle name="Comma [0] 8131" xfId="22823" hidden="1"/>
    <cellStyle name="Comma [0] 8131" xfId="52210" hidden="1"/>
    <cellStyle name="Comma [0] 8132" xfId="22770" hidden="1"/>
    <cellStyle name="Comma [0] 8132" xfId="52157" hidden="1"/>
    <cellStyle name="Comma [0] 8133" xfId="22709" hidden="1"/>
    <cellStyle name="Comma [0] 8133" xfId="52096" hidden="1"/>
    <cellStyle name="Comma [0] 8134" xfId="22827" hidden="1"/>
    <cellStyle name="Comma [0] 8134" xfId="52214" hidden="1"/>
    <cellStyle name="Comma [0] 8135" xfId="22829" hidden="1"/>
    <cellStyle name="Comma [0] 8135" xfId="52216" hidden="1"/>
    <cellStyle name="Comma [0] 8136" xfId="22797" hidden="1"/>
    <cellStyle name="Comma [0] 8136" xfId="52184" hidden="1"/>
    <cellStyle name="Comma [0] 8137" xfId="22801" hidden="1"/>
    <cellStyle name="Comma [0] 8137" xfId="52188" hidden="1"/>
    <cellStyle name="Comma [0] 8138" xfId="22691" hidden="1"/>
    <cellStyle name="Comma [0] 8138" xfId="52078" hidden="1"/>
    <cellStyle name="Comma [0] 8139" xfId="22789" hidden="1"/>
    <cellStyle name="Comma [0] 8139" xfId="52176" hidden="1"/>
    <cellStyle name="Comma [0] 814" xfId="6115" hidden="1"/>
    <cellStyle name="Comma [0] 814" xfId="35503" hidden="1"/>
    <cellStyle name="Comma [0] 8140" xfId="22681" hidden="1"/>
    <cellStyle name="Comma [0] 8140" xfId="52068" hidden="1"/>
    <cellStyle name="Comma [0] 8141" xfId="22833" hidden="1"/>
    <cellStyle name="Comma [0] 8141" xfId="52220" hidden="1"/>
    <cellStyle name="Comma [0] 8142" xfId="22787" hidden="1"/>
    <cellStyle name="Comma [0] 8142" xfId="52174" hidden="1"/>
    <cellStyle name="Comma [0] 8143" xfId="22756" hidden="1"/>
    <cellStyle name="Comma [0] 8143" xfId="52143" hidden="1"/>
    <cellStyle name="Comma [0] 8144" xfId="22837" hidden="1"/>
    <cellStyle name="Comma [0] 8144" xfId="52224" hidden="1"/>
    <cellStyle name="Comma [0] 8145" xfId="22839" hidden="1"/>
    <cellStyle name="Comma [0] 8145" xfId="52226" hidden="1"/>
    <cellStyle name="Comma [0] 8146" xfId="22825" hidden="1"/>
    <cellStyle name="Comma [0] 8146" xfId="52212" hidden="1"/>
    <cellStyle name="Comma [0] 8147" xfId="22812" hidden="1"/>
    <cellStyle name="Comma [0] 8147" xfId="52199" hidden="1"/>
    <cellStyle name="Comma [0] 8148" xfId="22836" hidden="1"/>
    <cellStyle name="Comma [0] 8148" xfId="52223" hidden="1"/>
    <cellStyle name="Comma [0] 8149" xfId="22802" hidden="1"/>
    <cellStyle name="Comma [0] 8149" xfId="52189" hidden="1"/>
    <cellStyle name="Comma [0] 815" xfId="6074" hidden="1"/>
    <cellStyle name="Comma [0] 815" xfId="35462" hidden="1"/>
    <cellStyle name="Comma [0] 8150" xfId="22774" hidden="1"/>
    <cellStyle name="Comma [0] 8150" xfId="52161" hidden="1"/>
    <cellStyle name="Comma [0] 8151" xfId="22841" hidden="1"/>
    <cellStyle name="Comma [0] 8151" xfId="52228" hidden="1"/>
    <cellStyle name="Comma [0] 8152" xfId="22798" hidden="1"/>
    <cellStyle name="Comma [0] 8152" xfId="52185" hidden="1"/>
    <cellStyle name="Comma [0] 8153" xfId="22832" hidden="1"/>
    <cellStyle name="Comma [0] 8153" xfId="52219" hidden="1"/>
    <cellStyle name="Comma [0] 8154" xfId="22845" hidden="1"/>
    <cellStyle name="Comma [0] 8154" xfId="52232" hidden="1"/>
    <cellStyle name="Comma [0] 8155" xfId="22847" hidden="1"/>
    <cellStyle name="Comma [0] 8155" xfId="52234" hidden="1"/>
    <cellStyle name="Comma [0] 8156" xfId="22715" hidden="1"/>
    <cellStyle name="Comma [0] 8156" xfId="52102" hidden="1"/>
    <cellStyle name="Comma [0] 8157" xfId="22835" hidden="1"/>
    <cellStyle name="Comma [0] 8157" xfId="52222" hidden="1"/>
    <cellStyle name="Comma [0] 8158" xfId="22775" hidden="1"/>
    <cellStyle name="Comma [0] 8158" xfId="52162" hidden="1"/>
    <cellStyle name="Comma [0] 8159" xfId="22809" hidden="1"/>
    <cellStyle name="Comma [0] 8159" xfId="52196" hidden="1"/>
    <cellStyle name="Comma [0] 816" xfId="6080" hidden="1"/>
    <cellStyle name="Comma [0] 816" xfId="35468" hidden="1"/>
    <cellStyle name="Comma [0] 8160" xfId="22822" hidden="1"/>
    <cellStyle name="Comma [0] 8160" xfId="52209" hidden="1"/>
    <cellStyle name="Comma [0] 8161" xfId="22850" hidden="1"/>
    <cellStyle name="Comma [0] 8161" xfId="52237" hidden="1"/>
    <cellStyle name="Comma [0] 8162" xfId="22813" hidden="1"/>
    <cellStyle name="Comma [0] 8162" xfId="52200" hidden="1"/>
    <cellStyle name="Comma [0] 8163" xfId="22773" hidden="1"/>
    <cellStyle name="Comma [0] 8163" xfId="52160" hidden="1"/>
    <cellStyle name="Comma [0] 8164" xfId="22853" hidden="1"/>
    <cellStyle name="Comma [0] 8164" xfId="52240" hidden="1"/>
    <cellStyle name="Comma [0] 8165" xfId="22855" hidden="1"/>
    <cellStyle name="Comma [0] 8165" xfId="52242" hidden="1"/>
    <cellStyle name="Comma [0] 8166" xfId="22574" hidden="1"/>
    <cellStyle name="Comma [0] 8166" xfId="51961" hidden="1"/>
    <cellStyle name="Comma [0] 8167" xfId="22556" hidden="1"/>
    <cellStyle name="Comma [0] 8167" xfId="51943" hidden="1"/>
    <cellStyle name="Comma [0] 8168" xfId="22859" hidden="1"/>
    <cellStyle name="Comma [0] 8168" xfId="52246" hidden="1"/>
    <cellStyle name="Comma [0] 8169" xfId="22866" hidden="1"/>
    <cellStyle name="Comma [0] 8169" xfId="52253" hidden="1"/>
    <cellStyle name="Comma [0] 817" xfId="5981" hidden="1"/>
    <cellStyle name="Comma [0] 817" xfId="35369" hidden="1"/>
    <cellStyle name="Comma [0] 8170" xfId="22868" hidden="1"/>
    <cellStyle name="Comma [0] 8170" xfId="52255" hidden="1"/>
    <cellStyle name="Comma [0] 8171" xfId="22858" hidden="1"/>
    <cellStyle name="Comma [0] 8171" xfId="52245" hidden="1"/>
    <cellStyle name="Comma [0] 8172" xfId="22864" hidden="1"/>
    <cellStyle name="Comma [0] 8172" xfId="52251" hidden="1"/>
    <cellStyle name="Comma [0] 8173" xfId="22871" hidden="1"/>
    <cellStyle name="Comma [0] 8173" xfId="52258" hidden="1"/>
    <cellStyle name="Comma [0] 8174" xfId="22873" hidden="1"/>
    <cellStyle name="Comma [0] 8174" xfId="52260" hidden="1"/>
    <cellStyle name="Comma [0] 8175" xfId="22648" hidden="1"/>
    <cellStyle name="Comma [0] 8175" xfId="52035" hidden="1"/>
    <cellStyle name="Comma [0] 8176" xfId="22604" hidden="1"/>
    <cellStyle name="Comma [0] 8176" xfId="51991" hidden="1"/>
    <cellStyle name="Comma [0] 8177" xfId="22884" hidden="1"/>
    <cellStyle name="Comma [0] 8177" xfId="52271" hidden="1"/>
    <cellStyle name="Comma [0] 8178" xfId="22893" hidden="1"/>
    <cellStyle name="Comma [0] 8178" xfId="52280" hidden="1"/>
    <cellStyle name="Comma [0] 8179" xfId="22904" hidden="1"/>
    <cellStyle name="Comma [0] 8179" xfId="52291" hidden="1"/>
    <cellStyle name="Comma [0] 818" xfId="6062" hidden="1"/>
    <cellStyle name="Comma [0] 818" xfId="35450" hidden="1"/>
    <cellStyle name="Comma [0] 8180" xfId="22910" hidden="1"/>
    <cellStyle name="Comma [0] 8180" xfId="52297" hidden="1"/>
    <cellStyle name="Comma [0] 8181" xfId="22892" hidden="1"/>
    <cellStyle name="Comma [0] 8181" xfId="52279" hidden="1"/>
    <cellStyle name="Comma [0] 8182" xfId="22902" hidden="1"/>
    <cellStyle name="Comma [0] 8182" xfId="52289" hidden="1"/>
    <cellStyle name="Comma [0] 8183" xfId="22922" hidden="1"/>
    <cellStyle name="Comma [0] 8183" xfId="52309" hidden="1"/>
    <cellStyle name="Comma [0] 8184" xfId="22924" hidden="1"/>
    <cellStyle name="Comma [0] 8184" xfId="52311" hidden="1"/>
    <cellStyle name="Comma [0] 8185" xfId="22875" hidden="1"/>
    <cellStyle name="Comma [0] 8185" xfId="52262" hidden="1"/>
    <cellStyle name="Comma [0] 8186" xfId="22569" hidden="1"/>
    <cellStyle name="Comma [0] 8186" xfId="51956" hidden="1"/>
    <cellStyle name="Comma [0] 8187" xfId="22878" hidden="1"/>
    <cellStyle name="Comma [0] 8187" xfId="52265" hidden="1"/>
    <cellStyle name="Comma [0] 8188" xfId="22603" hidden="1"/>
    <cellStyle name="Comma [0] 8188" xfId="51990" hidden="1"/>
    <cellStyle name="Comma [0] 8189" xfId="22602" hidden="1"/>
    <cellStyle name="Comma [0] 8189" xfId="51989" hidden="1"/>
    <cellStyle name="Comma [0] 819" xfId="6041" hidden="1"/>
    <cellStyle name="Comma [0] 819" xfId="35429" hidden="1"/>
    <cellStyle name="Comma [0] 8190" xfId="22929" hidden="1"/>
    <cellStyle name="Comma [0] 8190" xfId="52316" hidden="1"/>
    <cellStyle name="Comma [0] 8191" xfId="22571" hidden="1"/>
    <cellStyle name="Comma [0] 8191" xfId="51958" hidden="1"/>
    <cellStyle name="Comma [0] 8192" xfId="22605" hidden="1"/>
    <cellStyle name="Comma [0] 8192" xfId="51992" hidden="1"/>
    <cellStyle name="Comma [0] 8193" xfId="22941" hidden="1"/>
    <cellStyle name="Comma [0] 8193" xfId="52328" hidden="1"/>
    <cellStyle name="Comma [0] 8194" xfId="22943" hidden="1"/>
    <cellStyle name="Comma [0] 8194" xfId="52330" hidden="1"/>
    <cellStyle name="Comma [0] 8195" xfId="22932" hidden="1"/>
    <cellStyle name="Comma [0] 8195" xfId="52319" hidden="1"/>
    <cellStyle name="Comma [0] 8196" xfId="22940" hidden="1"/>
    <cellStyle name="Comma [0] 8196" xfId="52327" hidden="1"/>
    <cellStyle name="Comma [0] 8197" xfId="22567" hidden="1"/>
    <cellStyle name="Comma [0] 8197" xfId="51954" hidden="1"/>
    <cellStyle name="Comma [0] 8198" xfId="22926" hidden="1"/>
    <cellStyle name="Comma [0] 8198" xfId="52313" hidden="1"/>
    <cellStyle name="Comma [0] 8199" xfId="22959" hidden="1"/>
    <cellStyle name="Comma [0] 8199" xfId="52346" hidden="1"/>
    <cellStyle name="Comma [0] 82" xfId="4633" hidden="1"/>
    <cellStyle name="Comma [0] 82" xfId="34021" hidden="1"/>
    <cellStyle name="Comma [0] 820" xfId="6119" hidden="1"/>
    <cellStyle name="Comma [0] 820" xfId="35507" hidden="1"/>
    <cellStyle name="Comma [0] 8200" xfId="22967" hidden="1"/>
    <cellStyle name="Comma [0] 8200" xfId="52354" hidden="1"/>
    <cellStyle name="Comma [0] 8201" xfId="22876" hidden="1"/>
    <cellStyle name="Comma [0] 8201" xfId="52263" hidden="1"/>
    <cellStyle name="Comma [0] 8202" xfId="22955" hidden="1"/>
    <cellStyle name="Comma [0] 8202" xfId="52342" hidden="1"/>
    <cellStyle name="Comma [0] 8203" xfId="22976" hidden="1"/>
    <cellStyle name="Comma [0] 8203" xfId="52363" hidden="1"/>
    <cellStyle name="Comma [0] 8204" xfId="22978" hidden="1"/>
    <cellStyle name="Comma [0] 8204" xfId="52365" hidden="1"/>
    <cellStyle name="Comma [0] 8205" xfId="22937" hidden="1"/>
    <cellStyle name="Comma [0] 8205" xfId="52324" hidden="1"/>
    <cellStyle name="Comma [0] 8206" xfId="22882" hidden="1"/>
    <cellStyle name="Comma [0] 8206" xfId="52269" hidden="1"/>
    <cellStyle name="Comma [0] 8207" xfId="22935" hidden="1"/>
    <cellStyle name="Comma [0] 8207" xfId="52322" hidden="1"/>
    <cellStyle name="Comma [0] 8208" xfId="22919" hidden="1"/>
    <cellStyle name="Comma [0] 8208" xfId="52306" hidden="1"/>
    <cellStyle name="Comma [0] 8209" xfId="22915" hidden="1"/>
    <cellStyle name="Comma [0] 8209" xfId="52302" hidden="1"/>
    <cellStyle name="Comma [0] 821" xfId="6060" hidden="1"/>
    <cellStyle name="Comma [0] 821" xfId="35448" hidden="1"/>
    <cellStyle name="Comma [0] 8210" xfId="22986" hidden="1"/>
    <cellStyle name="Comma [0] 8210" xfId="52373" hidden="1"/>
    <cellStyle name="Comma [0] 8211" xfId="22559" hidden="1"/>
    <cellStyle name="Comma [0] 8211" xfId="51946" hidden="1"/>
    <cellStyle name="Comma [0] 8212" xfId="22647" hidden="1"/>
    <cellStyle name="Comma [0] 8212" xfId="52034" hidden="1"/>
    <cellStyle name="Comma [0] 8213" xfId="22994" hidden="1"/>
    <cellStyle name="Comma [0] 8213" xfId="52381" hidden="1"/>
    <cellStyle name="Comma [0] 8214" xfId="22996" hidden="1"/>
    <cellStyle name="Comma [0] 8214" xfId="52383" hidden="1"/>
    <cellStyle name="Comma [0] 8215" xfId="22945" hidden="1"/>
    <cellStyle name="Comma [0] 8215" xfId="52332" hidden="1"/>
    <cellStyle name="Comma [0] 8216" xfId="22921" hidden="1"/>
    <cellStyle name="Comma [0] 8216" xfId="52308" hidden="1"/>
    <cellStyle name="Comma [0] 8217" xfId="22956" hidden="1"/>
    <cellStyle name="Comma [0] 8217" xfId="52343" hidden="1"/>
    <cellStyle name="Comma [0] 8218" xfId="22888" hidden="1"/>
    <cellStyle name="Comma [0] 8218" xfId="52275" hidden="1"/>
    <cellStyle name="Comma [0] 8219" xfId="22958" hidden="1"/>
    <cellStyle name="Comma [0] 8219" xfId="52345" hidden="1"/>
    <cellStyle name="Comma [0] 822" xfId="5998" hidden="1"/>
    <cellStyle name="Comma [0] 822" xfId="35386" hidden="1"/>
    <cellStyle name="Comma [0] 8220" xfId="23003" hidden="1"/>
    <cellStyle name="Comma [0] 8220" xfId="52390" hidden="1"/>
    <cellStyle name="Comma [0] 8221" xfId="22946" hidden="1"/>
    <cellStyle name="Comma [0] 8221" xfId="52333" hidden="1"/>
    <cellStyle name="Comma [0] 8222" xfId="22903" hidden="1"/>
    <cellStyle name="Comma [0] 8222" xfId="52290" hidden="1"/>
    <cellStyle name="Comma [0] 8223" xfId="23009" hidden="1"/>
    <cellStyle name="Comma [0] 8223" xfId="52396" hidden="1"/>
    <cellStyle name="Comma [0] 8224" xfId="23011" hidden="1"/>
    <cellStyle name="Comma [0] 8224" xfId="52398" hidden="1"/>
    <cellStyle name="Comma [0] 8225" xfId="22964" hidden="1"/>
    <cellStyle name="Comma [0] 8225" xfId="52351" hidden="1"/>
    <cellStyle name="Comma [0] 8226" xfId="22970" hidden="1"/>
    <cellStyle name="Comma [0] 8226" xfId="52357" hidden="1"/>
    <cellStyle name="Comma [0] 8227" xfId="22596" hidden="1"/>
    <cellStyle name="Comma [0] 8227" xfId="51983" hidden="1"/>
    <cellStyle name="Comma [0] 8228" xfId="22920" hidden="1"/>
    <cellStyle name="Comma [0] 8228" xfId="52307" hidden="1"/>
    <cellStyle name="Comma [0] 8229" xfId="22928" hidden="1"/>
    <cellStyle name="Comma [0] 8229" xfId="52315" hidden="1"/>
    <cellStyle name="Comma [0] 823" xfId="6126" hidden="1"/>
    <cellStyle name="Comma [0] 823" xfId="35514" hidden="1"/>
    <cellStyle name="Comma [0] 8230" xfId="23017" hidden="1"/>
    <cellStyle name="Comma [0] 8230" xfId="52404" hidden="1"/>
    <cellStyle name="Comma [0] 8231" xfId="22931" hidden="1"/>
    <cellStyle name="Comma [0] 8231" xfId="52318" hidden="1"/>
    <cellStyle name="Comma [0] 8232" xfId="22891" hidden="1"/>
    <cellStyle name="Comma [0] 8232" xfId="52278" hidden="1"/>
    <cellStyle name="Comma [0] 8233" xfId="23022" hidden="1"/>
    <cellStyle name="Comma [0] 8233" xfId="52409" hidden="1"/>
    <cellStyle name="Comma [0] 8234" xfId="23024" hidden="1"/>
    <cellStyle name="Comma [0] 8234" xfId="52411" hidden="1"/>
    <cellStyle name="Comma [0] 8235" xfId="22983" hidden="1"/>
    <cellStyle name="Comma [0] 8235" xfId="52370" hidden="1"/>
    <cellStyle name="Comma [0] 8236" xfId="22989" hidden="1"/>
    <cellStyle name="Comma [0] 8236" xfId="52376" hidden="1"/>
    <cellStyle name="Comma [0] 8237" xfId="22890" hidden="1"/>
    <cellStyle name="Comma [0] 8237" xfId="52277" hidden="1"/>
    <cellStyle name="Comma [0] 8238" xfId="22971" hidden="1"/>
    <cellStyle name="Comma [0] 8238" xfId="52358" hidden="1"/>
    <cellStyle name="Comma [0] 8239" xfId="22950" hidden="1"/>
    <cellStyle name="Comma [0] 8239" xfId="52337" hidden="1"/>
    <cellStyle name="Comma [0] 824" xfId="6128" hidden="1"/>
    <cellStyle name="Comma [0] 824" xfId="35516" hidden="1"/>
    <cellStyle name="Comma [0] 8240" xfId="23028" hidden="1"/>
    <cellStyle name="Comma [0] 8240" xfId="52415" hidden="1"/>
    <cellStyle name="Comma [0] 8241" xfId="22969" hidden="1"/>
    <cellStyle name="Comma [0] 8241" xfId="52356" hidden="1"/>
    <cellStyle name="Comma [0] 8242" xfId="22907" hidden="1"/>
    <cellStyle name="Comma [0] 8242" xfId="52294" hidden="1"/>
    <cellStyle name="Comma [0] 8243" xfId="23035" hidden="1"/>
    <cellStyle name="Comma [0] 8243" xfId="52422" hidden="1"/>
    <cellStyle name="Comma [0] 8244" xfId="23037" hidden="1"/>
    <cellStyle name="Comma [0] 8244" xfId="52424" hidden="1"/>
    <cellStyle name="Comma [0] 8245" xfId="23001" hidden="1"/>
    <cellStyle name="Comma [0] 8245" xfId="52388" hidden="1"/>
    <cellStyle name="Comma [0] 8246" xfId="23006" hidden="1"/>
    <cellStyle name="Comma [0] 8246" xfId="52393" hidden="1"/>
    <cellStyle name="Comma [0] 8247" xfId="22570" hidden="1"/>
    <cellStyle name="Comma [0] 8247" xfId="51957" hidden="1"/>
    <cellStyle name="Comma [0] 8248" xfId="22990" hidden="1"/>
    <cellStyle name="Comma [0] 8248" xfId="52377" hidden="1"/>
    <cellStyle name="Comma [0] 8249" xfId="22895" hidden="1"/>
    <cellStyle name="Comma [0] 8249" xfId="52282" hidden="1"/>
    <cellStyle name="Comma [0] 825" xfId="6092" hidden="1"/>
    <cellStyle name="Comma [0] 825" xfId="35480" hidden="1"/>
    <cellStyle name="Comma [0] 8250" xfId="23041" hidden="1"/>
    <cellStyle name="Comma [0] 8250" xfId="52428" hidden="1"/>
    <cellStyle name="Comma [0] 8251" xfId="22988" hidden="1"/>
    <cellStyle name="Comma [0] 8251" xfId="52375" hidden="1"/>
    <cellStyle name="Comma [0] 8252" xfId="22927" hidden="1"/>
    <cellStyle name="Comma [0] 8252" xfId="52314" hidden="1"/>
    <cellStyle name="Comma [0] 8253" xfId="23045" hidden="1"/>
    <cellStyle name="Comma [0] 8253" xfId="52432" hidden="1"/>
    <cellStyle name="Comma [0] 8254" xfId="23047" hidden="1"/>
    <cellStyle name="Comma [0] 8254" xfId="52434" hidden="1"/>
    <cellStyle name="Comma [0] 8255" xfId="23015" hidden="1"/>
    <cellStyle name="Comma [0] 8255" xfId="52402" hidden="1"/>
    <cellStyle name="Comma [0] 8256" xfId="23019" hidden="1"/>
    <cellStyle name="Comma [0] 8256" xfId="52406" hidden="1"/>
    <cellStyle name="Comma [0] 8257" xfId="22909" hidden="1"/>
    <cellStyle name="Comma [0] 8257" xfId="52296" hidden="1"/>
    <cellStyle name="Comma [0] 8258" xfId="23007" hidden="1"/>
    <cellStyle name="Comma [0] 8258" xfId="52394" hidden="1"/>
    <cellStyle name="Comma [0] 8259" xfId="22899" hidden="1"/>
    <cellStyle name="Comma [0] 8259" xfId="52286" hidden="1"/>
    <cellStyle name="Comma [0] 826" xfId="6097" hidden="1"/>
    <cellStyle name="Comma [0] 826" xfId="35485" hidden="1"/>
    <cellStyle name="Comma [0] 8260" xfId="23051" hidden="1"/>
    <cellStyle name="Comma [0] 8260" xfId="52438" hidden="1"/>
    <cellStyle name="Comma [0] 8261" xfId="23005" hidden="1"/>
    <cellStyle name="Comma [0] 8261" xfId="52392" hidden="1"/>
    <cellStyle name="Comma [0] 8262" xfId="22974" hidden="1"/>
    <cellStyle name="Comma [0] 8262" xfId="52361" hidden="1"/>
    <cellStyle name="Comma [0] 8263" xfId="23055" hidden="1"/>
    <cellStyle name="Comma [0] 8263" xfId="52442" hidden="1"/>
    <cellStyle name="Comma [0] 8264" xfId="23057" hidden="1"/>
    <cellStyle name="Comma [0] 8264" xfId="52444" hidden="1"/>
    <cellStyle name="Comma [0] 8265" xfId="23043" hidden="1"/>
    <cellStyle name="Comma [0] 8265" xfId="52430" hidden="1"/>
    <cellStyle name="Comma [0] 8266" xfId="23030" hidden="1"/>
    <cellStyle name="Comma [0] 8266" xfId="52417" hidden="1"/>
    <cellStyle name="Comma [0] 8267" xfId="23054" hidden="1"/>
    <cellStyle name="Comma [0] 8267" xfId="52441" hidden="1"/>
    <cellStyle name="Comma [0] 8268" xfId="23020" hidden="1"/>
    <cellStyle name="Comma [0] 8268" xfId="52407" hidden="1"/>
    <cellStyle name="Comma [0] 8269" xfId="22992" hidden="1"/>
    <cellStyle name="Comma [0] 8269" xfId="52379" hidden="1"/>
    <cellStyle name="Comma [0] 827" xfId="5462" hidden="1"/>
    <cellStyle name="Comma [0] 827" xfId="34850" hidden="1"/>
    <cellStyle name="Comma [0] 8270" xfId="23059" hidden="1"/>
    <cellStyle name="Comma [0] 8270" xfId="52446" hidden="1"/>
    <cellStyle name="Comma [0] 8271" xfId="23016" hidden="1"/>
    <cellStyle name="Comma [0] 8271" xfId="52403" hidden="1"/>
    <cellStyle name="Comma [0] 8272" xfId="23050" hidden="1"/>
    <cellStyle name="Comma [0] 8272" xfId="52437" hidden="1"/>
    <cellStyle name="Comma [0] 8273" xfId="23063" hidden="1"/>
    <cellStyle name="Comma [0] 8273" xfId="52450" hidden="1"/>
    <cellStyle name="Comma [0] 8274" xfId="23065" hidden="1"/>
    <cellStyle name="Comma [0] 8274" xfId="52452" hidden="1"/>
    <cellStyle name="Comma [0] 8275" xfId="22933" hidden="1"/>
    <cellStyle name="Comma [0] 8275" xfId="52320" hidden="1"/>
    <cellStyle name="Comma [0] 8276" xfId="23053" hidden="1"/>
    <cellStyle name="Comma [0] 8276" xfId="52440" hidden="1"/>
    <cellStyle name="Comma [0] 8277" xfId="22993" hidden="1"/>
    <cellStyle name="Comma [0] 8277" xfId="52380" hidden="1"/>
    <cellStyle name="Comma [0] 8278" xfId="23027" hidden="1"/>
    <cellStyle name="Comma [0] 8278" xfId="52414" hidden="1"/>
    <cellStyle name="Comma [0] 8279" xfId="23040" hidden="1"/>
    <cellStyle name="Comma [0] 8279" xfId="52427" hidden="1"/>
    <cellStyle name="Comma [0] 828" xfId="6081" hidden="1"/>
    <cellStyle name="Comma [0] 828" xfId="35469" hidden="1"/>
    <cellStyle name="Comma [0] 8280" xfId="23068" hidden="1"/>
    <cellStyle name="Comma [0] 8280" xfId="52455" hidden="1"/>
    <cellStyle name="Comma [0] 8281" xfId="23031" hidden="1"/>
    <cellStyle name="Comma [0] 8281" xfId="52418" hidden="1"/>
    <cellStyle name="Comma [0] 8282" xfId="22991" hidden="1"/>
    <cellStyle name="Comma [0] 8282" xfId="52378" hidden="1"/>
    <cellStyle name="Comma [0] 8283" xfId="23070" hidden="1"/>
    <cellStyle name="Comma [0] 8283" xfId="52457" hidden="1"/>
    <cellStyle name="Comma [0] 8284" xfId="23072" hidden="1"/>
    <cellStyle name="Comma [0] 8284" xfId="52459" hidden="1"/>
    <cellStyle name="Comma [0] 8285" xfId="22584" hidden="1"/>
    <cellStyle name="Comma [0] 8285" xfId="51971" hidden="1"/>
    <cellStyle name="Comma [0] 8286" xfId="22581" hidden="1"/>
    <cellStyle name="Comma [0] 8286" xfId="51968" hidden="1"/>
    <cellStyle name="Comma [0] 8287" xfId="23078" hidden="1"/>
    <cellStyle name="Comma [0] 8287" xfId="52465" hidden="1"/>
    <cellStyle name="Comma [0] 8288" xfId="23084" hidden="1"/>
    <cellStyle name="Comma [0] 8288" xfId="52471" hidden="1"/>
    <cellStyle name="Comma [0] 8289" xfId="23086" hidden="1"/>
    <cellStyle name="Comma [0] 8289" xfId="52473" hidden="1"/>
    <cellStyle name="Comma [0] 829" xfId="5986" hidden="1"/>
    <cellStyle name="Comma [0] 829" xfId="35374" hidden="1"/>
    <cellStyle name="Comma [0] 8290" xfId="23077" hidden="1"/>
    <cellStyle name="Comma [0] 8290" xfId="52464" hidden="1"/>
    <cellStyle name="Comma [0] 8291" xfId="23082" hidden="1"/>
    <cellStyle name="Comma [0] 8291" xfId="52469" hidden="1"/>
    <cellStyle name="Comma [0] 8292" xfId="23088" hidden="1"/>
    <cellStyle name="Comma [0] 8292" xfId="52475" hidden="1"/>
    <cellStyle name="Comma [0] 8293" xfId="23090" hidden="1"/>
    <cellStyle name="Comma [0] 8293" xfId="52477" hidden="1"/>
    <cellStyle name="Comma [0] 8294" xfId="22607" hidden="1"/>
    <cellStyle name="Comma [0] 8294" xfId="51994" hidden="1"/>
    <cellStyle name="Comma [0] 8295" xfId="22609" hidden="1"/>
    <cellStyle name="Comma [0] 8295" xfId="51996" hidden="1"/>
    <cellStyle name="Comma [0] 8296" xfId="23101" hidden="1"/>
    <cellStyle name="Comma [0] 8296" xfId="52488" hidden="1"/>
    <cellStyle name="Comma [0] 8297" xfId="23110" hidden="1"/>
    <cellStyle name="Comma [0] 8297" xfId="52497" hidden="1"/>
    <cellStyle name="Comma [0] 8298" xfId="23121" hidden="1"/>
    <cellStyle name="Comma [0] 8298" xfId="52508" hidden="1"/>
    <cellStyle name="Comma [0] 8299" xfId="23127" hidden="1"/>
    <cellStyle name="Comma [0] 8299" xfId="52514" hidden="1"/>
    <cellStyle name="Comma [0] 83" xfId="4668" hidden="1"/>
    <cellStyle name="Comma [0] 83" xfId="34056" hidden="1"/>
    <cellStyle name="Comma [0] 830" xfId="6132" hidden="1"/>
    <cellStyle name="Comma [0] 830" xfId="35520" hidden="1"/>
    <cellStyle name="Comma [0] 8300" xfId="23109" hidden="1"/>
    <cellStyle name="Comma [0] 8300" xfId="52496" hidden="1"/>
    <cellStyle name="Comma [0] 8301" xfId="23119" hidden="1"/>
    <cellStyle name="Comma [0] 8301" xfId="52506" hidden="1"/>
    <cellStyle name="Comma [0] 8302" xfId="23139" hidden="1"/>
    <cellStyle name="Comma [0] 8302" xfId="52526" hidden="1"/>
    <cellStyle name="Comma [0] 8303" xfId="23141" hidden="1"/>
    <cellStyle name="Comma [0] 8303" xfId="52528" hidden="1"/>
    <cellStyle name="Comma [0] 8304" xfId="23092" hidden="1"/>
    <cellStyle name="Comma [0] 8304" xfId="52479" hidden="1"/>
    <cellStyle name="Comma [0] 8305" xfId="22589" hidden="1"/>
    <cellStyle name="Comma [0] 8305" xfId="51976" hidden="1"/>
    <cellStyle name="Comma [0] 8306" xfId="23095" hidden="1"/>
    <cellStyle name="Comma [0] 8306" xfId="52482" hidden="1"/>
    <cellStyle name="Comma [0] 8307" xfId="22594" hidden="1"/>
    <cellStyle name="Comma [0] 8307" xfId="51981" hidden="1"/>
    <cellStyle name="Comma [0] 8308" xfId="22578" hidden="1"/>
    <cellStyle name="Comma [0] 8308" xfId="51965" hidden="1"/>
    <cellStyle name="Comma [0] 8309" xfId="23146" hidden="1"/>
    <cellStyle name="Comma [0] 8309" xfId="52533" hidden="1"/>
    <cellStyle name="Comma [0] 831" xfId="6079" hidden="1"/>
    <cellStyle name="Comma [0] 831" xfId="35467" hidden="1"/>
    <cellStyle name="Comma [0] 8310" xfId="22587" hidden="1"/>
    <cellStyle name="Comma [0] 8310" xfId="51974" hidden="1"/>
    <cellStyle name="Comma [0] 8311" xfId="22608" hidden="1"/>
    <cellStyle name="Comma [0] 8311" xfId="51995" hidden="1"/>
    <cellStyle name="Comma [0] 8312" xfId="23158" hidden="1"/>
    <cellStyle name="Comma [0] 8312" xfId="52545" hidden="1"/>
    <cellStyle name="Comma [0] 8313" xfId="23160" hidden="1"/>
    <cellStyle name="Comma [0] 8313" xfId="52547" hidden="1"/>
    <cellStyle name="Comma [0] 8314" xfId="23149" hidden="1"/>
    <cellStyle name="Comma [0] 8314" xfId="52536" hidden="1"/>
    <cellStyle name="Comma [0] 8315" xfId="23157" hidden="1"/>
    <cellStyle name="Comma [0] 8315" xfId="52544" hidden="1"/>
    <cellStyle name="Comma [0] 8316" xfId="22591" hidden="1"/>
    <cellStyle name="Comma [0] 8316" xfId="51978" hidden="1"/>
    <cellStyle name="Comma [0] 8317" xfId="23143" hidden="1"/>
    <cellStyle name="Comma [0] 8317" xfId="52530" hidden="1"/>
    <cellStyle name="Comma [0] 8318" xfId="23176" hidden="1"/>
    <cellStyle name="Comma [0] 8318" xfId="52563" hidden="1"/>
    <cellStyle name="Comma [0] 8319" xfId="23184" hidden="1"/>
    <cellStyle name="Comma [0] 8319" xfId="52571" hidden="1"/>
    <cellStyle name="Comma [0] 832" xfId="6018" hidden="1"/>
    <cellStyle name="Comma [0] 832" xfId="35406" hidden="1"/>
    <cellStyle name="Comma [0] 8320" xfId="23093" hidden="1"/>
    <cellStyle name="Comma [0] 8320" xfId="52480" hidden="1"/>
    <cellStyle name="Comma [0] 8321" xfId="23172" hidden="1"/>
    <cellStyle name="Comma [0] 8321" xfId="52559" hidden="1"/>
    <cellStyle name="Comma [0] 8322" xfId="23193" hidden="1"/>
    <cellStyle name="Comma [0] 8322" xfId="52580" hidden="1"/>
    <cellStyle name="Comma [0] 8323" xfId="23195" hidden="1"/>
    <cellStyle name="Comma [0] 8323" xfId="52582" hidden="1"/>
    <cellStyle name="Comma [0] 8324" xfId="23154" hidden="1"/>
    <cellStyle name="Comma [0] 8324" xfId="52541" hidden="1"/>
    <cellStyle name="Comma [0] 8325" xfId="23099" hidden="1"/>
    <cellStyle name="Comma [0] 8325" xfId="52486" hidden="1"/>
    <cellStyle name="Comma [0] 8326" xfId="23152" hidden="1"/>
    <cellStyle name="Comma [0] 8326" xfId="52539" hidden="1"/>
    <cellStyle name="Comma [0] 8327" xfId="23136" hidden="1"/>
    <cellStyle name="Comma [0] 8327" xfId="52523" hidden="1"/>
    <cellStyle name="Comma [0] 8328" xfId="23132" hidden="1"/>
    <cellStyle name="Comma [0] 8328" xfId="52519" hidden="1"/>
    <cellStyle name="Comma [0] 8329" xfId="23203" hidden="1"/>
    <cellStyle name="Comma [0] 8329" xfId="52590" hidden="1"/>
    <cellStyle name="Comma [0] 833" xfId="6136" hidden="1"/>
    <cellStyle name="Comma [0] 833" xfId="35524" hidden="1"/>
    <cellStyle name="Comma [0] 8330" xfId="23075" hidden="1"/>
    <cellStyle name="Comma [0] 8330" xfId="52462" hidden="1"/>
    <cellStyle name="Comma [0] 8331" xfId="22557" hidden="1"/>
    <cellStyle name="Comma [0] 8331" xfId="51944" hidden="1"/>
    <cellStyle name="Comma [0] 8332" xfId="23211" hidden="1"/>
    <cellStyle name="Comma [0] 8332" xfId="52598" hidden="1"/>
    <cellStyle name="Comma [0] 8333" xfId="23213" hidden="1"/>
    <cellStyle name="Comma [0] 8333" xfId="52600" hidden="1"/>
    <cellStyle name="Comma [0] 8334" xfId="23162" hidden="1"/>
    <cellStyle name="Comma [0] 8334" xfId="52549" hidden="1"/>
    <cellStyle name="Comma [0] 8335" xfId="23138" hidden="1"/>
    <cellStyle name="Comma [0] 8335" xfId="52525" hidden="1"/>
    <cellStyle name="Comma [0] 8336" xfId="23173" hidden="1"/>
    <cellStyle name="Comma [0] 8336" xfId="52560" hidden="1"/>
    <cellStyle name="Comma [0] 8337" xfId="23105" hidden="1"/>
    <cellStyle name="Comma [0] 8337" xfId="52492" hidden="1"/>
    <cellStyle name="Comma [0] 8338" xfId="23175" hidden="1"/>
    <cellStyle name="Comma [0] 8338" xfId="52562" hidden="1"/>
    <cellStyle name="Comma [0] 8339" xfId="23220" hidden="1"/>
    <cellStyle name="Comma [0] 8339" xfId="52607" hidden="1"/>
    <cellStyle name="Comma [0] 834" xfId="6138" hidden="1"/>
    <cellStyle name="Comma [0] 834" xfId="35526" hidden="1"/>
    <cellStyle name="Comma [0] 8340" xfId="23163" hidden="1"/>
    <cellStyle name="Comma [0] 8340" xfId="52550" hidden="1"/>
    <cellStyle name="Comma [0] 8341" xfId="23120" hidden="1"/>
    <cellStyle name="Comma [0] 8341" xfId="52507" hidden="1"/>
    <cellStyle name="Comma [0] 8342" xfId="23226" hidden="1"/>
    <cellStyle name="Comma [0] 8342" xfId="52613" hidden="1"/>
    <cellStyle name="Comma [0] 8343" xfId="23228" hidden="1"/>
    <cellStyle name="Comma [0] 8343" xfId="52615" hidden="1"/>
    <cellStyle name="Comma [0] 8344" xfId="23181" hidden="1"/>
    <cellStyle name="Comma [0] 8344" xfId="52568" hidden="1"/>
    <cellStyle name="Comma [0] 8345" xfId="23187" hidden="1"/>
    <cellStyle name="Comma [0] 8345" xfId="52574" hidden="1"/>
    <cellStyle name="Comma [0] 8346" xfId="23074" hidden="1"/>
    <cellStyle name="Comma [0] 8346" xfId="52461" hidden="1"/>
    <cellStyle name="Comma [0] 8347" xfId="23137" hidden="1"/>
    <cellStyle name="Comma [0] 8347" xfId="52524" hidden="1"/>
    <cellStyle name="Comma [0] 8348" xfId="23145" hidden="1"/>
    <cellStyle name="Comma [0] 8348" xfId="52532" hidden="1"/>
    <cellStyle name="Comma [0] 8349" xfId="23234" hidden="1"/>
    <cellStyle name="Comma [0] 8349" xfId="52621" hidden="1"/>
    <cellStyle name="Comma [0] 835" xfId="6106" hidden="1"/>
    <cellStyle name="Comma [0] 835" xfId="35494" hidden="1"/>
    <cellStyle name="Comma [0] 8350" xfId="23148" hidden="1"/>
    <cellStyle name="Comma [0] 8350" xfId="52535" hidden="1"/>
    <cellStyle name="Comma [0] 8351" xfId="23108" hidden="1"/>
    <cellStyle name="Comma [0] 8351" xfId="52495" hidden="1"/>
    <cellStyle name="Comma [0] 8352" xfId="23239" hidden="1"/>
    <cellStyle name="Comma [0] 8352" xfId="52626" hidden="1"/>
    <cellStyle name="Comma [0] 8353" xfId="23241" hidden="1"/>
    <cellStyle name="Comma [0] 8353" xfId="52628" hidden="1"/>
    <cellStyle name="Comma [0] 8354" xfId="23200" hidden="1"/>
    <cellStyle name="Comma [0] 8354" xfId="52587" hidden="1"/>
    <cellStyle name="Comma [0] 8355" xfId="23206" hidden="1"/>
    <cellStyle name="Comma [0] 8355" xfId="52593" hidden="1"/>
    <cellStyle name="Comma [0] 8356" xfId="23107" hidden="1"/>
    <cellStyle name="Comma [0] 8356" xfId="52494" hidden="1"/>
    <cellStyle name="Comma [0] 8357" xfId="23188" hidden="1"/>
    <cellStyle name="Comma [0] 8357" xfId="52575" hidden="1"/>
    <cellStyle name="Comma [0] 8358" xfId="23167" hidden="1"/>
    <cellStyle name="Comma [0] 8358" xfId="52554" hidden="1"/>
    <cellStyle name="Comma [0] 8359" xfId="23245" hidden="1"/>
    <cellStyle name="Comma [0] 8359" xfId="52632" hidden="1"/>
    <cellStyle name="Comma [0] 836" xfId="6110" hidden="1"/>
    <cellStyle name="Comma [0] 836" xfId="35498" hidden="1"/>
    <cellStyle name="Comma [0] 8360" xfId="23186" hidden="1"/>
    <cellStyle name="Comma [0] 8360" xfId="52573" hidden="1"/>
    <cellStyle name="Comma [0] 8361" xfId="23124" hidden="1"/>
    <cellStyle name="Comma [0] 8361" xfId="52511" hidden="1"/>
    <cellStyle name="Comma [0] 8362" xfId="23252" hidden="1"/>
    <cellStyle name="Comma [0] 8362" xfId="52639" hidden="1"/>
    <cellStyle name="Comma [0] 8363" xfId="23254" hidden="1"/>
    <cellStyle name="Comma [0] 8363" xfId="52641" hidden="1"/>
    <cellStyle name="Comma [0] 8364" xfId="23218" hidden="1"/>
    <cellStyle name="Comma [0] 8364" xfId="52605" hidden="1"/>
    <cellStyle name="Comma [0] 8365" xfId="23223" hidden="1"/>
    <cellStyle name="Comma [0] 8365" xfId="52610" hidden="1"/>
    <cellStyle name="Comma [0] 8366" xfId="22588" hidden="1"/>
    <cellStyle name="Comma [0] 8366" xfId="51975" hidden="1"/>
    <cellStyle name="Comma [0] 8367" xfId="23207" hidden="1"/>
    <cellStyle name="Comma [0] 8367" xfId="52594" hidden="1"/>
    <cellStyle name="Comma [0] 8368" xfId="23112" hidden="1"/>
    <cellStyle name="Comma [0] 8368" xfId="52499" hidden="1"/>
    <cellStyle name="Comma [0] 8369" xfId="23258" hidden="1"/>
    <cellStyle name="Comma [0] 8369" xfId="52645" hidden="1"/>
    <cellStyle name="Comma [0] 837" xfId="6000" hidden="1"/>
    <cellStyle name="Comma [0] 837" xfId="35388" hidden="1"/>
    <cellStyle name="Comma [0] 8370" xfId="23205" hidden="1"/>
    <cellStyle name="Comma [0] 8370" xfId="52592" hidden="1"/>
    <cellStyle name="Comma [0] 8371" xfId="23144" hidden="1"/>
    <cellStyle name="Comma [0] 8371" xfId="52531" hidden="1"/>
    <cellStyle name="Comma [0] 8372" xfId="23262" hidden="1"/>
    <cellStyle name="Comma [0] 8372" xfId="52649" hidden="1"/>
    <cellStyle name="Comma [0] 8373" xfId="23264" hidden="1"/>
    <cellStyle name="Comma [0] 8373" xfId="52651" hidden="1"/>
    <cellStyle name="Comma [0] 8374" xfId="23232" hidden="1"/>
    <cellStyle name="Comma [0] 8374" xfId="52619" hidden="1"/>
    <cellStyle name="Comma [0] 8375" xfId="23236" hidden="1"/>
    <cellStyle name="Comma [0] 8375" xfId="52623" hidden="1"/>
    <cellStyle name="Comma [0] 8376" xfId="23126" hidden="1"/>
    <cellStyle name="Comma [0] 8376" xfId="52513" hidden="1"/>
    <cellStyle name="Comma [0] 8377" xfId="23224" hidden="1"/>
    <cellStyle name="Comma [0] 8377" xfId="52611" hidden="1"/>
    <cellStyle name="Comma [0] 8378" xfId="23116" hidden="1"/>
    <cellStyle name="Comma [0] 8378" xfId="52503" hidden="1"/>
    <cellStyle name="Comma [0] 8379" xfId="23268" hidden="1"/>
    <cellStyle name="Comma [0] 8379" xfId="52655" hidden="1"/>
    <cellStyle name="Comma [0] 838" xfId="6098" hidden="1"/>
    <cellStyle name="Comma [0] 838" xfId="35486" hidden="1"/>
    <cellStyle name="Comma [0] 8380" xfId="23222" hidden="1"/>
    <cellStyle name="Comma [0] 8380" xfId="52609" hidden="1"/>
    <cellStyle name="Comma [0] 8381" xfId="23191" hidden="1"/>
    <cellStyle name="Comma [0] 8381" xfId="52578" hidden="1"/>
    <cellStyle name="Comma [0] 8382" xfId="23272" hidden="1"/>
    <cellStyle name="Comma [0] 8382" xfId="52659" hidden="1"/>
    <cellStyle name="Comma [0] 8383" xfId="23274" hidden="1"/>
    <cellStyle name="Comma [0] 8383" xfId="52661" hidden="1"/>
    <cellStyle name="Comma [0] 8384" xfId="23260" hidden="1"/>
    <cellStyle name="Comma [0] 8384" xfId="52647" hidden="1"/>
    <cellStyle name="Comma [0] 8385" xfId="23247" hidden="1"/>
    <cellStyle name="Comma [0] 8385" xfId="52634" hidden="1"/>
    <cellStyle name="Comma [0] 8386" xfId="23271" hidden="1"/>
    <cellStyle name="Comma [0] 8386" xfId="52658" hidden="1"/>
    <cellStyle name="Comma [0] 8387" xfId="23237" hidden="1"/>
    <cellStyle name="Comma [0] 8387" xfId="52624" hidden="1"/>
    <cellStyle name="Comma [0] 8388" xfId="23209" hidden="1"/>
    <cellStyle name="Comma [0] 8388" xfId="52596" hidden="1"/>
    <cellStyle name="Comma [0] 8389" xfId="23276" hidden="1"/>
    <cellStyle name="Comma [0] 8389" xfId="52663" hidden="1"/>
    <cellStyle name="Comma [0] 839" xfId="5990" hidden="1"/>
    <cellStyle name="Comma [0] 839" xfId="35378" hidden="1"/>
    <cellStyle name="Comma [0] 8390" xfId="23233" hidden="1"/>
    <cellStyle name="Comma [0] 8390" xfId="52620" hidden="1"/>
    <cellStyle name="Comma [0] 8391" xfId="23267" hidden="1"/>
    <cellStyle name="Comma [0] 8391" xfId="52654" hidden="1"/>
    <cellStyle name="Comma [0] 8392" xfId="23280" hidden="1"/>
    <cellStyle name="Comma [0] 8392" xfId="52667" hidden="1"/>
    <cellStyle name="Comma [0] 8393" xfId="23282" hidden="1"/>
    <cellStyle name="Comma [0] 8393" xfId="52669" hidden="1"/>
    <cellStyle name="Comma [0] 8394" xfId="23150" hidden="1"/>
    <cellStyle name="Comma [0] 8394" xfId="52537" hidden="1"/>
    <cellStyle name="Comma [0] 8395" xfId="23270" hidden="1"/>
    <cellStyle name="Comma [0] 8395" xfId="52657" hidden="1"/>
    <cellStyle name="Comma [0] 8396" xfId="23210" hidden="1"/>
    <cellStyle name="Comma [0] 8396" xfId="52597" hidden="1"/>
    <cellStyle name="Comma [0] 8397" xfId="23244" hidden="1"/>
    <cellStyle name="Comma [0] 8397" xfId="52631" hidden="1"/>
    <cellStyle name="Comma [0] 8398" xfId="23257" hidden="1"/>
    <cellStyle name="Comma [0] 8398" xfId="52644" hidden="1"/>
    <cellStyle name="Comma [0] 8399" xfId="23285" hidden="1"/>
    <cellStyle name="Comma [0] 8399" xfId="52672" hidden="1"/>
    <cellStyle name="Comma [0] 84" xfId="4600" hidden="1"/>
    <cellStyle name="Comma [0] 84" xfId="33988" hidden="1"/>
    <cellStyle name="Comma [0] 840" xfId="6142" hidden="1"/>
    <cellStyle name="Comma [0] 840" xfId="35530" hidden="1"/>
    <cellStyle name="Comma [0] 8400" xfId="23248" hidden="1"/>
    <cellStyle name="Comma [0] 8400" xfId="52635" hidden="1"/>
    <cellStyle name="Comma [0] 8401" xfId="23208" hidden="1"/>
    <cellStyle name="Comma [0] 8401" xfId="52595" hidden="1"/>
    <cellStyle name="Comma [0] 8402" xfId="23287" hidden="1"/>
    <cellStyle name="Comma [0] 8402" xfId="52674" hidden="1"/>
    <cellStyle name="Comma [0] 8403" xfId="23289" hidden="1"/>
    <cellStyle name="Comma [0] 8403" xfId="52676" hidden="1"/>
    <cellStyle name="Comma [0] 8404" xfId="22642" hidden="1"/>
    <cellStyle name="Comma [0] 8404" xfId="52029" hidden="1"/>
    <cellStyle name="Comma [0] 8405" xfId="22598" hidden="1"/>
    <cellStyle name="Comma [0] 8405" xfId="51985" hidden="1"/>
    <cellStyle name="Comma [0] 8406" xfId="23295" hidden="1"/>
    <cellStyle name="Comma [0] 8406" xfId="52682" hidden="1"/>
    <cellStyle name="Comma [0] 8407" xfId="23301" hidden="1"/>
    <cellStyle name="Comma [0] 8407" xfId="52688" hidden="1"/>
    <cellStyle name="Comma [0] 8408" xfId="23303" hidden="1"/>
    <cellStyle name="Comma [0] 8408" xfId="52690" hidden="1"/>
    <cellStyle name="Comma [0] 8409" xfId="23294" hidden="1"/>
    <cellStyle name="Comma [0] 8409" xfId="52681" hidden="1"/>
    <cellStyle name="Comma [0] 841" xfId="6096" hidden="1"/>
    <cellStyle name="Comma [0] 841" xfId="35484" hidden="1"/>
    <cellStyle name="Comma [0] 8410" xfId="23299" hidden="1"/>
    <cellStyle name="Comma [0] 8410" xfId="52686" hidden="1"/>
    <cellStyle name="Comma [0] 8411" xfId="23305" hidden="1"/>
    <cellStyle name="Comma [0] 8411" xfId="52692" hidden="1"/>
    <cellStyle name="Comma [0] 8412" xfId="23307" hidden="1"/>
    <cellStyle name="Comma [0] 8412" xfId="52694" hidden="1"/>
    <cellStyle name="Comma [0] 8413" xfId="22599" hidden="1"/>
    <cellStyle name="Comma [0] 8413" xfId="51986" hidden="1"/>
    <cellStyle name="Comma [0] 8414" xfId="22577" hidden="1"/>
    <cellStyle name="Comma [0] 8414" xfId="51964" hidden="1"/>
    <cellStyle name="Comma [0] 8415" xfId="23318" hidden="1"/>
    <cellStyle name="Comma [0] 8415" xfId="52705" hidden="1"/>
    <cellStyle name="Comma [0] 8416" xfId="23327" hidden="1"/>
    <cellStyle name="Comma [0] 8416" xfId="52714" hidden="1"/>
    <cellStyle name="Comma [0] 8417" xfId="23338" hidden="1"/>
    <cellStyle name="Comma [0] 8417" xfId="52725" hidden="1"/>
    <cellStyle name="Comma [0] 8418" xfId="23344" hidden="1"/>
    <cellStyle name="Comma [0] 8418" xfId="52731" hidden="1"/>
    <cellStyle name="Comma [0] 8419" xfId="23326" hidden="1"/>
    <cellStyle name="Comma [0] 8419" xfId="52713" hidden="1"/>
    <cellStyle name="Comma [0] 842" xfId="6065" hidden="1"/>
    <cellStyle name="Comma [0] 842" xfId="35453" hidden="1"/>
    <cellStyle name="Comma [0] 8420" xfId="23336" hidden="1"/>
    <cellStyle name="Comma [0] 8420" xfId="52723" hidden="1"/>
    <cellStyle name="Comma [0] 8421" xfId="23356" hidden="1"/>
    <cellStyle name="Comma [0] 8421" xfId="52743" hidden="1"/>
    <cellStyle name="Comma [0] 8422" xfId="23358" hidden="1"/>
    <cellStyle name="Comma [0] 8422" xfId="52745" hidden="1"/>
    <cellStyle name="Comma [0] 8423" xfId="23309" hidden="1"/>
    <cellStyle name="Comma [0] 8423" xfId="52696" hidden="1"/>
    <cellStyle name="Comma [0] 8424" xfId="22565" hidden="1"/>
    <cellStyle name="Comma [0] 8424" xfId="51952" hidden="1"/>
    <cellStyle name="Comma [0] 8425" xfId="23312" hidden="1"/>
    <cellStyle name="Comma [0] 8425" xfId="52699" hidden="1"/>
    <cellStyle name="Comma [0] 8426" xfId="22576" hidden="1"/>
    <cellStyle name="Comma [0] 8426" xfId="51963" hidden="1"/>
    <cellStyle name="Comma [0] 8427" xfId="22575" hidden="1"/>
    <cellStyle name="Comma [0] 8427" xfId="51962" hidden="1"/>
    <cellStyle name="Comma [0] 8428" xfId="23363" hidden="1"/>
    <cellStyle name="Comma [0] 8428" xfId="52750" hidden="1"/>
    <cellStyle name="Comma [0] 8429" xfId="22651" hidden="1"/>
    <cellStyle name="Comma [0] 8429" xfId="52038" hidden="1"/>
    <cellStyle name="Comma [0] 843" xfId="6146" hidden="1"/>
    <cellStyle name="Comma [0] 843" xfId="35534" hidden="1"/>
    <cellStyle name="Comma [0] 8430" xfId="22852" hidden="1"/>
    <cellStyle name="Comma [0] 8430" xfId="52239" hidden="1"/>
    <cellStyle name="Comma [0] 8431" xfId="23375" hidden="1"/>
    <cellStyle name="Comma [0] 8431" xfId="52762" hidden="1"/>
    <cellStyle name="Comma [0] 8432" xfId="23377" hidden="1"/>
    <cellStyle name="Comma [0] 8432" xfId="52764" hidden="1"/>
    <cellStyle name="Comma [0] 8433" xfId="23366" hidden="1"/>
    <cellStyle name="Comma [0] 8433" xfId="52753" hidden="1"/>
    <cellStyle name="Comma [0] 8434" xfId="23374" hidden="1"/>
    <cellStyle name="Comma [0] 8434" xfId="52761" hidden="1"/>
    <cellStyle name="Comma [0] 8435" xfId="22861" hidden="1"/>
    <cellStyle name="Comma [0] 8435" xfId="52248" hidden="1"/>
    <cellStyle name="Comma [0] 8436" xfId="23360" hidden="1"/>
    <cellStyle name="Comma [0] 8436" xfId="52747" hidden="1"/>
    <cellStyle name="Comma [0] 8437" xfId="23393" hidden="1"/>
    <cellStyle name="Comma [0] 8437" xfId="52780" hidden="1"/>
    <cellStyle name="Comma [0] 8438" xfId="23401" hidden="1"/>
    <cellStyle name="Comma [0] 8438" xfId="52788" hidden="1"/>
    <cellStyle name="Comma [0] 8439" xfId="23310" hidden="1"/>
    <cellStyle name="Comma [0] 8439" xfId="52697" hidden="1"/>
    <cellStyle name="Comma [0] 844" xfId="6148" hidden="1"/>
    <cellStyle name="Comma [0] 844" xfId="35536" hidden="1"/>
    <cellStyle name="Comma [0] 8440" xfId="23389" hidden="1"/>
    <cellStyle name="Comma [0] 8440" xfId="52776" hidden="1"/>
    <cellStyle name="Comma [0] 8441" xfId="23410" hidden="1"/>
    <cellStyle name="Comma [0] 8441" xfId="52797" hidden="1"/>
    <cellStyle name="Comma [0] 8442" xfId="23412" hidden="1"/>
    <cellStyle name="Comma [0] 8442" xfId="52799" hidden="1"/>
    <cellStyle name="Comma [0] 8443" xfId="23371" hidden="1"/>
    <cellStyle name="Comma [0] 8443" xfId="52758" hidden="1"/>
    <cellStyle name="Comma [0] 8444" xfId="23316" hidden="1"/>
    <cellStyle name="Comma [0] 8444" xfId="52703" hidden="1"/>
    <cellStyle name="Comma [0] 8445" xfId="23369" hidden="1"/>
    <cellStyle name="Comma [0] 8445" xfId="52756" hidden="1"/>
    <cellStyle name="Comma [0] 8446" xfId="23353" hidden="1"/>
    <cellStyle name="Comma [0] 8446" xfId="52740" hidden="1"/>
    <cellStyle name="Comma [0] 8447" xfId="23349" hidden="1"/>
    <cellStyle name="Comma [0] 8447" xfId="52736" hidden="1"/>
    <cellStyle name="Comma [0] 8448" xfId="23420" hidden="1"/>
    <cellStyle name="Comma [0] 8448" xfId="52807" hidden="1"/>
    <cellStyle name="Comma [0] 8449" xfId="23292" hidden="1"/>
    <cellStyle name="Comma [0] 8449" xfId="52679" hidden="1"/>
    <cellStyle name="Comma [0] 845" xfId="6134" hidden="1"/>
    <cellStyle name="Comma [0] 845" xfId="35522" hidden="1"/>
    <cellStyle name="Comma [0] 8450" xfId="22600" hidden="1"/>
    <cellStyle name="Comma [0] 8450" xfId="51987" hidden="1"/>
    <cellStyle name="Comma [0] 8451" xfId="23428" hidden="1"/>
    <cellStyle name="Comma [0] 8451" xfId="52815" hidden="1"/>
    <cellStyle name="Comma [0] 8452" xfId="23430" hidden="1"/>
    <cellStyle name="Comma [0] 8452" xfId="52817" hidden="1"/>
    <cellStyle name="Comma [0] 8453" xfId="23379" hidden="1"/>
    <cellStyle name="Comma [0] 8453" xfId="52766" hidden="1"/>
    <cellStyle name="Comma [0] 8454" xfId="23355" hidden="1"/>
    <cellStyle name="Comma [0] 8454" xfId="52742" hidden="1"/>
    <cellStyle name="Comma [0] 8455" xfId="23390" hidden="1"/>
    <cellStyle name="Comma [0] 8455" xfId="52777" hidden="1"/>
    <cellStyle name="Comma [0] 8456" xfId="23322" hidden="1"/>
    <cellStyle name="Comma [0] 8456" xfId="52709" hidden="1"/>
    <cellStyle name="Comma [0] 8457" xfId="23392" hidden="1"/>
    <cellStyle name="Comma [0] 8457" xfId="52779" hidden="1"/>
    <cellStyle name="Comma [0] 8458" xfId="23437" hidden="1"/>
    <cellStyle name="Comma [0] 8458" xfId="52824" hidden="1"/>
    <cellStyle name="Comma [0] 8459" xfId="23380" hidden="1"/>
    <cellStyle name="Comma [0] 8459" xfId="52767" hidden="1"/>
    <cellStyle name="Comma [0] 846" xfId="6121" hidden="1"/>
    <cellStyle name="Comma [0] 846" xfId="35509" hidden="1"/>
    <cellStyle name="Comma [0] 8460" xfId="23337" hidden="1"/>
    <cellStyle name="Comma [0] 8460" xfId="52724" hidden="1"/>
    <cellStyle name="Comma [0] 8461" xfId="23443" hidden="1"/>
    <cellStyle name="Comma [0] 8461" xfId="52830" hidden="1"/>
    <cellStyle name="Comma [0] 8462" xfId="23445" hidden="1"/>
    <cellStyle name="Comma [0] 8462" xfId="52832" hidden="1"/>
    <cellStyle name="Comma [0] 8463" xfId="23398" hidden="1"/>
    <cellStyle name="Comma [0] 8463" xfId="52785" hidden="1"/>
    <cellStyle name="Comma [0] 8464" xfId="23404" hidden="1"/>
    <cellStyle name="Comma [0] 8464" xfId="52791" hidden="1"/>
    <cellStyle name="Comma [0] 8465" xfId="23291" hidden="1"/>
    <cellStyle name="Comma [0] 8465" xfId="52678" hidden="1"/>
    <cellStyle name="Comma [0] 8466" xfId="23354" hidden="1"/>
    <cellStyle name="Comma [0] 8466" xfId="52741" hidden="1"/>
    <cellStyle name="Comma [0] 8467" xfId="23362" hidden="1"/>
    <cellStyle name="Comma [0] 8467" xfId="52749" hidden="1"/>
    <cellStyle name="Comma [0] 8468" xfId="23451" hidden="1"/>
    <cellStyle name="Comma [0] 8468" xfId="52838" hidden="1"/>
    <cellStyle name="Comma [0] 8469" xfId="23365" hidden="1"/>
    <cellStyle name="Comma [0] 8469" xfId="52752" hidden="1"/>
    <cellStyle name="Comma [0] 847" xfId="6145" hidden="1"/>
    <cellStyle name="Comma [0] 847" xfId="35533" hidden="1"/>
    <cellStyle name="Comma [0] 8470" xfId="23325" hidden="1"/>
    <cellStyle name="Comma [0] 8470" xfId="52712" hidden="1"/>
    <cellStyle name="Comma [0] 8471" xfId="23456" hidden="1"/>
    <cellStyle name="Comma [0] 8471" xfId="52843" hidden="1"/>
    <cellStyle name="Comma [0] 8472" xfId="23458" hidden="1"/>
    <cellStyle name="Comma [0] 8472" xfId="52845" hidden="1"/>
    <cellStyle name="Comma [0] 8473" xfId="23417" hidden="1"/>
    <cellStyle name="Comma [0] 8473" xfId="52804" hidden="1"/>
    <cellStyle name="Comma [0] 8474" xfId="23423" hidden="1"/>
    <cellStyle name="Comma [0] 8474" xfId="52810" hidden="1"/>
    <cellStyle name="Comma [0] 8475" xfId="23324" hidden="1"/>
    <cellStyle name="Comma [0] 8475" xfId="52711" hidden="1"/>
    <cellStyle name="Comma [0] 8476" xfId="23405" hidden="1"/>
    <cellStyle name="Comma [0] 8476" xfId="52792" hidden="1"/>
    <cellStyle name="Comma [0] 8477" xfId="23384" hidden="1"/>
    <cellStyle name="Comma [0] 8477" xfId="52771" hidden="1"/>
    <cellStyle name="Comma [0] 8478" xfId="23462" hidden="1"/>
    <cellStyle name="Comma [0] 8478" xfId="52849" hidden="1"/>
    <cellStyle name="Comma [0] 8479" xfId="23403" hidden="1"/>
    <cellStyle name="Comma [0] 8479" xfId="52790" hidden="1"/>
    <cellStyle name="Comma [0] 848" xfId="6111" hidden="1"/>
    <cellStyle name="Comma [0] 848" xfId="35499" hidden="1"/>
    <cellStyle name="Comma [0] 8480" xfId="23341" hidden="1"/>
    <cellStyle name="Comma [0] 8480" xfId="52728" hidden="1"/>
    <cellStyle name="Comma [0] 8481" xfId="23469" hidden="1"/>
    <cellStyle name="Comma [0] 8481" xfId="52856" hidden="1"/>
    <cellStyle name="Comma [0] 8482" xfId="23471" hidden="1"/>
    <cellStyle name="Comma [0] 8482" xfId="52858" hidden="1"/>
    <cellStyle name="Comma [0] 8483" xfId="23435" hidden="1"/>
    <cellStyle name="Comma [0] 8483" xfId="52822" hidden="1"/>
    <cellStyle name="Comma [0] 8484" xfId="23440" hidden="1"/>
    <cellStyle name="Comma [0] 8484" xfId="52827" hidden="1"/>
    <cellStyle name="Comma [0] 8485" xfId="22870" hidden="1"/>
    <cellStyle name="Comma [0] 8485" xfId="52257" hidden="1"/>
    <cellStyle name="Comma [0] 8486" xfId="23424" hidden="1"/>
    <cellStyle name="Comma [0] 8486" xfId="52811" hidden="1"/>
    <cellStyle name="Comma [0] 8487" xfId="23329" hidden="1"/>
    <cellStyle name="Comma [0] 8487" xfId="52716" hidden="1"/>
    <cellStyle name="Comma [0] 8488" xfId="23475" hidden="1"/>
    <cellStyle name="Comma [0] 8488" xfId="52862" hidden="1"/>
    <cellStyle name="Comma [0] 8489" xfId="23422" hidden="1"/>
    <cellStyle name="Comma [0] 8489" xfId="52809" hidden="1"/>
    <cellStyle name="Comma [0] 849" xfId="6083" hidden="1"/>
    <cellStyle name="Comma [0] 849" xfId="35471" hidden="1"/>
    <cellStyle name="Comma [0] 8490" xfId="23361" hidden="1"/>
    <cellStyle name="Comma [0] 8490" xfId="52748" hidden="1"/>
    <cellStyle name="Comma [0] 8491" xfId="23479" hidden="1"/>
    <cellStyle name="Comma [0] 8491" xfId="52866" hidden="1"/>
    <cellStyle name="Comma [0] 8492" xfId="23481" hidden="1"/>
    <cellStyle name="Comma [0] 8492" xfId="52868" hidden="1"/>
    <cellStyle name="Comma [0] 8493" xfId="23449" hidden="1"/>
    <cellStyle name="Comma [0] 8493" xfId="52836" hidden="1"/>
    <cellStyle name="Comma [0] 8494" xfId="23453" hidden="1"/>
    <cellStyle name="Comma [0] 8494" xfId="52840" hidden="1"/>
    <cellStyle name="Comma [0] 8495" xfId="23343" hidden="1"/>
    <cellStyle name="Comma [0] 8495" xfId="52730" hidden="1"/>
    <cellStyle name="Comma [0] 8496" xfId="23441" hidden="1"/>
    <cellStyle name="Comma [0] 8496" xfId="52828" hidden="1"/>
    <cellStyle name="Comma [0] 8497" xfId="23333" hidden="1"/>
    <cellStyle name="Comma [0] 8497" xfId="52720" hidden="1"/>
    <cellStyle name="Comma [0] 8498" xfId="23485" hidden="1"/>
    <cellStyle name="Comma [0] 8498" xfId="52872" hidden="1"/>
    <cellStyle name="Comma [0] 8499" xfId="23439" hidden="1"/>
    <cellStyle name="Comma [0] 8499" xfId="52826" hidden="1"/>
    <cellStyle name="Comma [0] 85" xfId="4670" hidden="1"/>
    <cellStyle name="Comma [0] 85" xfId="34058" hidden="1"/>
    <cellStyle name="Comma [0] 850" xfId="6150" hidden="1"/>
    <cellStyle name="Comma [0] 850" xfId="35538" hidden="1"/>
    <cellStyle name="Comma [0] 8500" xfId="23408" hidden="1"/>
    <cellStyle name="Comma [0] 8500" xfId="52795" hidden="1"/>
    <cellStyle name="Comma [0] 8501" xfId="23489" hidden="1"/>
    <cellStyle name="Comma [0] 8501" xfId="52876" hidden="1"/>
    <cellStyle name="Comma [0] 8502" xfId="23491" hidden="1"/>
    <cellStyle name="Comma [0] 8502" xfId="52878" hidden="1"/>
    <cellStyle name="Comma [0] 8503" xfId="23477" hidden="1"/>
    <cellStyle name="Comma [0] 8503" xfId="52864" hidden="1"/>
    <cellStyle name="Comma [0] 8504" xfId="23464" hidden="1"/>
    <cellStyle name="Comma [0] 8504" xfId="52851" hidden="1"/>
    <cellStyle name="Comma [0] 8505" xfId="23488" hidden="1"/>
    <cellStyle name="Comma [0] 8505" xfId="52875" hidden="1"/>
    <cellStyle name="Comma [0] 8506" xfId="23454" hidden="1"/>
    <cellStyle name="Comma [0] 8506" xfId="52841" hidden="1"/>
    <cellStyle name="Comma [0] 8507" xfId="23426" hidden="1"/>
    <cellStyle name="Comma [0] 8507" xfId="52813" hidden="1"/>
    <cellStyle name="Comma [0] 8508" xfId="23493" hidden="1"/>
    <cellStyle name="Comma [0] 8508" xfId="52880" hidden="1"/>
    <cellStyle name="Comma [0] 8509" xfId="23450" hidden="1"/>
    <cellStyle name="Comma [0] 8509" xfId="52837" hidden="1"/>
    <cellStyle name="Comma [0] 851" xfId="6107" hidden="1"/>
    <cellStyle name="Comma [0] 851" xfId="35495" hidden="1"/>
    <cellStyle name="Comma [0] 8510" xfId="23484" hidden="1"/>
    <cellStyle name="Comma [0] 8510" xfId="52871" hidden="1"/>
    <cellStyle name="Comma [0] 8511" xfId="23497" hidden="1"/>
    <cellStyle name="Comma [0] 8511" xfId="52884" hidden="1"/>
    <cellStyle name="Comma [0] 8512" xfId="23499" hidden="1"/>
    <cellStyle name="Comma [0] 8512" xfId="52886" hidden="1"/>
    <cellStyle name="Comma [0] 8513" xfId="23367" hidden="1"/>
    <cellStyle name="Comma [0] 8513" xfId="52754" hidden="1"/>
    <cellStyle name="Comma [0] 8514" xfId="23487" hidden="1"/>
    <cellStyle name="Comma [0] 8514" xfId="52874" hidden="1"/>
    <cellStyle name="Comma [0] 8515" xfId="23427" hidden="1"/>
    <cellStyle name="Comma [0] 8515" xfId="52814" hidden="1"/>
    <cellStyle name="Comma [0] 8516" xfId="23461" hidden="1"/>
    <cellStyle name="Comma [0] 8516" xfId="52848" hidden="1"/>
    <cellStyle name="Comma [0] 8517" xfId="23474" hidden="1"/>
    <cellStyle name="Comma [0] 8517" xfId="52861" hidden="1"/>
    <cellStyle name="Comma [0] 8518" xfId="23502" hidden="1"/>
    <cellStyle name="Comma [0] 8518" xfId="52889" hidden="1"/>
    <cellStyle name="Comma [0] 8519" xfId="23465" hidden="1"/>
    <cellStyle name="Comma [0] 8519" xfId="52852" hidden="1"/>
    <cellStyle name="Comma [0] 852" xfId="6141" hidden="1"/>
    <cellStyle name="Comma [0] 852" xfId="35529" hidden="1"/>
    <cellStyle name="Comma [0] 8520" xfId="23425" hidden="1"/>
    <cellStyle name="Comma [0] 8520" xfId="52812" hidden="1"/>
    <cellStyle name="Comma [0] 8521" xfId="23504" hidden="1"/>
    <cellStyle name="Comma [0] 8521" xfId="52891" hidden="1"/>
    <cellStyle name="Comma [0] 8522" xfId="23506" hidden="1"/>
    <cellStyle name="Comma [0] 8522" xfId="52893" hidden="1"/>
    <cellStyle name="Comma [0] 8523" xfId="22266" hidden="1"/>
    <cellStyle name="Comma [0] 8523" xfId="51653" hidden="1"/>
    <cellStyle name="Comma [0] 8524" xfId="22252" hidden="1"/>
    <cellStyle name="Comma [0] 8524" xfId="51639" hidden="1"/>
    <cellStyle name="Comma [0] 8525" xfId="22246" hidden="1"/>
    <cellStyle name="Comma [0] 8525" xfId="51633" hidden="1"/>
    <cellStyle name="Comma [0] 8526" xfId="23513" hidden="1"/>
    <cellStyle name="Comma [0] 8526" xfId="52900" hidden="1"/>
    <cellStyle name="Comma [0] 8527" xfId="23516" hidden="1"/>
    <cellStyle name="Comma [0] 8527" xfId="52903" hidden="1"/>
    <cellStyle name="Comma [0] 8528" xfId="22247" hidden="1"/>
    <cellStyle name="Comma [0] 8528" xfId="51634" hidden="1"/>
    <cellStyle name="Comma [0] 8529" xfId="23511" hidden="1"/>
    <cellStyle name="Comma [0] 8529" xfId="52898" hidden="1"/>
    <cellStyle name="Comma [0] 853" xfId="6154" hidden="1"/>
    <cellStyle name="Comma [0] 853" xfId="35542" hidden="1"/>
    <cellStyle name="Comma [0] 8530" xfId="23518" hidden="1"/>
    <cellStyle name="Comma [0] 8530" xfId="52905" hidden="1"/>
    <cellStyle name="Comma [0] 8531" xfId="23520" hidden="1"/>
    <cellStyle name="Comma [0] 8531" xfId="52907" hidden="1"/>
    <cellStyle name="Comma [0] 8532" xfId="22256" hidden="1"/>
    <cellStyle name="Comma [0] 8532" xfId="51643" hidden="1"/>
    <cellStyle name="Comma [0] 8533" xfId="22553" hidden="1"/>
    <cellStyle name="Comma [0] 8533" xfId="51940" hidden="1"/>
    <cellStyle name="Comma [0] 8534" xfId="23531" hidden="1"/>
    <cellStyle name="Comma [0] 8534" xfId="52918" hidden="1"/>
    <cellStyle name="Comma [0] 8535" xfId="23540" hidden="1"/>
    <cellStyle name="Comma [0] 8535" xfId="52927" hidden="1"/>
    <cellStyle name="Comma [0] 8536" xfId="23551" hidden="1"/>
    <cellStyle name="Comma [0] 8536" xfId="52938" hidden="1"/>
    <cellStyle name="Comma [0] 8537" xfId="23557" hidden="1"/>
    <cellStyle name="Comma [0] 8537" xfId="52944" hidden="1"/>
    <cellStyle name="Comma [0] 8538" xfId="23539" hidden="1"/>
    <cellStyle name="Comma [0] 8538" xfId="52926" hidden="1"/>
    <cellStyle name="Comma [0] 8539" xfId="23549" hidden="1"/>
    <cellStyle name="Comma [0] 8539" xfId="52936" hidden="1"/>
    <cellStyle name="Comma [0] 854" xfId="6156" hidden="1"/>
    <cellStyle name="Comma [0] 854" xfId="35544" hidden="1"/>
    <cellStyle name="Comma [0] 8540" xfId="23569" hidden="1"/>
    <cellStyle name="Comma [0] 8540" xfId="52956" hidden="1"/>
    <cellStyle name="Comma [0] 8541" xfId="23571" hidden="1"/>
    <cellStyle name="Comma [0] 8541" xfId="52958" hidden="1"/>
    <cellStyle name="Comma [0] 8542" xfId="23522" hidden="1"/>
    <cellStyle name="Comma [0] 8542" xfId="52909" hidden="1"/>
    <cellStyle name="Comma [0] 8543" xfId="22291" hidden="1"/>
    <cellStyle name="Comma [0] 8543" xfId="51678" hidden="1"/>
    <cellStyle name="Comma [0] 8544" xfId="23525" hidden="1"/>
    <cellStyle name="Comma [0] 8544" xfId="52912" hidden="1"/>
    <cellStyle name="Comma [0] 8545" xfId="22259" hidden="1"/>
    <cellStyle name="Comma [0] 8545" xfId="51646" hidden="1"/>
    <cellStyle name="Comma [0] 8546" xfId="22257" hidden="1"/>
    <cellStyle name="Comma [0] 8546" xfId="51644" hidden="1"/>
    <cellStyle name="Comma [0] 8547" xfId="23576" hidden="1"/>
    <cellStyle name="Comma [0] 8547" xfId="52963" hidden="1"/>
    <cellStyle name="Comma [0] 8548" xfId="22555" hidden="1"/>
    <cellStyle name="Comma [0] 8548" xfId="51942" hidden="1"/>
    <cellStyle name="Comma [0] 8549" xfId="22261" hidden="1"/>
    <cellStyle name="Comma [0] 8549" xfId="51648" hidden="1"/>
    <cellStyle name="Comma [0] 855" xfId="6024" hidden="1"/>
    <cellStyle name="Comma [0] 855" xfId="35412" hidden="1"/>
    <cellStyle name="Comma [0] 8550" xfId="23588" hidden="1"/>
    <cellStyle name="Comma [0] 8550" xfId="52975" hidden="1"/>
    <cellStyle name="Comma [0] 8551" xfId="23590" hidden="1"/>
    <cellStyle name="Comma [0] 8551" xfId="52977" hidden="1"/>
    <cellStyle name="Comma [0] 8552" xfId="23579" hidden="1"/>
    <cellStyle name="Comma [0] 8552" xfId="52966" hidden="1"/>
    <cellStyle name="Comma [0] 8553" xfId="23587" hidden="1"/>
    <cellStyle name="Comma [0] 8553" xfId="52974" hidden="1"/>
    <cellStyle name="Comma [0] 8554" xfId="22262" hidden="1"/>
    <cellStyle name="Comma [0] 8554" xfId="51649" hidden="1"/>
    <cellStyle name="Comma [0] 8555" xfId="23573" hidden="1"/>
    <cellStyle name="Comma [0] 8555" xfId="52960" hidden="1"/>
    <cellStyle name="Comma [0] 8556" xfId="23606" hidden="1"/>
    <cellStyle name="Comma [0] 8556" xfId="52993" hidden="1"/>
    <cellStyle name="Comma [0] 8557" xfId="23614" hidden="1"/>
    <cellStyle name="Comma [0] 8557" xfId="53001" hidden="1"/>
    <cellStyle name="Comma [0] 8558" xfId="23523" hidden="1"/>
    <cellStyle name="Comma [0] 8558" xfId="52910" hidden="1"/>
    <cellStyle name="Comma [0] 8559" xfId="23602" hidden="1"/>
    <cellStyle name="Comma [0] 8559" xfId="52989" hidden="1"/>
    <cellStyle name="Comma [0] 856" xfId="6144" hidden="1"/>
    <cellStyle name="Comma [0] 856" xfId="35532" hidden="1"/>
    <cellStyle name="Comma [0] 8560" xfId="23623" hidden="1"/>
    <cellStyle name="Comma [0] 8560" xfId="53010" hidden="1"/>
    <cellStyle name="Comma [0] 8561" xfId="23625" hidden="1"/>
    <cellStyle name="Comma [0] 8561" xfId="53012" hidden="1"/>
    <cellStyle name="Comma [0] 8562" xfId="23584" hidden="1"/>
    <cellStyle name="Comma [0] 8562" xfId="52971" hidden="1"/>
    <cellStyle name="Comma [0] 8563" xfId="23529" hidden="1"/>
    <cellStyle name="Comma [0] 8563" xfId="52916" hidden="1"/>
    <cellStyle name="Comma [0] 8564" xfId="23582" hidden="1"/>
    <cellStyle name="Comma [0] 8564" xfId="52969" hidden="1"/>
    <cellStyle name="Comma [0] 8565" xfId="23566" hidden="1"/>
    <cellStyle name="Comma [0] 8565" xfId="52953" hidden="1"/>
    <cellStyle name="Comma [0] 8566" xfId="23562" hidden="1"/>
    <cellStyle name="Comma [0] 8566" xfId="52949" hidden="1"/>
    <cellStyle name="Comma [0] 8567" xfId="23633" hidden="1"/>
    <cellStyle name="Comma [0] 8567" xfId="53020" hidden="1"/>
    <cellStyle name="Comma [0] 8568" xfId="22249" hidden="1"/>
    <cellStyle name="Comma [0] 8568" xfId="51636" hidden="1"/>
    <cellStyle name="Comma [0] 8569" xfId="22255" hidden="1"/>
    <cellStyle name="Comma [0] 8569" xfId="51642" hidden="1"/>
    <cellStyle name="Comma [0] 857" xfId="6084" hidden="1"/>
    <cellStyle name="Comma [0] 857" xfId="35472" hidden="1"/>
    <cellStyle name="Comma [0] 8570" xfId="23641" hidden="1"/>
    <cellStyle name="Comma [0] 8570" xfId="53028" hidden="1"/>
    <cellStyle name="Comma [0] 8571" xfId="23643" hidden="1"/>
    <cellStyle name="Comma [0] 8571" xfId="53030" hidden="1"/>
    <cellStyle name="Comma [0] 8572" xfId="23592" hidden="1"/>
    <cellStyle name="Comma [0] 8572" xfId="52979" hidden="1"/>
    <cellStyle name="Comma [0] 8573" xfId="23568" hidden="1"/>
    <cellStyle name="Comma [0] 8573" xfId="52955" hidden="1"/>
    <cellStyle name="Comma [0] 8574" xfId="23603" hidden="1"/>
    <cellStyle name="Comma [0] 8574" xfId="52990" hidden="1"/>
    <cellStyle name="Comma [0] 8575" xfId="23535" hidden="1"/>
    <cellStyle name="Comma [0] 8575" xfId="52922" hidden="1"/>
    <cellStyle name="Comma [0] 8576" xfId="23605" hidden="1"/>
    <cellStyle name="Comma [0] 8576" xfId="52992" hidden="1"/>
    <cellStyle name="Comma [0] 8577" xfId="23650" hidden="1"/>
    <cellStyle name="Comma [0] 8577" xfId="53037" hidden="1"/>
    <cellStyle name="Comma [0] 8578" xfId="23593" hidden="1"/>
    <cellStyle name="Comma [0] 8578" xfId="52980" hidden="1"/>
    <cellStyle name="Comma [0] 8579" xfId="23550" hidden="1"/>
    <cellStyle name="Comma [0] 8579" xfId="52937" hidden="1"/>
    <cellStyle name="Comma [0] 858" xfId="6118" hidden="1"/>
    <cellStyle name="Comma [0] 858" xfId="35506" hidden="1"/>
    <cellStyle name="Comma [0] 8580" xfId="23656" hidden="1"/>
    <cellStyle name="Comma [0] 8580" xfId="53043" hidden="1"/>
    <cellStyle name="Comma [0] 8581" xfId="23658" hidden="1"/>
    <cellStyle name="Comma [0] 8581" xfId="53045" hidden="1"/>
    <cellStyle name="Comma [0] 8582" xfId="23611" hidden="1"/>
    <cellStyle name="Comma [0] 8582" xfId="52998" hidden="1"/>
    <cellStyle name="Comma [0] 8583" xfId="23617" hidden="1"/>
    <cellStyle name="Comma [0] 8583" xfId="53004" hidden="1"/>
    <cellStyle name="Comma [0] 8584" xfId="22250" hidden="1"/>
    <cellStyle name="Comma [0] 8584" xfId="51637" hidden="1"/>
    <cellStyle name="Comma [0] 8585" xfId="23567" hidden="1"/>
    <cellStyle name="Comma [0] 8585" xfId="52954" hidden="1"/>
    <cellStyle name="Comma [0] 8586" xfId="23575" hidden="1"/>
    <cellStyle name="Comma [0] 8586" xfId="52962" hidden="1"/>
    <cellStyle name="Comma [0] 8587" xfId="23664" hidden="1"/>
    <cellStyle name="Comma [0] 8587" xfId="53051" hidden="1"/>
    <cellStyle name="Comma [0] 8588" xfId="23578" hidden="1"/>
    <cellStyle name="Comma [0] 8588" xfId="52965" hidden="1"/>
    <cellStyle name="Comma [0] 8589" xfId="23538" hidden="1"/>
    <cellStyle name="Comma [0] 8589" xfId="52925" hidden="1"/>
    <cellStyle name="Comma [0] 859" xfId="6131" hidden="1"/>
    <cellStyle name="Comma [0] 859" xfId="35519" hidden="1"/>
    <cellStyle name="Comma [0] 8590" xfId="23669" hidden="1"/>
    <cellStyle name="Comma [0] 8590" xfId="53056" hidden="1"/>
    <cellStyle name="Comma [0] 8591" xfId="23671" hidden="1"/>
    <cellStyle name="Comma [0] 8591" xfId="53058" hidden="1"/>
    <cellStyle name="Comma [0] 8592" xfId="23630" hidden="1"/>
    <cellStyle name="Comma [0] 8592" xfId="53017" hidden="1"/>
    <cellStyle name="Comma [0] 8593" xfId="23636" hidden="1"/>
    <cellStyle name="Comma [0] 8593" xfId="53023" hidden="1"/>
    <cellStyle name="Comma [0] 8594" xfId="23537" hidden="1"/>
    <cellStyle name="Comma [0] 8594" xfId="52924" hidden="1"/>
    <cellStyle name="Comma [0] 8595" xfId="23618" hidden="1"/>
    <cellStyle name="Comma [0] 8595" xfId="53005" hidden="1"/>
    <cellStyle name="Comma [0] 8596" xfId="23597" hidden="1"/>
    <cellStyle name="Comma [0] 8596" xfId="52984" hidden="1"/>
    <cellStyle name="Comma [0] 8597" xfId="23675" hidden="1"/>
    <cellStyle name="Comma [0] 8597" xfId="53062" hidden="1"/>
    <cellStyle name="Comma [0] 8598" xfId="23616" hidden="1"/>
    <cellStyle name="Comma [0] 8598" xfId="53003" hidden="1"/>
    <cellStyle name="Comma [0] 8599" xfId="23554" hidden="1"/>
    <cellStyle name="Comma [0] 8599" xfId="52941" hidden="1"/>
    <cellStyle name="Comma [0] 86" xfId="4715" hidden="1"/>
    <cellStyle name="Comma [0] 86" xfId="34103" hidden="1"/>
    <cellStyle name="Comma [0] 860" xfId="6159" hidden="1"/>
    <cellStyle name="Comma [0] 860" xfId="35547" hidden="1"/>
    <cellStyle name="Comma [0] 8600" xfId="23682" hidden="1"/>
    <cellStyle name="Comma [0] 8600" xfId="53069" hidden="1"/>
    <cellStyle name="Comma [0] 8601" xfId="23684" hidden="1"/>
    <cellStyle name="Comma [0] 8601" xfId="53071" hidden="1"/>
    <cellStyle name="Comma [0] 8602" xfId="23648" hidden="1"/>
    <cellStyle name="Comma [0] 8602" xfId="53035" hidden="1"/>
    <cellStyle name="Comma [0] 8603" xfId="23653" hidden="1"/>
    <cellStyle name="Comma [0] 8603" xfId="53040" hidden="1"/>
    <cellStyle name="Comma [0] 8604" xfId="22264" hidden="1"/>
    <cellStyle name="Comma [0] 8604" xfId="51651" hidden="1"/>
    <cellStyle name="Comma [0] 8605" xfId="23637" hidden="1"/>
    <cellStyle name="Comma [0] 8605" xfId="53024" hidden="1"/>
    <cellStyle name="Comma [0] 8606" xfId="23542" hidden="1"/>
    <cellStyle name="Comma [0] 8606" xfId="52929" hidden="1"/>
    <cellStyle name="Comma [0] 8607" xfId="23688" hidden="1"/>
    <cellStyle name="Comma [0] 8607" xfId="53075" hidden="1"/>
    <cellStyle name="Comma [0] 8608" xfId="23635" hidden="1"/>
    <cellStyle name="Comma [0] 8608" xfId="53022" hidden="1"/>
    <cellStyle name="Comma [0] 8609" xfId="23574" hidden="1"/>
    <cellStyle name="Comma [0] 8609" xfId="52961" hidden="1"/>
    <cellStyle name="Comma [0] 861" xfId="6122" hidden="1"/>
    <cellStyle name="Comma [0] 861" xfId="35510" hidden="1"/>
    <cellStyle name="Comma [0] 8610" xfId="23692" hidden="1"/>
    <cellStyle name="Comma [0] 8610" xfId="53079" hidden="1"/>
    <cellStyle name="Comma [0] 8611" xfId="23694" hidden="1"/>
    <cellStyle name="Comma [0] 8611" xfId="53081" hidden="1"/>
    <cellStyle name="Comma [0] 8612" xfId="23662" hidden="1"/>
    <cellStyle name="Comma [0] 8612" xfId="53049" hidden="1"/>
    <cellStyle name="Comma [0] 8613" xfId="23666" hidden="1"/>
    <cellStyle name="Comma [0] 8613" xfId="53053" hidden="1"/>
    <cellStyle name="Comma [0] 8614" xfId="23556" hidden="1"/>
    <cellStyle name="Comma [0] 8614" xfId="52943" hidden="1"/>
    <cellStyle name="Comma [0] 8615" xfId="23654" hidden="1"/>
    <cellStyle name="Comma [0] 8615" xfId="53041" hidden="1"/>
    <cellStyle name="Comma [0] 8616" xfId="23546" hidden="1"/>
    <cellStyle name="Comma [0] 8616" xfId="52933" hidden="1"/>
    <cellStyle name="Comma [0] 8617" xfId="23698" hidden="1"/>
    <cellStyle name="Comma [0] 8617" xfId="53085" hidden="1"/>
    <cellStyle name="Comma [0] 8618" xfId="23652" hidden="1"/>
    <cellStyle name="Comma [0] 8618" xfId="53039" hidden="1"/>
    <cellStyle name="Comma [0] 8619" xfId="23621" hidden="1"/>
    <cellStyle name="Comma [0] 8619" xfId="53008" hidden="1"/>
    <cellStyle name="Comma [0] 862" xfId="6082" hidden="1"/>
    <cellStyle name="Comma [0] 862" xfId="35470" hidden="1"/>
    <cellStyle name="Comma [0] 8620" xfId="23702" hidden="1"/>
    <cellStyle name="Comma [0] 8620" xfId="53089" hidden="1"/>
    <cellStyle name="Comma [0] 8621" xfId="23704" hidden="1"/>
    <cellStyle name="Comma [0] 8621" xfId="53091" hidden="1"/>
    <cellStyle name="Comma [0] 8622" xfId="23690" hidden="1"/>
    <cellStyle name="Comma [0] 8622" xfId="53077" hidden="1"/>
    <cellStyle name="Comma [0] 8623" xfId="23677" hidden="1"/>
    <cellStyle name="Comma [0] 8623" xfId="53064" hidden="1"/>
    <cellStyle name="Comma [0] 8624" xfId="23701" hidden="1"/>
    <cellStyle name="Comma [0] 8624" xfId="53088" hidden="1"/>
    <cellStyle name="Comma [0] 8625" xfId="23667" hidden="1"/>
    <cellStyle name="Comma [0] 8625" xfId="53054" hidden="1"/>
    <cellStyle name="Comma [0] 8626" xfId="23639" hidden="1"/>
    <cellStyle name="Comma [0] 8626" xfId="53026" hidden="1"/>
    <cellStyle name="Comma [0] 8627" xfId="23706" hidden="1"/>
    <cellStyle name="Comma [0] 8627" xfId="53093" hidden="1"/>
    <cellStyle name="Comma [0] 8628" xfId="23663" hidden="1"/>
    <cellStyle name="Comma [0] 8628" xfId="53050" hidden="1"/>
    <cellStyle name="Comma [0] 8629" xfId="23697" hidden="1"/>
    <cellStyle name="Comma [0] 8629" xfId="53084" hidden="1"/>
    <cellStyle name="Comma [0] 863" xfId="6161" hidden="1"/>
    <cellStyle name="Comma [0] 863" xfId="35549" hidden="1"/>
    <cellStyle name="Comma [0] 8630" xfId="23710" hidden="1"/>
    <cellStyle name="Comma [0] 8630" xfId="53097" hidden="1"/>
    <cellStyle name="Comma [0] 8631" xfId="23712" hidden="1"/>
    <cellStyle name="Comma [0] 8631" xfId="53099" hidden="1"/>
    <cellStyle name="Comma [0] 8632" xfId="23580" hidden="1"/>
    <cellStyle name="Comma [0] 8632" xfId="52967" hidden="1"/>
    <cellStyle name="Comma [0] 8633" xfId="23700" hidden="1"/>
    <cellStyle name="Comma [0] 8633" xfId="53087" hidden="1"/>
    <cellStyle name="Comma [0] 8634" xfId="23640" hidden="1"/>
    <cellStyle name="Comma [0] 8634" xfId="53027" hidden="1"/>
    <cellStyle name="Comma [0] 8635" xfId="23674" hidden="1"/>
    <cellStyle name="Comma [0] 8635" xfId="53061" hidden="1"/>
    <cellStyle name="Comma [0] 8636" xfId="23687" hidden="1"/>
    <cellStyle name="Comma [0] 8636" xfId="53074" hidden="1"/>
    <cellStyle name="Comma [0] 8637" xfId="23715" hidden="1"/>
    <cellStyle name="Comma [0] 8637" xfId="53102" hidden="1"/>
    <cellStyle name="Comma [0] 8638" xfId="23678" hidden="1"/>
    <cellStyle name="Comma [0] 8638" xfId="53065" hidden="1"/>
    <cellStyle name="Comma [0] 8639" xfId="23638" hidden="1"/>
    <cellStyle name="Comma [0] 8639" xfId="53025" hidden="1"/>
    <cellStyle name="Comma [0] 864" xfId="6163" hidden="1"/>
    <cellStyle name="Comma [0] 864" xfId="35551" hidden="1"/>
    <cellStyle name="Comma [0] 8640" xfId="23717" hidden="1"/>
    <cellStyle name="Comma [0] 8640" xfId="53104" hidden="1"/>
    <cellStyle name="Comma [0] 8641" xfId="23719" hidden="1"/>
    <cellStyle name="Comma [0] 8641" xfId="53106" hidden="1"/>
    <cellStyle name="Comma [0] 8642" xfId="23779" hidden="1"/>
    <cellStyle name="Comma [0] 8642" xfId="53166" hidden="1"/>
    <cellStyle name="Comma [0] 8643" xfId="23798" hidden="1"/>
    <cellStyle name="Comma [0] 8643" xfId="53185" hidden="1"/>
    <cellStyle name="Comma [0] 8644" xfId="23805" hidden="1"/>
    <cellStyle name="Comma [0] 8644" xfId="53192" hidden="1"/>
    <cellStyle name="Comma [0] 8645" xfId="23812" hidden="1"/>
    <cellStyle name="Comma [0] 8645" xfId="53199" hidden="1"/>
    <cellStyle name="Comma [0] 8646" xfId="23817" hidden="1"/>
    <cellStyle name="Comma [0] 8646" xfId="53204" hidden="1"/>
    <cellStyle name="Comma [0] 8647" xfId="23804" hidden="1"/>
    <cellStyle name="Comma [0] 8647" xfId="53191" hidden="1"/>
    <cellStyle name="Comma [0] 8648" xfId="23809" hidden="1"/>
    <cellStyle name="Comma [0] 8648" xfId="53196" hidden="1"/>
    <cellStyle name="Comma [0] 8649" xfId="23821" hidden="1"/>
    <cellStyle name="Comma [0] 8649" xfId="53208" hidden="1"/>
    <cellStyle name="Comma [0] 865" xfId="5516" hidden="1"/>
    <cellStyle name="Comma [0] 865" xfId="34904" hidden="1"/>
    <cellStyle name="Comma [0] 8650" xfId="23823" hidden="1"/>
    <cellStyle name="Comma [0] 8650" xfId="53210" hidden="1"/>
    <cellStyle name="Comma [0] 8651" xfId="23794" hidden="1"/>
    <cellStyle name="Comma [0] 8651" xfId="53181" hidden="1"/>
    <cellStyle name="Comma [0] 8652" xfId="23783" hidden="1"/>
    <cellStyle name="Comma [0] 8652" xfId="53170" hidden="1"/>
    <cellStyle name="Comma [0] 8653" xfId="23834" hidden="1"/>
    <cellStyle name="Comma [0] 8653" xfId="53221" hidden="1"/>
    <cellStyle name="Comma [0] 8654" xfId="23843" hidden="1"/>
    <cellStyle name="Comma [0] 8654" xfId="53230" hidden="1"/>
    <cellStyle name="Comma [0] 8655" xfId="23854" hidden="1"/>
    <cellStyle name="Comma [0] 8655" xfId="53241" hidden="1"/>
    <cellStyle name="Comma [0] 8656" xfId="23860" hidden="1"/>
    <cellStyle name="Comma [0] 8656" xfId="53247" hidden="1"/>
    <cellStyle name="Comma [0] 8657" xfId="23842" hidden="1"/>
    <cellStyle name="Comma [0] 8657" xfId="53229" hidden="1"/>
    <cellStyle name="Comma [0] 8658" xfId="23852" hidden="1"/>
    <cellStyle name="Comma [0] 8658" xfId="53239" hidden="1"/>
    <cellStyle name="Comma [0] 8659" xfId="23872" hidden="1"/>
    <cellStyle name="Comma [0] 8659" xfId="53259" hidden="1"/>
    <cellStyle name="Comma [0] 866" xfId="5472" hidden="1"/>
    <cellStyle name="Comma [0] 866" xfId="34860" hidden="1"/>
    <cellStyle name="Comma [0] 8660" xfId="23874" hidden="1"/>
    <cellStyle name="Comma [0] 8660" xfId="53261" hidden="1"/>
    <cellStyle name="Comma [0] 8661" xfId="23825" hidden="1"/>
    <cellStyle name="Comma [0] 8661" xfId="53212" hidden="1"/>
    <cellStyle name="Comma [0] 8662" xfId="23786" hidden="1"/>
    <cellStyle name="Comma [0] 8662" xfId="53173" hidden="1"/>
    <cellStyle name="Comma [0] 8663" xfId="23828" hidden="1"/>
    <cellStyle name="Comma [0] 8663" xfId="53215" hidden="1"/>
    <cellStyle name="Comma [0] 8664" xfId="23791" hidden="1"/>
    <cellStyle name="Comma [0] 8664" xfId="53178" hidden="1"/>
    <cellStyle name="Comma [0] 8665" xfId="23793" hidden="1"/>
    <cellStyle name="Comma [0] 8665" xfId="53180" hidden="1"/>
    <cellStyle name="Comma [0] 8666" xfId="23879" hidden="1"/>
    <cellStyle name="Comma [0] 8666" xfId="53266" hidden="1"/>
    <cellStyle name="Comma [0] 8667" xfId="23782" hidden="1"/>
    <cellStyle name="Comma [0] 8667" xfId="53169" hidden="1"/>
    <cellStyle name="Comma [0] 8668" xfId="23790" hidden="1"/>
    <cellStyle name="Comma [0] 8668" xfId="53177" hidden="1"/>
    <cellStyle name="Comma [0] 8669" xfId="23891" hidden="1"/>
    <cellStyle name="Comma [0] 8669" xfId="53278" hidden="1"/>
    <cellStyle name="Comma [0] 867" xfId="6169" hidden="1"/>
    <cellStyle name="Comma [0] 867" xfId="35557" hidden="1"/>
    <cellStyle name="Comma [0] 8670" xfId="23893" hidden="1"/>
    <cellStyle name="Comma [0] 8670" xfId="53280" hidden="1"/>
    <cellStyle name="Comma [0] 8671" xfId="23882" hidden="1"/>
    <cellStyle name="Comma [0] 8671" xfId="53269" hidden="1"/>
    <cellStyle name="Comma [0] 8672" xfId="23890" hidden="1"/>
    <cellStyle name="Comma [0] 8672" xfId="53277" hidden="1"/>
    <cellStyle name="Comma [0] 8673" xfId="23788" hidden="1"/>
    <cellStyle name="Comma [0] 8673" xfId="53175" hidden="1"/>
    <cellStyle name="Comma [0] 8674" xfId="23876" hidden="1"/>
    <cellStyle name="Comma [0] 8674" xfId="53263" hidden="1"/>
    <cellStyle name="Comma [0] 8675" xfId="23909" hidden="1"/>
    <cellStyle name="Comma [0] 8675" xfId="53296" hidden="1"/>
    <cellStyle name="Comma [0] 8676" xfId="23917" hidden="1"/>
    <cellStyle name="Comma [0] 8676" xfId="53304" hidden="1"/>
    <cellStyle name="Comma [0] 8677" xfId="23826" hidden="1"/>
    <cellStyle name="Comma [0] 8677" xfId="53213" hidden="1"/>
    <cellStyle name="Comma [0] 8678" xfId="23905" hidden="1"/>
    <cellStyle name="Comma [0] 8678" xfId="53292" hidden="1"/>
    <cellStyle name="Comma [0] 8679" xfId="23926" hidden="1"/>
    <cellStyle name="Comma [0] 8679" xfId="53313" hidden="1"/>
    <cellStyle name="Comma [0] 868" xfId="6175" hidden="1"/>
    <cellStyle name="Comma [0] 868" xfId="35563" hidden="1"/>
    <cellStyle name="Comma [0] 8680" xfId="23928" hidden="1"/>
    <cellStyle name="Comma [0] 8680" xfId="53315" hidden="1"/>
    <cellStyle name="Comma [0] 8681" xfId="23887" hidden="1"/>
    <cellStyle name="Comma [0] 8681" xfId="53274" hidden="1"/>
    <cellStyle name="Comma [0] 8682" xfId="23832" hidden="1"/>
    <cellStyle name="Comma [0] 8682" xfId="53219" hidden="1"/>
    <cellStyle name="Comma [0] 8683" xfId="23885" hidden="1"/>
    <cellStyle name="Comma [0] 8683" xfId="53272" hidden="1"/>
    <cellStyle name="Comma [0] 8684" xfId="23869" hidden="1"/>
    <cellStyle name="Comma [0] 8684" xfId="53256" hidden="1"/>
    <cellStyle name="Comma [0] 8685" xfId="23865" hidden="1"/>
    <cellStyle name="Comma [0] 8685" xfId="53252" hidden="1"/>
    <cellStyle name="Comma [0] 8686" xfId="23936" hidden="1"/>
    <cellStyle name="Comma [0] 8686" xfId="53323" hidden="1"/>
    <cellStyle name="Comma [0] 8687" xfId="23802" hidden="1"/>
    <cellStyle name="Comma [0] 8687" xfId="53189" hidden="1"/>
    <cellStyle name="Comma [0] 8688" xfId="23795" hidden="1"/>
    <cellStyle name="Comma [0] 8688" xfId="53182" hidden="1"/>
    <cellStyle name="Comma [0] 8689" xfId="23944" hidden="1"/>
    <cellStyle name="Comma [0] 8689" xfId="53331" hidden="1"/>
    <cellStyle name="Comma [0] 869" xfId="6177" hidden="1"/>
    <cellStyle name="Comma [0] 869" xfId="35565" hidden="1"/>
    <cellStyle name="Comma [0] 8690" xfId="23946" hidden="1"/>
    <cellStyle name="Comma [0] 8690" xfId="53333" hidden="1"/>
    <cellStyle name="Comma [0] 8691" xfId="23895" hidden="1"/>
    <cellStyle name="Comma [0] 8691" xfId="53282" hidden="1"/>
    <cellStyle name="Comma [0] 8692" xfId="23871" hidden="1"/>
    <cellStyle name="Comma [0] 8692" xfId="53258" hidden="1"/>
    <cellStyle name="Comma [0] 8693" xfId="23906" hidden="1"/>
    <cellStyle name="Comma [0] 8693" xfId="53293" hidden="1"/>
    <cellStyle name="Comma [0] 8694" xfId="23838" hidden="1"/>
    <cellStyle name="Comma [0] 8694" xfId="53225" hidden="1"/>
    <cellStyle name="Comma [0] 8695" xfId="23908" hidden="1"/>
    <cellStyle name="Comma [0] 8695" xfId="53295" hidden="1"/>
    <cellStyle name="Comma [0] 8696" xfId="23953" hidden="1"/>
    <cellStyle name="Comma [0] 8696" xfId="53340" hidden="1"/>
    <cellStyle name="Comma [0] 8697" xfId="23896" hidden="1"/>
    <cellStyle name="Comma [0] 8697" xfId="53283" hidden="1"/>
    <cellStyle name="Comma [0] 8698" xfId="23853" hidden="1"/>
    <cellStyle name="Comma [0] 8698" xfId="53240" hidden="1"/>
    <cellStyle name="Comma [0] 8699" xfId="23959" hidden="1"/>
    <cellStyle name="Comma [0] 8699" xfId="53346" hidden="1"/>
    <cellStyle name="Comma [0] 87" xfId="4658" hidden="1"/>
    <cellStyle name="Comma [0] 87" xfId="34046" hidden="1"/>
    <cellStyle name="Comma [0] 870" xfId="6168" hidden="1"/>
    <cellStyle name="Comma [0] 870" xfId="35556" hidden="1"/>
    <cellStyle name="Comma [0] 8700" xfId="23961" hidden="1"/>
    <cellStyle name="Comma [0] 8700" xfId="53348" hidden="1"/>
    <cellStyle name="Comma [0] 8701" xfId="23914" hidden="1"/>
    <cellStyle name="Comma [0] 8701" xfId="53301" hidden="1"/>
    <cellStyle name="Comma [0] 8702" xfId="23920" hidden="1"/>
    <cellStyle name="Comma [0] 8702" xfId="53307" hidden="1"/>
    <cellStyle name="Comma [0] 8703" xfId="23801" hidden="1"/>
    <cellStyle name="Comma [0] 8703" xfId="53188" hidden="1"/>
    <cellStyle name="Comma [0] 8704" xfId="23870" hidden="1"/>
    <cellStyle name="Comma [0] 8704" xfId="53257" hidden="1"/>
    <cellStyle name="Comma [0] 8705" xfId="23878" hidden="1"/>
    <cellStyle name="Comma [0] 8705" xfId="53265" hidden="1"/>
    <cellStyle name="Comma [0] 8706" xfId="23967" hidden="1"/>
    <cellStyle name="Comma [0] 8706" xfId="53354" hidden="1"/>
    <cellStyle name="Comma [0] 8707" xfId="23881" hidden="1"/>
    <cellStyle name="Comma [0] 8707" xfId="53268" hidden="1"/>
    <cellStyle name="Comma [0] 8708" xfId="23841" hidden="1"/>
    <cellStyle name="Comma [0] 8708" xfId="53228" hidden="1"/>
    <cellStyle name="Comma [0] 8709" xfId="23972" hidden="1"/>
    <cellStyle name="Comma [0] 8709" xfId="53359" hidden="1"/>
    <cellStyle name="Comma [0] 871" xfId="6173" hidden="1"/>
    <cellStyle name="Comma [0] 871" xfId="35561" hidden="1"/>
    <cellStyle name="Comma [0] 8710" xfId="23974" hidden="1"/>
    <cellStyle name="Comma [0] 8710" xfId="53361" hidden="1"/>
    <cellStyle name="Comma [0] 8711" xfId="23933" hidden="1"/>
    <cellStyle name="Comma [0] 8711" xfId="53320" hidden="1"/>
    <cellStyle name="Comma [0] 8712" xfId="23939" hidden="1"/>
    <cellStyle name="Comma [0] 8712" xfId="53326" hidden="1"/>
    <cellStyle name="Comma [0] 8713" xfId="23840" hidden="1"/>
    <cellStyle name="Comma [0] 8713" xfId="53227" hidden="1"/>
    <cellStyle name="Comma [0] 8714" xfId="23921" hidden="1"/>
    <cellStyle name="Comma [0] 8714" xfId="53308" hidden="1"/>
    <cellStyle name="Comma [0] 8715" xfId="23900" hidden="1"/>
    <cellStyle name="Comma [0] 8715" xfId="53287" hidden="1"/>
    <cellStyle name="Comma [0] 8716" xfId="23978" hidden="1"/>
    <cellStyle name="Comma [0] 8716" xfId="53365" hidden="1"/>
    <cellStyle name="Comma [0] 8717" xfId="23919" hidden="1"/>
    <cellStyle name="Comma [0] 8717" xfId="53306" hidden="1"/>
    <cellStyle name="Comma [0] 8718" xfId="23857" hidden="1"/>
    <cellStyle name="Comma [0] 8718" xfId="53244" hidden="1"/>
    <cellStyle name="Comma [0] 8719" xfId="23985" hidden="1"/>
    <cellStyle name="Comma [0] 8719" xfId="53372" hidden="1"/>
    <cellStyle name="Comma [0] 872" xfId="6179" hidden="1"/>
    <cellStyle name="Comma [0] 872" xfId="35567" hidden="1"/>
    <cellStyle name="Comma [0] 8720" xfId="23987" hidden="1"/>
    <cellStyle name="Comma [0] 8720" xfId="53374" hidden="1"/>
    <cellStyle name="Comma [0] 8721" xfId="23951" hidden="1"/>
    <cellStyle name="Comma [0] 8721" xfId="53338" hidden="1"/>
    <cellStyle name="Comma [0] 8722" xfId="23956" hidden="1"/>
    <cellStyle name="Comma [0] 8722" xfId="53343" hidden="1"/>
    <cellStyle name="Comma [0] 8723" xfId="23785" hidden="1"/>
    <cellStyle name="Comma [0] 8723" xfId="53172" hidden="1"/>
    <cellStyle name="Comma [0] 8724" xfId="23940" hidden="1"/>
    <cellStyle name="Comma [0] 8724" xfId="53327" hidden="1"/>
    <cellStyle name="Comma [0] 8725" xfId="23845" hidden="1"/>
    <cellStyle name="Comma [0] 8725" xfId="53232" hidden="1"/>
    <cellStyle name="Comma [0] 8726" xfId="23991" hidden="1"/>
    <cellStyle name="Comma [0] 8726" xfId="53378" hidden="1"/>
    <cellStyle name="Comma [0] 8727" xfId="23938" hidden="1"/>
    <cellStyle name="Comma [0] 8727" xfId="53325" hidden="1"/>
    <cellStyle name="Comma [0] 8728" xfId="23877" hidden="1"/>
    <cellStyle name="Comma [0] 8728" xfId="53264" hidden="1"/>
    <cellStyle name="Comma [0] 8729" xfId="23995" hidden="1"/>
    <cellStyle name="Comma [0] 8729" xfId="53382" hidden="1"/>
    <cellStyle name="Comma [0] 873" xfId="6181" hidden="1"/>
    <cellStyle name="Comma [0] 873" xfId="35569" hidden="1"/>
    <cellStyle name="Comma [0] 8730" xfId="23997" hidden="1"/>
    <cellStyle name="Comma [0] 8730" xfId="53384" hidden="1"/>
    <cellStyle name="Comma [0] 8731" xfId="23965" hidden="1"/>
    <cellStyle name="Comma [0] 8731" xfId="53352" hidden="1"/>
    <cellStyle name="Comma [0] 8732" xfId="23969" hidden="1"/>
    <cellStyle name="Comma [0] 8732" xfId="53356" hidden="1"/>
    <cellStyle name="Comma [0] 8733" xfId="23859" hidden="1"/>
    <cellStyle name="Comma [0] 8733" xfId="53246" hidden="1"/>
    <cellStyle name="Comma [0] 8734" xfId="23957" hidden="1"/>
    <cellStyle name="Comma [0] 8734" xfId="53344" hidden="1"/>
    <cellStyle name="Comma [0] 8735" xfId="23849" hidden="1"/>
    <cellStyle name="Comma [0] 8735" xfId="53236" hidden="1"/>
    <cellStyle name="Comma [0] 8736" xfId="24001" hidden="1"/>
    <cellStyle name="Comma [0] 8736" xfId="53388" hidden="1"/>
    <cellStyle name="Comma [0] 8737" xfId="23955" hidden="1"/>
    <cellStyle name="Comma [0] 8737" xfId="53342" hidden="1"/>
    <cellStyle name="Comma [0] 8738" xfId="23924" hidden="1"/>
    <cellStyle name="Comma [0] 8738" xfId="53311" hidden="1"/>
    <cellStyle name="Comma [0] 8739" xfId="24005" hidden="1"/>
    <cellStyle name="Comma [0] 8739" xfId="53392" hidden="1"/>
    <cellStyle name="Comma [0] 874" xfId="5473" hidden="1"/>
    <cellStyle name="Comma [0] 874" xfId="34861" hidden="1"/>
    <cellStyle name="Comma [0] 8740" xfId="24007" hidden="1"/>
    <cellStyle name="Comma [0] 8740" xfId="53394" hidden="1"/>
    <cellStyle name="Comma [0] 8741" xfId="23993" hidden="1"/>
    <cellStyle name="Comma [0] 8741" xfId="53380" hidden="1"/>
    <cellStyle name="Comma [0] 8742" xfId="23980" hidden="1"/>
    <cellStyle name="Comma [0] 8742" xfId="53367" hidden="1"/>
    <cellStyle name="Comma [0] 8743" xfId="24004" hidden="1"/>
    <cellStyle name="Comma [0] 8743" xfId="53391" hidden="1"/>
    <cellStyle name="Comma [0] 8744" xfId="23970" hidden="1"/>
    <cellStyle name="Comma [0] 8744" xfId="53357" hidden="1"/>
    <cellStyle name="Comma [0] 8745" xfId="23942" hidden="1"/>
    <cellStyle name="Comma [0] 8745" xfId="53329" hidden="1"/>
    <cellStyle name="Comma [0] 8746" xfId="24009" hidden="1"/>
    <cellStyle name="Comma [0] 8746" xfId="53396" hidden="1"/>
    <cellStyle name="Comma [0] 8747" xfId="23966" hidden="1"/>
    <cellStyle name="Comma [0] 8747" xfId="53353" hidden="1"/>
    <cellStyle name="Comma [0] 8748" xfId="24000" hidden="1"/>
    <cellStyle name="Comma [0] 8748" xfId="53387" hidden="1"/>
    <cellStyle name="Comma [0] 8749" xfId="24013" hidden="1"/>
    <cellStyle name="Comma [0] 8749" xfId="53400" hidden="1"/>
    <cellStyle name="Comma [0] 875" xfId="5451" hidden="1"/>
    <cellStyle name="Comma [0] 875" xfId="34839" hidden="1"/>
    <cellStyle name="Comma [0] 8750" xfId="24015" hidden="1"/>
    <cellStyle name="Comma [0] 8750" xfId="53402" hidden="1"/>
    <cellStyle name="Comma [0] 8751" xfId="23883" hidden="1"/>
    <cellStyle name="Comma [0] 8751" xfId="53270" hidden="1"/>
    <cellStyle name="Comma [0] 8752" xfId="24003" hidden="1"/>
    <cellStyle name="Comma [0] 8752" xfId="53390" hidden="1"/>
    <cellStyle name="Comma [0] 8753" xfId="23943" hidden="1"/>
    <cellStyle name="Comma [0] 8753" xfId="53330" hidden="1"/>
    <cellStyle name="Comma [0] 8754" xfId="23977" hidden="1"/>
    <cellStyle name="Comma [0] 8754" xfId="53364" hidden="1"/>
    <cellStyle name="Comma [0] 8755" xfId="23990" hidden="1"/>
    <cellStyle name="Comma [0] 8755" xfId="53377" hidden="1"/>
    <cellStyle name="Comma [0] 8756" xfId="24018" hidden="1"/>
    <cellStyle name="Comma [0] 8756" xfId="53405" hidden="1"/>
    <cellStyle name="Comma [0] 8757" xfId="23981" hidden="1"/>
    <cellStyle name="Comma [0] 8757" xfId="53368" hidden="1"/>
    <cellStyle name="Comma [0] 8758" xfId="23941" hidden="1"/>
    <cellStyle name="Comma [0] 8758" xfId="53328" hidden="1"/>
    <cellStyle name="Comma [0] 8759" xfId="24021" hidden="1"/>
    <cellStyle name="Comma [0] 8759" xfId="53408" hidden="1"/>
    <cellStyle name="Comma [0] 876" xfId="6192" hidden="1"/>
    <cellStyle name="Comma [0] 876" xfId="35580" hidden="1"/>
    <cellStyle name="Comma [0] 8760" xfId="24023" hidden="1"/>
    <cellStyle name="Comma [0] 8760" xfId="53410" hidden="1"/>
    <cellStyle name="Comma [0] 8761" xfId="23742" hidden="1"/>
    <cellStyle name="Comma [0] 8761" xfId="53129" hidden="1"/>
    <cellStyle name="Comma [0] 8762" xfId="23724" hidden="1"/>
    <cellStyle name="Comma [0] 8762" xfId="53111" hidden="1"/>
    <cellStyle name="Comma [0] 8763" xfId="24027" hidden="1"/>
    <cellStyle name="Comma [0] 8763" xfId="53414" hidden="1"/>
    <cellStyle name="Comma [0] 8764" xfId="24034" hidden="1"/>
    <cellStyle name="Comma [0] 8764" xfId="53421" hidden="1"/>
    <cellStyle name="Comma [0] 8765" xfId="24036" hidden="1"/>
    <cellStyle name="Comma [0] 8765" xfId="53423" hidden="1"/>
    <cellStyle name="Comma [0] 8766" xfId="24026" hidden="1"/>
    <cellStyle name="Comma [0] 8766" xfId="53413" hidden="1"/>
    <cellStyle name="Comma [0] 8767" xfId="24032" hidden="1"/>
    <cellStyle name="Comma [0] 8767" xfId="53419" hidden="1"/>
    <cellStyle name="Comma [0] 8768" xfId="24039" hidden="1"/>
    <cellStyle name="Comma [0] 8768" xfId="53426" hidden="1"/>
    <cellStyle name="Comma [0] 8769" xfId="24041" hidden="1"/>
    <cellStyle name="Comma [0] 8769" xfId="53428" hidden="1"/>
    <cellStyle name="Comma [0] 877" xfId="6201" hidden="1"/>
    <cellStyle name="Comma [0] 877" xfId="35589" hidden="1"/>
    <cellStyle name="Comma [0] 8770" xfId="23816" hidden="1"/>
    <cellStyle name="Comma [0] 8770" xfId="53203" hidden="1"/>
    <cellStyle name="Comma [0] 8771" xfId="23772" hidden="1"/>
    <cellStyle name="Comma [0] 8771" xfId="53159" hidden="1"/>
    <cellStyle name="Comma [0] 8772" xfId="24052" hidden="1"/>
    <cellStyle name="Comma [0] 8772" xfId="53439" hidden="1"/>
    <cellStyle name="Comma [0] 8773" xfId="24061" hidden="1"/>
    <cellStyle name="Comma [0] 8773" xfId="53448" hidden="1"/>
    <cellStyle name="Comma [0] 8774" xfId="24072" hidden="1"/>
    <cellStyle name="Comma [0] 8774" xfId="53459" hidden="1"/>
    <cellStyle name="Comma [0] 8775" xfId="24078" hidden="1"/>
    <cellStyle name="Comma [0] 8775" xfId="53465" hidden="1"/>
    <cellStyle name="Comma [0] 8776" xfId="24060" hidden="1"/>
    <cellStyle name="Comma [0] 8776" xfId="53447" hidden="1"/>
    <cellStyle name="Comma [0] 8777" xfId="24070" hidden="1"/>
    <cellStyle name="Comma [0] 8777" xfId="53457" hidden="1"/>
    <cellStyle name="Comma [0] 8778" xfId="24090" hidden="1"/>
    <cellStyle name="Comma [0] 8778" xfId="53477" hidden="1"/>
    <cellStyle name="Comma [0] 8779" xfId="24092" hidden="1"/>
    <cellStyle name="Comma [0] 8779" xfId="53479" hidden="1"/>
    <cellStyle name="Comma [0] 878" xfId="6212" hidden="1"/>
    <cellStyle name="Comma [0] 878" xfId="35600" hidden="1"/>
    <cellStyle name="Comma [0] 8780" xfId="24043" hidden="1"/>
    <cellStyle name="Comma [0] 8780" xfId="53430" hidden="1"/>
    <cellStyle name="Comma [0] 8781" xfId="23737" hidden="1"/>
    <cellStyle name="Comma [0] 8781" xfId="53124" hidden="1"/>
    <cellStyle name="Comma [0] 8782" xfId="24046" hidden="1"/>
    <cellStyle name="Comma [0] 8782" xfId="53433" hidden="1"/>
    <cellStyle name="Comma [0] 8783" xfId="23771" hidden="1"/>
    <cellStyle name="Comma [0] 8783" xfId="53158" hidden="1"/>
    <cellStyle name="Comma [0] 8784" xfId="23770" hidden="1"/>
    <cellStyle name="Comma [0] 8784" xfId="53157" hidden="1"/>
    <cellStyle name="Comma [0] 8785" xfId="24097" hidden="1"/>
    <cellStyle name="Comma [0] 8785" xfId="53484" hidden="1"/>
    <cellStyle name="Comma [0] 8786" xfId="23739" hidden="1"/>
    <cellStyle name="Comma [0] 8786" xfId="53126" hidden="1"/>
    <cellStyle name="Comma [0] 8787" xfId="23773" hidden="1"/>
    <cellStyle name="Comma [0] 8787" xfId="53160" hidden="1"/>
    <cellStyle name="Comma [0] 8788" xfId="24109" hidden="1"/>
    <cellStyle name="Comma [0] 8788" xfId="53496" hidden="1"/>
    <cellStyle name="Comma [0] 8789" xfId="24111" hidden="1"/>
    <cellStyle name="Comma [0] 8789" xfId="53498" hidden="1"/>
    <cellStyle name="Comma [0] 879" xfId="6218" hidden="1"/>
    <cellStyle name="Comma [0] 879" xfId="35606" hidden="1"/>
    <cellStyle name="Comma [0] 8790" xfId="24100" hidden="1"/>
    <cellStyle name="Comma [0] 8790" xfId="53487" hidden="1"/>
    <cellStyle name="Comma [0] 8791" xfId="24108" hidden="1"/>
    <cellStyle name="Comma [0] 8791" xfId="53495" hidden="1"/>
    <cellStyle name="Comma [0] 8792" xfId="23735" hidden="1"/>
    <cellStyle name="Comma [0] 8792" xfId="53122" hidden="1"/>
    <cellStyle name="Comma [0] 8793" xfId="24094" hidden="1"/>
    <cellStyle name="Comma [0] 8793" xfId="53481" hidden="1"/>
    <cellStyle name="Comma [0] 8794" xfId="24127" hidden="1"/>
    <cellStyle name="Comma [0] 8794" xfId="53514" hidden="1"/>
    <cellStyle name="Comma [0] 8795" xfId="24135" hidden="1"/>
    <cellStyle name="Comma [0] 8795" xfId="53522" hidden="1"/>
    <cellStyle name="Comma [0] 8796" xfId="24044" hidden="1"/>
    <cellStyle name="Comma [0] 8796" xfId="53431" hidden="1"/>
    <cellStyle name="Comma [0] 8797" xfId="24123" hidden="1"/>
    <cellStyle name="Comma [0] 8797" xfId="53510" hidden="1"/>
    <cellStyle name="Comma [0] 8798" xfId="24144" hidden="1"/>
    <cellStyle name="Comma [0] 8798" xfId="53531" hidden="1"/>
    <cellStyle name="Comma [0] 8799" xfId="24146" hidden="1"/>
    <cellStyle name="Comma [0] 8799" xfId="53533" hidden="1"/>
    <cellStyle name="Comma [0] 88" xfId="4615" hidden="1"/>
    <cellStyle name="Comma [0] 88" xfId="34003" hidden="1"/>
    <cellStyle name="Comma [0] 880" xfId="6200" hidden="1"/>
    <cellStyle name="Comma [0] 880" xfId="35588" hidden="1"/>
    <cellStyle name="Comma [0] 8800" xfId="24105" hidden="1"/>
    <cellStyle name="Comma [0] 8800" xfId="53492" hidden="1"/>
    <cellStyle name="Comma [0] 8801" xfId="24050" hidden="1"/>
    <cellStyle name="Comma [0] 8801" xfId="53437" hidden="1"/>
    <cellStyle name="Comma [0] 8802" xfId="24103" hidden="1"/>
    <cellStyle name="Comma [0] 8802" xfId="53490" hidden="1"/>
    <cellStyle name="Comma [0] 8803" xfId="24087" hidden="1"/>
    <cellStyle name="Comma [0] 8803" xfId="53474" hidden="1"/>
    <cellStyle name="Comma [0] 8804" xfId="24083" hidden="1"/>
    <cellStyle name="Comma [0] 8804" xfId="53470" hidden="1"/>
    <cellStyle name="Comma [0] 8805" xfId="24154" hidden="1"/>
    <cellStyle name="Comma [0] 8805" xfId="53541" hidden="1"/>
    <cellStyle name="Comma [0] 8806" xfId="23727" hidden="1"/>
    <cellStyle name="Comma [0] 8806" xfId="53114" hidden="1"/>
    <cellStyle name="Comma [0] 8807" xfId="23815" hidden="1"/>
    <cellStyle name="Comma [0] 8807" xfId="53202" hidden="1"/>
    <cellStyle name="Comma [0] 8808" xfId="24162" hidden="1"/>
    <cellStyle name="Comma [0] 8808" xfId="53549" hidden="1"/>
    <cellStyle name="Comma [0] 8809" xfId="24164" hidden="1"/>
    <cellStyle name="Comma [0] 8809" xfId="53551" hidden="1"/>
    <cellStyle name="Comma [0] 881" xfId="6210" hidden="1"/>
    <cellStyle name="Comma [0] 881" xfId="35598" hidden="1"/>
    <cellStyle name="Comma [0] 8810" xfId="24113" hidden="1"/>
    <cellStyle name="Comma [0] 8810" xfId="53500" hidden="1"/>
    <cellStyle name="Comma [0] 8811" xfId="24089" hidden="1"/>
    <cellStyle name="Comma [0] 8811" xfId="53476" hidden="1"/>
    <cellStyle name="Comma [0] 8812" xfId="24124" hidden="1"/>
    <cellStyle name="Comma [0] 8812" xfId="53511" hidden="1"/>
    <cellStyle name="Comma [0] 8813" xfId="24056" hidden="1"/>
    <cellStyle name="Comma [0] 8813" xfId="53443" hidden="1"/>
    <cellStyle name="Comma [0] 8814" xfId="24126" hidden="1"/>
    <cellStyle name="Comma [0] 8814" xfId="53513" hidden="1"/>
    <cellStyle name="Comma [0] 8815" xfId="24171" hidden="1"/>
    <cellStyle name="Comma [0] 8815" xfId="53558" hidden="1"/>
    <cellStyle name="Comma [0] 8816" xfId="24114" hidden="1"/>
    <cellStyle name="Comma [0] 8816" xfId="53501" hidden="1"/>
    <cellStyle name="Comma [0] 8817" xfId="24071" hidden="1"/>
    <cellStyle name="Comma [0] 8817" xfId="53458" hidden="1"/>
    <cellStyle name="Comma [0] 8818" xfId="24177" hidden="1"/>
    <cellStyle name="Comma [0] 8818" xfId="53564" hidden="1"/>
    <cellStyle name="Comma [0] 8819" xfId="24179" hidden="1"/>
    <cellStyle name="Comma [0] 8819" xfId="53566" hidden="1"/>
    <cellStyle name="Comma [0] 882" xfId="6230" hidden="1"/>
    <cellStyle name="Comma [0] 882" xfId="35618" hidden="1"/>
    <cellStyle name="Comma [0] 8820" xfId="24132" hidden="1"/>
    <cellStyle name="Comma [0] 8820" xfId="53519" hidden="1"/>
    <cellStyle name="Comma [0] 8821" xfId="24138" hidden="1"/>
    <cellStyle name="Comma [0] 8821" xfId="53525" hidden="1"/>
    <cellStyle name="Comma [0] 8822" xfId="23764" hidden="1"/>
    <cellStyle name="Comma [0] 8822" xfId="53151" hidden="1"/>
    <cellStyle name="Comma [0] 8823" xfId="24088" hidden="1"/>
    <cellStyle name="Comma [0] 8823" xfId="53475" hidden="1"/>
    <cellStyle name="Comma [0] 8824" xfId="24096" hidden="1"/>
    <cellStyle name="Comma [0] 8824" xfId="53483" hidden="1"/>
    <cellStyle name="Comma [0] 8825" xfId="24185" hidden="1"/>
    <cellStyle name="Comma [0] 8825" xfId="53572" hidden="1"/>
    <cellStyle name="Comma [0] 8826" xfId="24099" hidden="1"/>
    <cellStyle name="Comma [0] 8826" xfId="53486" hidden="1"/>
    <cellStyle name="Comma [0] 8827" xfId="24059" hidden="1"/>
    <cellStyle name="Comma [0] 8827" xfId="53446" hidden="1"/>
    <cellStyle name="Comma [0] 8828" xfId="24190" hidden="1"/>
    <cellStyle name="Comma [0] 8828" xfId="53577" hidden="1"/>
    <cellStyle name="Comma [0] 8829" xfId="24192" hidden="1"/>
    <cellStyle name="Comma [0] 8829" xfId="53579" hidden="1"/>
    <cellStyle name="Comma [0] 883" xfId="6232" hidden="1"/>
    <cellStyle name="Comma [0] 883" xfId="35620" hidden="1"/>
    <cellStyle name="Comma [0] 8830" xfId="24151" hidden="1"/>
    <cellStyle name="Comma [0] 8830" xfId="53538" hidden="1"/>
    <cellStyle name="Comma [0] 8831" xfId="24157" hidden="1"/>
    <cellStyle name="Comma [0] 8831" xfId="53544" hidden="1"/>
    <cellStyle name="Comma [0] 8832" xfId="24058" hidden="1"/>
    <cellStyle name="Comma [0] 8832" xfId="53445" hidden="1"/>
    <cellStyle name="Comma [0] 8833" xfId="24139" hidden="1"/>
    <cellStyle name="Comma [0] 8833" xfId="53526" hidden="1"/>
    <cellStyle name="Comma [0] 8834" xfId="24118" hidden="1"/>
    <cellStyle name="Comma [0] 8834" xfId="53505" hidden="1"/>
    <cellStyle name="Comma [0] 8835" xfId="24196" hidden="1"/>
    <cellStyle name="Comma [0] 8835" xfId="53583" hidden="1"/>
    <cellStyle name="Comma [0] 8836" xfId="24137" hidden="1"/>
    <cellStyle name="Comma [0] 8836" xfId="53524" hidden="1"/>
    <cellStyle name="Comma [0] 8837" xfId="24075" hidden="1"/>
    <cellStyle name="Comma [0] 8837" xfId="53462" hidden="1"/>
    <cellStyle name="Comma [0] 8838" xfId="24203" hidden="1"/>
    <cellStyle name="Comma [0] 8838" xfId="53590" hidden="1"/>
    <cellStyle name="Comma [0] 8839" xfId="24205" hidden="1"/>
    <cellStyle name="Comma [0] 8839" xfId="53592" hidden="1"/>
    <cellStyle name="Comma [0] 884" xfId="6183" hidden="1"/>
    <cellStyle name="Comma [0] 884" xfId="35571" hidden="1"/>
    <cellStyle name="Comma [0] 8840" xfId="24169" hidden="1"/>
    <cellStyle name="Comma [0] 8840" xfId="53556" hidden="1"/>
    <cellStyle name="Comma [0] 8841" xfId="24174" hidden="1"/>
    <cellStyle name="Comma [0] 8841" xfId="53561" hidden="1"/>
    <cellStyle name="Comma [0] 8842" xfId="23738" hidden="1"/>
    <cellStyle name="Comma [0] 8842" xfId="53125" hidden="1"/>
    <cellStyle name="Comma [0] 8843" xfId="24158" hidden="1"/>
    <cellStyle name="Comma [0] 8843" xfId="53545" hidden="1"/>
    <cellStyle name="Comma [0] 8844" xfId="24063" hidden="1"/>
    <cellStyle name="Comma [0] 8844" xfId="53450" hidden="1"/>
    <cellStyle name="Comma [0] 8845" xfId="24209" hidden="1"/>
    <cellStyle name="Comma [0] 8845" xfId="53596" hidden="1"/>
    <cellStyle name="Comma [0] 8846" xfId="24156" hidden="1"/>
    <cellStyle name="Comma [0] 8846" xfId="53543" hidden="1"/>
    <cellStyle name="Comma [0] 8847" xfId="24095" hidden="1"/>
    <cellStyle name="Comma [0] 8847" xfId="53482" hidden="1"/>
    <cellStyle name="Comma [0] 8848" xfId="24213" hidden="1"/>
    <cellStyle name="Comma [0] 8848" xfId="53600" hidden="1"/>
    <cellStyle name="Comma [0] 8849" xfId="24215" hidden="1"/>
    <cellStyle name="Comma [0] 8849" xfId="53602" hidden="1"/>
    <cellStyle name="Comma [0] 885" xfId="5439" hidden="1"/>
    <cellStyle name="Comma [0] 885" xfId="34827" hidden="1"/>
    <cellStyle name="Comma [0] 8850" xfId="24183" hidden="1"/>
    <cellStyle name="Comma [0] 8850" xfId="53570" hidden="1"/>
    <cellStyle name="Comma [0] 8851" xfId="24187" hidden="1"/>
    <cellStyle name="Comma [0] 8851" xfId="53574" hidden="1"/>
    <cellStyle name="Comma [0] 8852" xfId="24077" hidden="1"/>
    <cellStyle name="Comma [0] 8852" xfId="53464" hidden="1"/>
    <cellStyle name="Comma [0] 8853" xfId="24175" hidden="1"/>
    <cellStyle name="Comma [0] 8853" xfId="53562" hidden="1"/>
    <cellStyle name="Comma [0] 8854" xfId="24067" hidden="1"/>
    <cellStyle name="Comma [0] 8854" xfId="53454" hidden="1"/>
    <cellStyle name="Comma [0] 8855" xfId="24219" hidden="1"/>
    <cellStyle name="Comma [0] 8855" xfId="53606" hidden="1"/>
    <cellStyle name="Comma [0] 8856" xfId="24173" hidden="1"/>
    <cellStyle name="Comma [0] 8856" xfId="53560" hidden="1"/>
    <cellStyle name="Comma [0] 8857" xfId="24142" hidden="1"/>
    <cellStyle name="Comma [0] 8857" xfId="53529" hidden="1"/>
    <cellStyle name="Comma [0] 8858" xfId="24223" hidden="1"/>
    <cellStyle name="Comma [0] 8858" xfId="53610" hidden="1"/>
    <cellStyle name="Comma [0] 8859" xfId="24225" hidden="1"/>
    <cellStyle name="Comma [0] 8859" xfId="53612" hidden="1"/>
    <cellStyle name="Comma [0] 886" xfId="6186" hidden="1"/>
    <cellStyle name="Comma [0] 886" xfId="35574" hidden="1"/>
    <cellStyle name="Comma [0] 8860" xfId="24211" hidden="1"/>
    <cellStyle name="Comma [0] 8860" xfId="53598" hidden="1"/>
    <cellStyle name="Comma [0] 8861" xfId="24198" hidden="1"/>
    <cellStyle name="Comma [0] 8861" xfId="53585" hidden="1"/>
    <cellStyle name="Comma [0] 8862" xfId="24222" hidden="1"/>
    <cellStyle name="Comma [0] 8862" xfId="53609" hidden="1"/>
    <cellStyle name="Comma [0] 8863" xfId="24188" hidden="1"/>
    <cellStyle name="Comma [0] 8863" xfId="53575" hidden="1"/>
    <cellStyle name="Comma [0] 8864" xfId="24160" hidden="1"/>
    <cellStyle name="Comma [0] 8864" xfId="53547" hidden="1"/>
    <cellStyle name="Comma [0] 8865" xfId="24227" hidden="1"/>
    <cellStyle name="Comma [0] 8865" xfId="53614" hidden="1"/>
    <cellStyle name="Comma [0] 8866" xfId="24184" hidden="1"/>
    <cellStyle name="Comma [0] 8866" xfId="53571" hidden="1"/>
    <cellStyle name="Comma [0] 8867" xfId="24218" hidden="1"/>
    <cellStyle name="Comma [0] 8867" xfId="53605" hidden="1"/>
    <cellStyle name="Comma [0] 8868" xfId="24231" hidden="1"/>
    <cellStyle name="Comma [0] 8868" xfId="53618" hidden="1"/>
    <cellStyle name="Comma [0] 8869" xfId="24233" hidden="1"/>
    <cellStyle name="Comma [0] 8869" xfId="53620" hidden="1"/>
    <cellStyle name="Comma [0] 887" xfId="5450" hidden="1"/>
    <cellStyle name="Comma [0] 887" xfId="34838" hidden="1"/>
    <cellStyle name="Comma [0] 8870" xfId="24101" hidden="1"/>
    <cellStyle name="Comma [0] 8870" xfId="53488" hidden="1"/>
    <cellStyle name="Comma [0] 8871" xfId="24221" hidden="1"/>
    <cellStyle name="Comma [0] 8871" xfId="53608" hidden="1"/>
    <cellStyle name="Comma [0] 8872" xfId="24161" hidden="1"/>
    <cellStyle name="Comma [0] 8872" xfId="53548" hidden="1"/>
    <cellStyle name="Comma [0] 8873" xfId="24195" hidden="1"/>
    <cellStyle name="Comma [0] 8873" xfId="53582" hidden="1"/>
    <cellStyle name="Comma [0] 8874" xfId="24208" hidden="1"/>
    <cellStyle name="Comma [0] 8874" xfId="53595" hidden="1"/>
    <cellStyle name="Comma [0] 8875" xfId="24236" hidden="1"/>
    <cellStyle name="Comma [0] 8875" xfId="53623" hidden="1"/>
    <cellStyle name="Comma [0] 8876" xfId="24199" hidden="1"/>
    <cellStyle name="Comma [0] 8876" xfId="53586" hidden="1"/>
    <cellStyle name="Comma [0] 8877" xfId="24159" hidden="1"/>
    <cellStyle name="Comma [0] 8877" xfId="53546" hidden="1"/>
    <cellStyle name="Comma [0] 8878" xfId="24238" hidden="1"/>
    <cellStyle name="Comma [0] 8878" xfId="53625" hidden="1"/>
    <cellStyle name="Comma [0] 8879" xfId="24240" hidden="1"/>
    <cellStyle name="Comma [0] 8879" xfId="53627" hidden="1"/>
    <cellStyle name="Comma [0] 888" xfId="5449" hidden="1"/>
    <cellStyle name="Comma [0] 888" xfId="34837" hidden="1"/>
    <cellStyle name="Comma [0] 8880" xfId="23752" hidden="1"/>
    <cellStyle name="Comma [0] 8880" xfId="53139" hidden="1"/>
    <cellStyle name="Comma [0] 8881" xfId="23749" hidden="1"/>
    <cellStyle name="Comma [0] 8881" xfId="53136" hidden="1"/>
    <cellStyle name="Comma [0] 8882" xfId="24246" hidden="1"/>
    <cellStyle name="Comma [0] 8882" xfId="53633" hidden="1"/>
    <cellStyle name="Comma [0] 8883" xfId="24252" hidden="1"/>
    <cellStyle name="Comma [0] 8883" xfId="53639" hidden="1"/>
    <cellStyle name="Comma [0] 8884" xfId="24254" hidden="1"/>
    <cellStyle name="Comma [0] 8884" xfId="53641" hidden="1"/>
    <cellStyle name="Comma [0] 8885" xfId="24245" hidden="1"/>
    <cellStyle name="Comma [0] 8885" xfId="53632" hidden="1"/>
    <cellStyle name="Comma [0] 8886" xfId="24250" hidden="1"/>
    <cellStyle name="Comma [0] 8886" xfId="53637" hidden="1"/>
    <cellStyle name="Comma [0] 8887" xfId="24256" hidden="1"/>
    <cellStyle name="Comma [0] 8887" xfId="53643" hidden="1"/>
    <cellStyle name="Comma [0] 8888" xfId="24258" hidden="1"/>
    <cellStyle name="Comma [0] 8888" xfId="53645" hidden="1"/>
    <cellStyle name="Comma [0] 8889" xfId="23775" hidden="1"/>
    <cellStyle name="Comma [0] 8889" xfId="53162" hidden="1"/>
    <cellStyle name="Comma [0] 889" xfId="6237" hidden="1"/>
    <cellStyle name="Comma [0] 889" xfId="35625" hidden="1"/>
    <cellStyle name="Comma [0] 8890" xfId="23777" hidden="1"/>
    <cellStyle name="Comma [0] 8890" xfId="53164" hidden="1"/>
    <cellStyle name="Comma [0] 8891" xfId="24269" hidden="1"/>
    <cellStyle name="Comma [0] 8891" xfId="53656" hidden="1"/>
    <cellStyle name="Comma [0] 8892" xfId="24278" hidden="1"/>
    <cellStyle name="Comma [0] 8892" xfId="53665" hidden="1"/>
    <cellStyle name="Comma [0] 8893" xfId="24289" hidden="1"/>
    <cellStyle name="Comma [0] 8893" xfId="53676" hidden="1"/>
    <cellStyle name="Comma [0] 8894" xfId="24295" hidden="1"/>
    <cellStyle name="Comma [0] 8894" xfId="53682" hidden="1"/>
    <cellStyle name="Comma [0] 8895" xfId="24277" hidden="1"/>
    <cellStyle name="Comma [0] 8895" xfId="53664" hidden="1"/>
    <cellStyle name="Comma [0] 8896" xfId="24287" hidden="1"/>
    <cellStyle name="Comma [0] 8896" xfId="53674" hidden="1"/>
    <cellStyle name="Comma [0] 8897" xfId="24307" hidden="1"/>
    <cellStyle name="Comma [0] 8897" xfId="53694" hidden="1"/>
    <cellStyle name="Comma [0] 8898" xfId="24309" hidden="1"/>
    <cellStyle name="Comma [0] 8898" xfId="53696" hidden="1"/>
    <cellStyle name="Comma [0] 8899" xfId="24260" hidden="1"/>
    <cellStyle name="Comma [0] 8899" xfId="53647" hidden="1"/>
    <cellStyle name="Comma [0] 89" xfId="4721" hidden="1"/>
    <cellStyle name="Comma [0] 89" xfId="34109" hidden="1"/>
    <cellStyle name="Comma [0] 890" xfId="5525" hidden="1"/>
    <cellStyle name="Comma [0] 890" xfId="34913" hidden="1"/>
    <cellStyle name="Comma [0] 8900" xfId="23757" hidden="1"/>
    <cellStyle name="Comma [0] 8900" xfId="53144" hidden="1"/>
    <cellStyle name="Comma [0] 8901" xfId="24263" hidden="1"/>
    <cellStyle name="Comma [0] 8901" xfId="53650" hidden="1"/>
    <cellStyle name="Comma [0] 8902" xfId="23762" hidden="1"/>
    <cellStyle name="Comma [0] 8902" xfId="53149" hidden="1"/>
    <cellStyle name="Comma [0] 8903" xfId="23746" hidden="1"/>
    <cellStyle name="Comma [0] 8903" xfId="53133" hidden="1"/>
    <cellStyle name="Comma [0] 8904" xfId="24314" hidden="1"/>
    <cellStyle name="Comma [0] 8904" xfId="53701" hidden="1"/>
    <cellStyle name="Comma [0] 8905" xfId="23755" hidden="1"/>
    <cellStyle name="Comma [0] 8905" xfId="53142" hidden="1"/>
    <cellStyle name="Comma [0] 8906" xfId="23776" hidden="1"/>
    <cellStyle name="Comma [0] 8906" xfId="53163" hidden="1"/>
    <cellStyle name="Comma [0] 8907" xfId="24326" hidden="1"/>
    <cellStyle name="Comma [0] 8907" xfId="53713" hidden="1"/>
    <cellStyle name="Comma [0] 8908" xfId="24328" hidden="1"/>
    <cellStyle name="Comma [0] 8908" xfId="53715" hidden="1"/>
    <cellStyle name="Comma [0] 8909" xfId="24317" hidden="1"/>
    <cellStyle name="Comma [0] 8909" xfId="53704" hidden="1"/>
    <cellStyle name="Comma [0] 891" xfId="5726" hidden="1"/>
    <cellStyle name="Comma [0] 891" xfId="35114" hidden="1"/>
    <cellStyle name="Comma [0] 8910" xfId="24325" hidden="1"/>
    <cellStyle name="Comma [0] 8910" xfId="53712" hidden="1"/>
    <cellStyle name="Comma [0] 8911" xfId="23759" hidden="1"/>
    <cellStyle name="Comma [0] 8911" xfId="53146" hidden="1"/>
    <cellStyle name="Comma [0] 8912" xfId="24311" hidden="1"/>
    <cellStyle name="Comma [0] 8912" xfId="53698" hidden="1"/>
    <cellStyle name="Comma [0] 8913" xfId="24344" hidden="1"/>
    <cellStyle name="Comma [0] 8913" xfId="53731" hidden="1"/>
    <cellStyle name="Comma [0] 8914" xfId="24352" hidden="1"/>
    <cellStyle name="Comma [0] 8914" xfId="53739" hidden="1"/>
    <cellStyle name="Comma [0] 8915" xfId="24261" hidden="1"/>
    <cellStyle name="Comma [0] 8915" xfId="53648" hidden="1"/>
    <cellStyle name="Comma [0] 8916" xfId="24340" hidden="1"/>
    <cellStyle name="Comma [0] 8916" xfId="53727" hidden="1"/>
    <cellStyle name="Comma [0] 8917" xfId="24361" hidden="1"/>
    <cellStyle name="Comma [0] 8917" xfId="53748" hidden="1"/>
    <cellStyle name="Comma [0] 8918" xfId="24363" hidden="1"/>
    <cellStyle name="Comma [0] 8918" xfId="53750" hidden="1"/>
    <cellStyle name="Comma [0] 8919" xfId="24322" hidden="1"/>
    <cellStyle name="Comma [0] 8919" xfId="53709" hidden="1"/>
    <cellStyle name="Comma [0] 892" xfId="6249" hidden="1"/>
    <cellStyle name="Comma [0] 892" xfId="35637" hidden="1"/>
    <cellStyle name="Comma [0] 8920" xfId="24267" hidden="1"/>
    <cellStyle name="Comma [0] 8920" xfId="53654" hidden="1"/>
    <cellStyle name="Comma [0] 8921" xfId="24320" hidden="1"/>
    <cellStyle name="Comma [0] 8921" xfId="53707" hidden="1"/>
    <cellStyle name="Comma [0] 8922" xfId="24304" hidden="1"/>
    <cellStyle name="Comma [0] 8922" xfId="53691" hidden="1"/>
    <cellStyle name="Comma [0] 8923" xfId="24300" hidden="1"/>
    <cellStyle name="Comma [0] 8923" xfId="53687" hidden="1"/>
    <cellStyle name="Comma [0] 8924" xfId="24371" hidden="1"/>
    <cellStyle name="Comma [0] 8924" xfId="53758" hidden="1"/>
    <cellStyle name="Comma [0] 8925" xfId="24243" hidden="1"/>
    <cellStyle name="Comma [0] 8925" xfId="53630" hidden="1"/>
    <cellStyle name="Comma [0] 8926" xfId="23725" hidden="1"/>
    <cellStyle name="Comma [0] 8926" xfId="53112" hidden="1"/>
    <cellStyle name="Comma [0] 8927" xfId="24379" hidden="1"/>
    <cellStyle name="Comma [0] 8927" xfId="53766" hidden="1"/>
    <cellStyle name="Comma [0] 8928" xfId="24381" hidden="1"/>
    <cellStyle name="Comma [0] 8928" xfId="53768" hidden="1"/>
    <cellStyle name="Comma [0] 8929" xfId="24330" hidden="1"/>
    <cellStyle name="Comma [0] 8929" xfId="53717" hidden="1"/>
    <cellStyle name="Comma [0] 893" xfId="6251" hidden="1"/>
    <cellStyle name="Comma [0] 893" xfId="35639" hidden="1"/>
    <cellStyle name="Comma [0] 8930" xfId="24306" hidden="1"/>
    <cellStyle name="Comma [0] 8930" xfId="53693" hidden="1"/>
    <cellStyle name="Comma [0] 8931" xfId="24341" hidden="1"/>
    <cellStyle name="Comma [0] 8931" xfId="53728" hidden="1"/>
    <cellStyle name="Comma [0] 8932" xfId="24273" hidden="1"/>
    <cellStyle name="Comma [0] 8932" xfId="53660" hidden="1"/>
    <cellStyle name="Comma [0] 8933" xfId="24343" hidden="1"/>
    <cellStyle name="Comma [0] 8933" xfId="53730" hidden="1"/>
    <cellStyle name="Comma [0] 8934" xfId="24388" hidden="1"/>
    <cellStyle name="Comma [0] 8934" xfId="53775" hidden="1"/>
    <cellStyle name="Comma [0] 8935" xfId="24331" hidden="1"/>
    <cellStyle name="Comma [0] 8935" xfId="53718" hidden="1"/>
    <cellStyle name="Comma [0] 8936" xfId="24288" hidden="1"/>
    <cellStyle name="Comma [0] 8936" xfId="53675" hidden="1"/>
    <cellStyle name="Comma [0] 8937" xfId="24394" hidden="1"/>
    <cellStyle name="Comma [0] 8937" xfId="53781" hidden="1"/>
    <cellStyle name="Comma [0] 8938" xfId="24396" hidden="1"/>
    <cellStyle name="Comma [0] 8938" xfId="53783" hidden="1"/>
    <cellStyle name="Comma [0] 8939" xfId="24349" hidden="1"/>
    <cellStyle name="Comma [0] 8939" xfId="53736" hidden="1"/>
    <cellStyle name="Comma [0] 894" xfId="6240" hidden="1"/>
    <cellStyle name="Comma [0] 894" xfId="35628" hidden="1"/>
    <cellStyle name="Comma [0] 8940" xfId="24355" hidden="1"/>
    <cellStyle name="Comma [0] 8940" xfId="53742" hidden="1"/>
    <cellStyle name="Comma [0] 8941" xfId="24242" hidden="1"/>
    <cellStyle name="Comma [0] 8941" xfId="53629" hidden="1"/>
    <cellStyle name="Comma [0] 8942" xfId="24305" hidden="1"/>
    <cellStyle name="Comma [0] 8942" xfId="53692" hidden="1"/>
    <cellStyle name="Comma [0] 8943" xfId="24313" hidden="1"/>
    <cellStyle name="Comma [0] 8943" xfId="53700" hidden="1"/>
    <cellStyle name="Comma [0] 8944" xfId="24402" hidden="1"/>
    <cellStyle name="Comma [0] 8944" xfId="53789" hidden="1"/>
    <cellStyle name="Comma [0] 8945" xfId="24316" hidden="1"/>
    <cellStyle name="Comma [0] 8945" xfId="53703" hidden="1"/>
    <cellStyle name="Comma [0] 8946" xfId="24276" hidden="1"/>
    <cellStyle name="Comma [0] 8946" xfId="53663" hidden="1"/>
    <cellStyle name="Comma [0] 8947" xfId="24407" hidden="1"/>
    <cellStyle name="Comma [0] 8947" xfId="53794" hidden="1"/>
    <cellStyle name="Comma [0] 8948" xfId="24409" hidden="1"/>
    <cellStyle name="Comma [0] 8948" xfId="53796" hidden="1"/>
    <cellStyle name="Comma [0] 8949" xfId="24368" hidden="1"/>
    <cellStyle name="Comma [0] 8949" xfId="53755" hidden="1"/>
    <cellStyle name="Comma [0] 895" xfId="6248" hidden="1"/>
    <cellStyle name="Comma [0] 895" xfId="35636" hidden="1"/>
    <cellStyle name="Comma [0] 8950" xfId="24374" hidden="1"/>
    <cellStyle name="Comma [0] 8950" xfId="53761" hidden="1"/>
    <cellStyle name="Comma [0] 8951" xfId="24275" hidden="1"/>
    <cellStyle name="Comma [0] 8951" xfId="53662" hidden="1"/>
    <cellStyle name="Comma [0] 8952" xfId="24356" hidden="1"/>
    <cellStyle name="Comma [0] 8952" xfId="53743" hidden="1"/>
    <cellStyle name="Comma [0] 8953" xfId="24335" hidden="1"/>
    <cellStyle name="Comma [0] 8953" xfId="53722" hidden="1"/>
    <cellStyle name="Comma [0] 8954" xfId="24413" hidden="1"/>
    <cellStyle name="Comma [0] 8954" xfId="53800" hidden="1"/>
    <cellStyle name="Comma [0] 8955" xfId="24354" hidden="1"/>
    <cellStyle name="Comma [0] 8955" xfId="53741" hidden="1"/>
    <cellStyle name="Comma [0] 8956" xfId="24292" hidden="1"/>
    <cellStyle name="Comma [0] 8956" xfId="53679" hidden="1"/>
    <cellStyle name="Comma [0] 8957" xfId="24420" hidden="1"/>
    <cellStyle name="Comma [0] 8957" xfId="53807" hidden="1"/>
    <cellStyle name="Comma [0] 8958" xfId="24422" hidden="1"/>
    <cellStyle name="Comma [0] 8958" xfId="53809" hidden="1"/>
    <cellStyle name="Comma [0] 8959" xfId="24386" hidden="1"/>
    <cellStyle name="Comma [0] 8959" xfId="53773" hidden="1"/>
    <cellStyle name="Comma [0] 896" xfId="5735" hidden="1"/>
    <cellStyle name="Comma [0] 896" xfId="35123" hidden="1"/>
    <cellStyle name="Comma [0] 8960" xfId="24391" hidden="1"/>
    <cellStyle name="Comma [0] 8960" xfId="53778" hidden="1"/>
    <cellStyle name="Comma [0] 8961" xfId="23756" hidden="1"/>
    <cellStyle name="Comma [0] 8961" xfId="53143" hidden="1"/>
    <cellStyle name="Comma [0] 8962" xfId="24375" hidden="1"/>
    <cellStyle name="Comma [0] 8962" xfId="53762" hidden="1"/>
    <cellStyle name="Comma [0] 8963" xfId="24280" hidden="1"/>
    <cellStyle name="Comma [0] 8963" xfId="53667" hidden="1"/>
    <cellStyle name="Comma [0] 8964" xfId="24426" hidden="1"/>
    <cellStyle name="Comma [0] 8964" xfId="53813" hidden="1"/>
    <cellStyle name="Comma [0] 8965" xfId="24373" hidden="1"/>
    <cellStyle name="Comma [0] 8965" xfId="53760" hidden="1"/>
    <cellStyle name="Comma [0] 8966" xfId="24312" hidden="1"/>
    <cellStyle name="Comma [0] 8966" xfId="53699" hidden="1"/>
    <cellStyle name="Comma [0] 8967" xfId="24430" hidden="1"/>
    <cellStyle name="Comma [0] 8967" xfId="53817" hidden="1"/>
    <cellStyle name="Comma [0] 8968" xfId="24432" hidden="1"/>
    <cellStyle name="Comma [0] 8968" xfId="53819" hidden="1"/>
    <cellStyle name="Comma [0] 8969" xfId="24400" hidden="1"/>
    <cellStyle name="Comma [0] 8969" xfId="53787" hidden="1"/>
    <cellStyle name="Comma [0] 897" xfId="6234" hidden="1"/>
    <cellStyle name="Comma [0] 897" xfId="35622" hidden="1"/>
    <cellStyle name="Comma [0] 8970" xfId="24404" hidden="1"/>
    <cellStyle name="Comma [0] 8970" xfId="53791" hidden="1"/>
    <cellStyle name="Comma [0] 8971" xfId="24294" hidden="1"/>
    <cellStyle name="Comma [0] 8971" xfId="53681" hidden="1"/>
    <cellStyle name="Comma [0] 8972" xfId="24392" hidden="1"/>
    <cellStyle name="Comma [0] 8972" xfId="53779" hidden="1"/>
    <cellStyle name="Comma [0] 8973" xfId="24284" hidden="1"/>
    <cellStyle name="Comma [0] 8973" xfId="53671" hidden="1"/>
    <cellStyle name="Comma [0] 8974" xfId="24436" hidden="1"/>
    <cellStyle name="Comma [0] 8974" xfId="53823" hidden="1"/>
    <cellStyle name="Comma [0] 8975" xfId="24390" hidden="1"/>
    <cellStyle name="Comma [0] 8975" xfId="53777" hidden="1"/>
    <cellStyle name="Comma [0] 8976" xfId="24359" hidden="1"/>
    <cellStyle name="Comma [0] 8976" xfId="53746" hidden="1"/>
    <cellStyle name="Comma [0] 8977" xfId="24440" hidden="1"/>
    <cellStyle name="Comma [0] 8977" xfId="53827" hidden="1"/>
    <cellStyle name="Comma [0] 8978" xfId="24442" hidden="1"/>
    <cellStyle name="Comma [0] 8978" xfId="53829" hidden="1"/>
    <cellStyle name="Comma [0] 8979" xfId="24428" hidden="1"/>
    <cellStyle name="Comma [0] 8979" xfId="53815" hidden="1"/>
    <cellStyle name="Comma [0] 898" xfId="6267" hidden="1"/>
    <cellStyle name="Comma [0] 898" xfId="35655" hidden="1"/>
    <cellStyle name="Comma [0] 8980" xfId="24415" hidden="1"/>
    <cellStyle name="Comma [0] 8980" xfId="53802" hidden="1"/>
    <cellStyle name="Comma [0] 8981" xfId="24439" hidden="1"/>
    <cellStyle name="Comma [0] 8981" xfId="53826" hidden="1"/>
    <cellStyle name="Comma [0] 8982" xfId="24405" hidden="1"/>
    <cellStyle name="Comma [0] 8982" xfId="53792" hidden="1"/>
    <cellStyle name="Comma [0] 8983" xfId="24377" hidden="1"/>
    <cellStyle name="Comma [0] 8983" xfId="53764" hidden="1"/>
    <cellStyle name="Comma [0] 8984" xfId="24444" hidden="1"/>
    <cellStyle name="Comma [0] 8984" xfId="53831" hidden="1"/>
    <cellStyle name="Comma [0] 8985" xfId="24401" hidden="1"/>
    <cellStyle name="Comma [0] 8985" xfId="53788" hidden="1"/>
    <cellStyle name="Comma [0] 8986" xfId="24435" hidden="1"/>
    <cellStyle name="Comma [0] 8986" xfId="53822" hidden="1"/>
    <cellStyle name="Comma [0] 8987" xfId="24448" hidden="1"/>
    <cellStyle name="Comma [0] 8987" xfId="53835" hidden="1"/>
    <cellStyle name="Comma [0] 8988" xfId="24450" hidden="1"/>
    <cellStyle name="Comma [0] 8988" xfId="53837" hidden="1"/>
    <cellStyle name="Comma [0] 8989" xfId="24318" hidden="1"/>
    <cellStyle name="Comma [0] 8989" xfId="53705" hidden="1"/>
    <cellStyle name="Comma [0] 899" xfId="6275" hidden="1"/>
    <cellStyle name="Comma [0] 899" xfId="35663" hidden="1"/>
    <cellStyle name="Comma [0] 8990" xfId="24438" hidden="1"/>
    <cellStyle name="Comma [0] 8990" xfId="53825" hidden="1"/>
    <cellStyle name="Comma [0] 8991" xfId="24378" hidden="1"/>
    <cellStyle name="Comma [0] 8991" xfId="53765" hidden="1"/>
    <cellStyle name="Comma [0] 8992" xfId="24412" hidden="1"/>
    <cellStyle name="Comma [0] 8992" xfId="53799" hidden="1"/>
    <cellStyle name="Comma [0] 8993" xfId="24425" hidden="1"/>
    <cellStyle name="Comma [0] 8993" xfId="53812" hidden="1"/>
    <cellStyle name="Comma [0] 8994" xfId="24453" hidden="1"/>
    <cellStyle name="Comma [0] 8994" xfId="53840" hidden="1"/>
    <cellStyle name="Comma [0] 8995" xfId="24416" hidden="1"/>
    <cellStyle name="Comma [0] 8995" xfId="53803" hidden="1"/>
    <cellStyle name="Comma [0] 8996" xfId="24376" hidden="1"/>
    <cellStyle name="Comma [0] 8996" xfId="53763" hidden="1"/>
    <cellStyle name="Comma [0] 8997" xfId="24455" hidden="1"/>
    <cellStyle name="Comma [0] 8997" xfId="53842" hidden="1"/>
    <cellStyle name="Comma [0] 8998" xfId="24457" hidden="1"/>
    <cellStyle name="Comma [0] 8998" xfId="53844" hidden="1"/>
    <cellStyle name="Comma [0] 8999" xfId="23810" hidden="1"/>
    <cellStyle name="Comma [0] 8999" xfId="53197" hidden="1"/>
    <cellStyle name="Comma [0] 9" xfId="123" hidden="1"/>
    <cellStyle name="Comma [0] 9" xfId="288" hidden="1"/>
    <cellStyle name="Comma [0] 9" xfId="256" hidden="1"/>
    <cellStyle name="Comma [0] 9" xfId="92" hidden="1"/>
    <cellStyle name="Comma [0] 9" xfId="471" hidden="1"/>
    <cellStyle name="Comma [0] 9" xfId="636" hidden="1"/>
    <cellStyle name="Comma [0] 9" xfId="604" hidden="1"/>
    <cellStyle name="Comma [0] 9" xfId="440" hidden="1"/>
    <cellStyle name="Comma [0] 9" xfId="809" hidden="1"/>
    <cellStyle name="Comma [0] 9" xfId="974" hidden="1"/>
    <cellStyle name="Comma [0] 9" xfId="942" hidden="1"/>
    <cellStyle name="Comma [0] 9" xfId="778" hidden="1"/>
    <cellStyle name="Comma [0] 9" xfId="1151" hidden="1"/>
    <cellStyle name="Comma [0] 9" xfId="1316" hidden="1"/>
    <cellStyle name="Comma [0] 9" xfId="1284" hidden="1"/>
    <cellStyle name="Comma [0] 9" xfId="1120" hidden="1"/>
    <cellStyle name="Comma [0] 9" xfId="1479" hidden="1"/>
    <cellStyle name="Comma [0] 9" xfId="1644" hidden="1"/>
    <cellStyle name="Comma [0] 9" xfId="1612" hidden="1"/>
    <cellStyle name="Comma [0] 9" xfId="1448" hidden="1"/>
    <cellStyle name="Comma [0] 9" xfId="1807" hidden="1"/>
    <cellStyle name="Comma [0] 9" xfId="1972" hidden="1"/>
    <cellStyle name="Comma [0] 9" xfId="1940" hidden="1"/>
    <cellStyle name="Comma [0] 9" xfId="1776" hidden="1"/>
    <cellStyle name="Comma [0] 9" xfId="2138" hidden="1"/>
    <cellStyle name="Comma [0] 9" xfId="2302" hidden="1"/>
    <cellStyle name="Comma [0] 9" xfId="2271" hidden="1"/>
    <cellStyle name="Comma [0] 9" xfId="2107" hidden="1"/>
    <cellStyle name="Comma [0] 9" xfId="4491" hidden="1"/>
    <cellStyle name="Comma [0] 9" xfId="33880" hidden="1"/>
    <cellStyle name="Comma [0] 9" xfId="61192" hidden="1"/>
    <cellStyle name="Comma [0] 9" xfId="61274" hidden="1"/>
    <cellStyle name="Comma [0] 9" xfId="61358" hidden="1"/>
    <cellStyle name="Comma [0] 9" xfId="61440" hidden="1"/>
    <cellStyle name="Comma [0] 9" xfId="61523" hidden="1"/>
    <cellStyle name="Comma [0] 9" xfId="61605" hidden="1"/>
    <cellStyle name="Comma [0] 9" xfId="61685" hidden="1"/>
    <cellStyle name="Comma [0] 9" xfId="61767" hidden="1"/>
    <cellStyle name="Comma [0] 9" xfId="61849" hidden="1"/>
    <cellStyle name="Comma [0] 9" xfId="61931" hidden="1"/>
    <cellStyle name="Comma [0] 9" xfId="62015" hidden="1"/>
    <cellStyle name="Comma [0] 9" xfId="62097" hidden="1"/>
    <cellStyle name="Comma [0] 9" xfId="62179" hidden="1"/>
    <cellStyle name="Comma [0] 9" xfId="62261" hidden="1"/>
    <cellStyle name="Comma [0] 9" xfId="62341" hidden="1"/>
    <cellStyle name="Comma [0] 9" xfId="62423" hidden="1"/>
    <cellStyle name="Comma [0] 9" xfId="62498" hidden="1"/>
    <cellStyle name="Comma [0] 9" xfId="62580" hidden="1"/>
    <cellStyle name="Comma [0] 9" xfId="62664" hidden="1"/>
    <cellStyle name="Comma [0] 9" xfId="62746" hidden="1"/>
    <cellStyle name="Comma [0] 9" xfId="62828" hidden="1"/>
    <cellStyle name="Comma [0] 9" xfId="62910" hidden="1"/>
    <cellStyle name="Comma [0] 9" xfId="62990" hidden="1"/>
    <cellStyle name="Comma [0] 9" xfId="63072" hidden="1"/>
    <cellStyle name="Comma [0] 90" xfId="4723" hidden="1"/>
    <cellStyle name="Comma [0] 90" xfId="34111" hidden="1"/>
    <cellStyle name="Comma [0] 900" xfId="6184" hidden="1"/>
    <cellStyle name="Comma [0] 900" xfId="35572" hidden="1"/>
    <cellStyle name="Comma [0] 9000" xfId="23766" hidden="1"/>
    <cellStyle name="Comma [0] 9000" xfId="53153" hidden="1"/>
    <cellStyle name="Comma [0] 9001" xfId="24463" hidden="1"/>
    <cellStyle name="Comma [0] 9001" xfId="53850" hidden="1"/>
    <cellStyle name="Comma [0] 9002" xfId="24469" hidden="1"/>
    <cellStyle name="Comma [0] 9002" xfId="53856" hidden="1"/>
    <cellStyle name="Comma [0] 9003" xfId="24471" hidden="1"/>
    <cellStyle name="Comma [0] 9003" xfId="53858" hidden="1"/>
    <cellStyle name="Comma [0] 9004" xfId="24462" hidden="1"/>
    <cellStyle name="Comma [0] 9004" xfId="53849" hidden="1"/>
    <cellStyle name="Comma [0] 9005" xfId="24467" hidden="1"/>
    <cellStyle name="Comma [0] 9005" xfId="53854" hidden="1"/>
    <cellStyle name="Comma [0] 9006" xfId="24473" hidden="1"/>
    <cellStyle name="Comma [0] 9006" xfId="53860" hidden="1"/>
    <cellStyle name="Comma [0] 9007" xfId="24475" hidden="1"/>
    <cellStyle name="Comma [0] 9007" xfId="53862" hidden="1"/>
    <cellStyle name="Comma [0] 9008" xfId="23767" hidden="1"/>
    <cellStyle name="Comma [0] 9008" xfId="53154" hidden="1"/>
    <cellStyle name="Comma [0] 9009" xfId="23745" hidden="1"/>
    <cellStyle name="Comma [0] 9009" xfId="53132" hidden="1"/>
    <cellStyle name="Comma [0] 901" xfId="6263" hidden="1"/>
    <cellStyle name="Comma [0] 901" xfId="35651" hidden="1"/>
    <cellStyle name="Comma [0] 9010" xfId="24486" hidden="1"/>
    <cellStyle name="Comma [0] 9010" xfId="53873" hidden="1"/>
    <cellStyle name="Comma [0] 9011" xfId="24495" hidden="1"/>
    <cellStyle name="Comma [0] 9011" xfId="53882" hidden="1"/>
    <cellStyle name="Comma [0] 9012" xfId="24506" hidden="1"/>
    <cellStyle name="Comma [0] 9012" xfId="53893" hidden="1"/>
    <cellStyle name="Comma [0] 9013" xfId="24512" hidden="1"/>
    <cellStyle name="Comma [0] 9013" xfId="53899" hidden="1"/>
    <cellStyle name="Comma [0] 9014" xfId="24494" hidden="1"/>
    <cellStyle name="Comma [0] 9014" xfId="53881" hidden="1"/>
    <cellStyle name="Comma [0] 9015" xfId="24504" hidden="1"/>
    <cellStyle name="Comma [0] 9015" xfId="53891" hidden="1"/>
    <cellStyle name="Comma [0] 9016" xfId="24524" hidden="1"/>
    <cellStyle name="Comma [0] 9016" xfId="53911" hidden="1"/>
    <cellStyle name="Comma [0] 9017" xfId="24526" hidden="1"/>
    <cellStyle name="Comma [0] 9017" xfId="53913" hidden="1"/>
    <cellStyle name="Comma [0] 9018" xfId="24477" hidden="1"/>
    <cellStyle name="Comma [0] 9018" xfId="53864" hidden="1"/>
    <cellStyle name="Comma [0] 9019" xfId="23733" hidden="1"/>
    <cellStyle name="Comma [0] 9019" xfId="53120" hidden="1"/>
    <cellStyle name="Comma [0] 902" xfId="6284" hidden="1"/>
    <cellStyle name="Comma [0] 902" xfId="35672" hidden="1"/>
    <cellStyle name="Comma [0] 9020" xfId="24480" hidden="1"/>
    <cellStyle name="Comma [0] 9020" xfId="53867" hidden="1"/>
    <cellStyle name="Comma [0] 9021" xfId="23744" hidden="1"/>
    <cellStyle name="Comma [0] 9021" xfId="53131" hidden="1"/>
    <cellStyle name="Comma [0] 9022" xfId="23743" hidden="1"/>
    <cellStyle name="Comma [0] 9022" xfId="53130" hidden="1"/>
    <cellStyle name="Comma [0] 9023" xfId="24531" hidden="1"/>
    <cellStyle name="Comma [0] 9023" xfId="53918" hidden="1"/>
    <cellStyle name="Comma [0] 9024" xfId="23819" hidden="1"/>
    <cellStyle name="Comma [0] 9024" xfId="53206" hidden="1"/>
    <cellStyle name="Comma [0] 9025" xfId="24020" hidden="1"/>
    <cellStyle name="Comma [0] 9025" xfId="53407" hidden="1"/>
    <cellStyle name="Comma [0] 9026" xfId="24543" hidden="1"/>
    <cellStyle name="Comma [0] 9026" xfId="53930" hidden="1"/>
    <cellStyle name="Comma [0] 9027" xfId="24545" hidden="1"/>
    <cellStyle name="Comma [0] 9027" xfId="53932" hidden="1"/>
    <cellStyle name="Comma [0] 9028" xfId="24534" hidden="1"/>
    <cellStyle name="Comma [0] 9028" xfId="53921" hidden="1"/>
    <cellStyle name="Comma [0] 9029" xfId="24542" hidden="1"/>
    <cellStyle name="Comma [0] 9029" xfId="53929" hidden="1"/>
    <cellStyle name="Comma [0] 903" xfId="6286" hidden="1"/>
    <cellStyle name="Comma [0] 903" xfId="35674" hidden="1"/>
    <cellStyle name="Comma [0] 9030" xfId="24029" hidden="1"/>
    <cellStyle name="Comma [0] 9030" xfId="53416" hidden="1"/>
    <cellStyle name="Comma [0] 9031" xfId="24528" hidden="1"/>
    <cellStyle name="Comma [0] 9031" xfId="53915" hidden="1"/>
    <cellStyle name="Comma [0] 9032" xfId="24561" hidden="1"/>
    <cellStyle name="Comma [0] 9032" xfId="53948" hidden="1"/>
    <cellStyle name="Comma [0] 9033" xfId="24569" hidden="1"/>
    <cellStyle name="Comma [0] 9033" xfId="53956" hidden="1"/>
    <cellStyle name="Comma [0] 9034" xfId="24478" hidden="1"/>
    <cellStyle name="Comma [0] 9034" xfId="53865" hidden="1"/>
    <cellStyle name="Comma [0] 9035" xfId="24557" hidden="1"/>
    <cellStyle name="Comma [0] 9035" xfId="53944" hidden="1"/>
    <cellStyle name="Comma [0] 9036" xfId="24578" hidden="1"/>
    <cellStyle name="Comma [0] 9036" xfId="53965" hidden="1"/>
    <cellStyle name="Comma [0] 9037" xfId="24580" hidden="1"/>
    <cellStyle name="Comma [0] 9037" xfId="53967" hidden="1"/>
    <cellStyle name="Comma [0] 9038" xfId="24539" hidden="1"/>
    <cellStyle name="Comma [0] 9038" xfId="53926" hidden="1"/>
    <cellStyle name="Comma [0] 9039" xfId="24484" hidden="1"/>
    <cellStyle name="Comma [0] 9039" xfId="53871" hidden="1"/>
    <cellStyle name="Comma [0] 904" xfId="6245" hidden="1"/>
    <cellStyle name="Comma [0] 904" xfId="35633" hidden="1"/>
    <cellStyle name="Comma [0] 9040" xfId="24537" hidden="1"/>
    <cellStyle name="Comma [0] 9040" xfId="53924" hidden="1"/>
    <cellStyle name="Comma [0] 9041" xfId="24521" hidden="1"/>
    <cellStyle name="Comma [0] 9041" xfId="53908" hidden="1"/>
    <cellStyle name="Comma [0] 9042" xfId="24517" hidden="1"/>
    <cellStyle name="Comma [0] 9042" xfId="53904" hidden="1"/>
    <cellStyle name="Comma [0] 9043" xfId="24588" hidden="1"/>
    <cellStyle name="Comma [0] 9043" xfId="53975" hidden="1"/>
    <cellStyle name="Comma [0] 9044" xfId="24460" hidden="1"/>
    <cellStyle name="Comma [0] 9044" xfId="53847" hidden="1"/>
    <cellStyle name="Comma [0] 9045" xfId="23768" hidden="1"/>
    <cellStyle name="Comma [0] 9045" xfId="53155" hidden="1"/>
    <cellStyle name="Comma [0] 9046" xfId="24596" hidden="1"/>
    <cellStyle name="Comma [0] 9046" xfId="53983" hidden="1"/>
    <cellStyle name="Comma [0] 9047" xfId="24598" hidden="1"/>
    <cellStyle name="Comma [0] 9047" xfId="53985" hidden="1"/>
    <cellStyle name="Comma [0] 9048" xfId="24547" hidden="1"/>
    <cellStyle name="Comma [0] 9048" xfId="53934" hidden="1"/>
    <cellStyle name="Comma [0] 9049" xfId="24523" hidden="1"/>
    <cellStyle name="Comma [0] 9049" xfId="53910" hidden="1"/>
    <cellStyle name="Comma [0] 905" xfId="6190" hidden="1"/>
    <cellStyle name="Comma [0] 905" xfId="35578" hidden="1"/>
    <cellStyle name="Comma [0] 9050" xfId="24558" hidden="1"/>
    <cellStyle name="Comma [0] 9050" xfId="53945" hidden="1"/>
    <cellStyle name="Comma [0] 9051" xfId="24490" hidden="1"/>
    <cellStyle name="Comma [0] 9051" xfId="53877" hidden="1"/>
    <cellStyle name="Comma [0] 9052" xfId="24560" hidden="1"/>
    <cellStyle name="Comma [0] 9052" xfId="53947" hidden="1"/>
    <cellStyle name="Comma [0] 9053" xfId="24605" hidden="1"/>
    <cellStyle name="Comma [0] 9053" xfId="53992" hidden="1"/>
    <cellStyle name="Comma [0] 9054" xfId="24548" hidden="1"/>
    <cellStyle name="Comma [0] 9054" xfId="53935" hidden="1"/>
    <cellStyle name="Comma [0] 9055" xfId="24505" hidden="1"/>
    <cellStyle name="Comma [0] 9055" xfId="53892" hidden="1"/>
    <cellStyle name="Comma [0] 9056" xfId="24611" hidden="1"/>
    <cellStyle name="Comma [0] 9056" xfId="53998" hidden="1"/>
    <cellStyle name="Comma [0] 9057" xfId="24613" hidden="1"/>
    <cellStyle name="Comma [0] 9057" xfId="54000" hidden="1"/>
    <cellStyle name="Comma [0] 9058" xfId="24566" hidden="1"/>
    <cellStyle name="Comma [0] 9058" xfId="53953" hidden="1"/>
    <cellStyle name="Comma [0] 9059" xfId="24572" hidden="1"/>
    <cellStyle name="Comma [0] 9059" xfId="53959" hidden="1"/>
    <cellStyle name="Comma [0] 906" xfId="6243" hidden="1"/>
    <cellStyle name="Comma [0] 906" xfId="35631" hidden="1"/>
    <cellStyle name="Comma [0] 9060" xfId="24459" hidden="1"/>
    <cellStyle name="Comma [0] 9060" xfId="53846" hidden="1"/>
    <cellStyle name="Comma [0] 9061" xfId="24522" hidden="1"/>
    <cellStyle name="Comma [0] 9061" xfId="53909" hidden="1"/>
    <cellStyle name="Comma [0] 9062" xfId="24530" hidden="1"/>
    <cellStyle name="Comma [0] 9062" xfId="53917" hidden="1"/>
    <cellStyle name="Comma [0] 9063" xfId="24619" hidden="1"/>
    <cellStyle name="Comma [0] 9063" xfId="54006" hidden="1"/>
    <cellStyle name="Comma [0] 9064" xfId="24533" hidden="1"/>
    <cellStyle name="Comma [0] 9064" xfId="53920" hidden="1"/>
    <cellStyle name="Comma [0] 9065" xfId="24493" hidden="1"/>
    <cellStyle name="Comma [0] 9065" xfId="53880" hidden="1"/>
    <cellStyle name="Comma [0] 9066" xfId="24624" hidden="1"/>
    <cellStyle name="Comma [0] 9066" xfId="54011" hidden="1"/>
    <cellStyle name="Comma [0] 9067" xfId="24626" hidden="1"/>
    <cellStyle name="Comma [0] 9067" xfId="54013" hidden="1"/>
    <cellStyle name="Comma [0] 9068" xfId="24585" hidden="1"/>
    <cellStyle name="Comma [0] 9068" xfId="53972" hidden="1"/>
    <cellStyle name="Comma [0] 9069" xfId="24591" hidden="1"/>
    <cellStyle name="Comma [0] 9069" xfId="53978" hidden="1"/>
    <cellStyle name="Comma [0] 907" xfId="6227" hidden="1"/>
    <cellStyle name="Comma [0] 907" xfId="35615" hidden="1"/>
    <cellStyle name="Comma [0] 9070" xfId="24492" hidden="1"/>
    <cellStyle name="Comma [0] 9070" xfId="53879" hidden="1"/>
    <cellStyle name="Comma [0] 9071" xfId="24573" hidden="1"/>
    <cellStyle name="Comma [0] 9071" xfId="53960" hidden="1"/>
    <cellStyle name="Comma [0] 9072" xfId="24552" hidden="1"/>
    <cellStyle name="Comma [0] 9072" xfId="53939" hidden="1"/>
    <cellStyle name="Comma [0] 9073" xfId="24630" hidden="1"/>
    <cellStyle name="Comma [0] 9073" xfId="54017" hidden="1"/>
    <cellStyle name="Comma [0] 9074" xfId="24571" hidden="1"/>
    <cellStyle name="Comma [0] 9074" xfId="53958" hidden="1"/>
    <cellStyle name="Comma [0] 9075" xfId="24509" hidden="1"/>
    <cellStyle name="Comma [0] 9075" xfId="53896" hidden="1"/>
    <cellStyle name="Comma [0] 9076" xfId="24637" hidden="1"/>
    <cellStyle name="Comma [0] 9076" xfId="54024" hidden="1"/>
    <cellStyle name="Comma [0] 9077" xfId="24639" hidden="1"/>
    <cellStyle name="Comma [0] 9077" xfId="54026" hidden="1"/>
    <cellStyle name="Comma [0] 9078" xfId="24603" hidden="1"/>
    <cellStyle name="Comma [0] 9078" xfId="53990" hidden="1"/>
    <cellStyle name="Comma [0] 9079" xfId="24608" hidden="1"/>
    <cellStyle name="Comma [0] 9079" xfId="53995" hidden="1"/>
    <cellStyle name="Comma [0] 908" xfId="6223" hidden="1"/>
    <cellStyle name="Comma [0] 908" xfId="35611" hidden="1"/>
    <cellStyle name="Comma [0] 9080" xfId="24038" hidden="1"/>
    <cellStyle name="Comma [0] 9080" xfId="53425" hidden="1"/>
    <cellStyle name="Comma [0] 9081" xfId="24592" hidden="1"/>
    <cellStyle name="Comma [0] 9081" xfId="53979" hidden="1"/>
    <cellStyle name="Comma [0] 9082" xfId="24497" hidden="1"/>
    <cellStyle name="Comma [0] 9082" xfId="53884" hidden="1"/>
    <cellStyle name="Comma [0] 9083" xfId="24643" hidden="1"/>
    <cellStyle name="Comma [0] 9083" xfId="54030" hidden="1"/>
    <cellStyle name="Comma [0] 9084" xfId="24590" hidden="1"/>
    <cellStyle name="Comma [0] 9084" xfId="53977" hidden="1"/>
    <cellStyle name="Comma [0] 9085" xfId="24529" hidden="1"/>
    <cellStyle name="Comma [0] 9085" xfId="53916" hidden="1"/>
    <cellStyle name="Comma [0] 9086" xfId="24647" hidden="1"/>
    <cellStyle name="Comma [0] 9086" xfId="54034" hidden="1"/>
    <cellStyle name="Comma [0] 9087" xfId="24649" hidden="1"/>
    <cellStyle name="Comma [0] 9087" xfId="54036" hidden="1"/>
    <cellStyle name="Comma [0] 9088" xfId="24617" hidden="1"/>
    <cellStyle name="Comma [0] 9088" xfId="54004" hidden="1"/>
    <cellStyle name="Comma [0] 9089" xfId="24621" hidden="1"/>
    <cellStyle name="Comma [0] 9089" xfId="54008" hidden="1"/>
    <cellStyle name="Comma [0] 909" xfId="6294" hidden="1"/>
    <cellStyle name="Comma [0] 909" xfId="35682" hidden="1"/>
    <cellStyle name="Comma [0] 9090" xfId="24511" hidden="1"/>
    <cellStyle name="Comma [0] 9090" xfId="53898" hidden="1"/>
    <cellStyle name="Comma [0] 9091" xfId="24609" hidden="1"/>
    <cellStyle name="Comma [0] 9091" xfId="53996" hidden="1"/>
    <cellStyle name="Comma [0] 9092" xfId="24501" hidden="1"/>
    <cellStyle name="Comma [0] 9092" xfId="53888" hidden="1"/>
    <cellStyle name="Comma [0] 9093" xfId="24653" hidden="1"/>
    <cellStyle name="Comma [0] 9093" xfId="54040" hidden="1"/>
    <cellStyle name="Comma [0] 9094" xfId="24607" hidden="1"/>
    <cellStyle name="Comma [0] 9094" xfId="53994" hidden="1"/>
    <cellStyle name="Comma [0] 9095" xfId="24576" hidden="1"/>
    <cellStyle name="Comma [0] 9095" xfId="53963" hidden="1"/>
    <cellStyle name="Comma [0] 9096" xfId="24657" hidden="1"/>
    <cellStyle name="Comma [0] 9096" xfId="54044" hidden="1"/>
    <cellStyle name="Comma [0] 9097" xfId="24659" hidden="1"/>
    <cellStyle name="Comma [0] 9097" xfId="54046" hidden="1"/>
    <cellStyle name="Comma [0] 9098" xfId="24645" hidden="1"/>
    <cellStyle name="Comma [0] 9098" xfId="54032" hidden="1"/>
    <cellStyle name="Comma [0] 9099" xfId="24632" hidden="1"/>
    <cellStyle name="Comma [0] 9099" xfId="54019" hidden="1"/>
    <cellStyle name="Comma [0] 91" xfId="4676" hidden="1"/>
    <cellStyle name="Comma [0] 91" xfId="34064" hidden="1"/>
    <cellStyle name="Comma [0] 910" xfId="6166" hidden="1"/>
    <cellStyle name="Comma [0] 910" xfId="35554" hidden="1"/>
    <cellStyle name="Comma [0] 9100" xfId="24656" hidden="1"/>
    <cellStyle name="Comma [0] 9100" xfId="54043" hidden="1"/>
    <cellStyle name="Comma [0] 9101" xfId="24622" hidden="1"/>
    <cellStyle name="Comma [0] 9101" xfId="54009" hidden="1"/>
    <cellStyle name="Comma [0] 9102" xfId="24594" hidden="1"/>
    <cellStyle name="Comma [0] 9102" xfId="53981" hidden="1"/>
    <cellStyle name="Comma [0] 9103" xfId="24661" hidden="1"/>
    <cellStyle name="Comma [0] 9103" xfId="54048" hidden="1"/>
    <cellStyle name="Comma [0] 9104" xfId="24618" hidden="1"/>
    <cellStyle name="Comma [0] 9104" xfId="54005" hidden="1"/>
    <cellStyle name="Comma [0] 9105" xfId="24652" hidden="1"/>
    <cellStyle name="Comma [0] 9105" xfId="54039" hidden="1"/>
    <cellStyle name="Comma [0] 9106" xfId="24665" hidden="1"/>
    <cellStyle name="Comma [0] 9106" xfId="54052" hidden="1"/>
    <cellStyle name="Comma [0] 9107" xfId="24667" hidden="1"/>
    <cellStyle name="Comma [0] 9107" xfId="54054" hidden="1"/>
    <cellStyle name="Comma [0] 9108" xfId="24535" hidden="1"/>
    <cellStyle name="Comma [0] 9108" xfId="53922" hidden="1"/>
    <cellStyle name="Comma [0] 9109" xfId="24655" hidden="1"/>
    <cellStyle name="Comma [0] 9109" xfId="54042" hidden="1"/>
    <cellStyle name="Comma [0] 911" xfId="5474" hidden="1"/>
    <cellStyle name="Comma [0] 911" xfId="34862" hidden="1"/>
    <cellStyle name="Comma [0] 9110" xfId="24595" hidden="1"/>
    <cellStyle name="Comma [0] 9110" xfId="53982" hidden="1"/>
    <cellStyle name="Comma [0] 9111" xfId="24629" hidden="1"/>
    <cellStyle name="Comma [0] 9111" xfId="54016" hidden="1"/>
    <cellStyle name="Comma [0] 9112" xfId="24642" hidden="1"/>
    <cellStyle name="Comma [0] 9112" xfId="54029" hidden="1"/>
    <cellStyle name="Comma [0] 9113" xfId="24670" hidden="1"/>
    <cellStyle name="Comma [0] 9113" xfId="54057" hidden="1"/>
    <cellStyle name="Comma [0] 9114" xfId="24633" hidden="1"/>
    <cellStyle name="Comma [0] 9114" xfId="54020" hidden="1"/>
    <cellStyle name="Comma [0] 9115" xfId="24593" hidden="1"/>
    <cellStyle name="Comma [0] 9115" xfId="53980" hidden="1"/>
    <cellStyle name="Comma [0] 9116" xfId="24672" hidden="1"/>
    <cellStyle name="Comma [0] 9116" xfId="54059" hidden="1"/>
    <cellStyle name="Comma [0] 9117" xfId="24674" hidden="1"/>
    <cellStyle name="Comma [0] 9117" xfId="54061" hidden="1"/>
    <cellStyle name="Comma [0] 9118" xfId="22274" hidden="1"/>
    <cellStyle name="Comma [0] 9118" xfId="51661" hidden="1"/>
    <cellStyle name="Comma [0] 9119" xfId="22293" hidden="1"/>
    <cellStyle name="Comma [0] 9119" xfId="51680" hidden="1"/>
    <cellStyle name="Comma [0] 912" xfId="6302" hidden="1"/>
    <cellStyle name="Comma [0] 912" xfId="35690" hidden="1"/>
    <cellStyle name="Comma [0] 9120" xfId="22299" hidden="1"/>
    <cellStyle name="Comma [0] 9120" xfId="51686" hidden="1"/>
    <cellStyle name="Comma [0] 9121" xfId="24679" hidden="1"/>
    <cellStyle name="Comma [0] 9121" xfId="54066" hidden="1"/>
    <cellStyle name="Comma [0] 9122" xfId="24682" hidden="1"/>
    <cellStyle name="Comma [0] 9122" xfId="54069" hidden="1"/>
    <cellStyle name="Comma [0] 9123" xfId="22292" hidden="1"/>
    <cellStyle name="Comma [0] 9123" xfId="51679" hidden="1"/>
    <cellStyle name="Comma [0] 9124" xfId="24677" hidden="1"/>
    <cellStyle name="Comma [0] 9124" xfId="54064" hidden="1"/>
    <cellStyle name="Comma [0] 9125" xfId="24684" hidden="1"/>
    <cellStyle name="Comma [0] 9125" xfId="54071" hidden="1"/>
    <cellStyle name="Comma [0] 9126" xfId="24686" hidden="1"/>
    <cellStyle name="Comma [0] 9126" xfId="54073" hidden="1"/>
    <cellStyle name="Comma [0] 9127" xfId="22283" hidden="1"/>
    <cellStyle name="Comma [0] 9127" xfId="51670" hidden="1"/>
    <cellStyle name="Comma [0] 9128" xfId="23721" hidden="1"/>
    <cellStyle name="Comma [0] 9128" xfId="53108" hidden="1"/>
    <cellStyle name="Comma [0] 9129" xfId="24697" hidden="1"/>
    <cellStyle name="Comma [0] 9129" xfId="54084" hidden="1"/>
    <cellStyle name="Comma [0] 913" xfId="6304" hidden="1"/>
    <cellStyle name="Comma [0] 913" xfId="35692" hidden="1"/>
    <cellStyle name="Comma [0] 9130" xfId="24706" hidden="1"/>
    <cellStyle name="Comma [0] 9130" xfId="54093" hidden="1"/>
    <cellStyle name="Comma [0] 9131" xfId="24717" hidden="1"/>
    <cellStyle name="Comma [0] 9131" xfId="54104" hidden="1"/>
    <cellStyle name="Comma [0] 9132" xfId="24723" hidden="1"/>
    <cellStyle name="Comma [0] 9132" xfId="54110" hidden="1"/>
    <cellStyle name="Comma [0] 9133" xfId="24705" hidden="1"/>
    <cellStyle name="Comma [0] 9133" xfId="54092" hidden="1"/>
    <cellStyle name="Comma [0] 9134" xfId="24715" hidden="1"/>
    <cellStyle name="Comma [0] 9134" xfId="54102" hidden="1"/>
    <cellStyle name="Comma [0] 9135" xfId="24735" hidden="1"/>
    <cellStyle name="Comma [0] 9135" xfId="54122" hidden="1"/>
    <cellStyle name="Comma [0] 9136" xfId="24737" hidden="1"/>
    <cellStyle name="Comma [0] 9136" xfId="54124" hidden="1"/>
    <cellStyle name="Comma [0] 9137" xfId="24688" hidden="1"/>
    <cellStyle name="Comma [0] 9137" xfId="54075" hidden="1"/>
    <cellStyle name="Comma [0] 9138" xfId="22335" hidden="1"/>
    <cellStyle name="Comma [0] 9138" xfId="51722" hidden="1"/>
    <cellStyle name="Comma [0] 9139" xfId="24691" hidden="1"/>
    <cellStyle name="Comma [0] 9139" xfId="54078" hidden="1"/>
    <cellStyle name="Comma [0] 914" xfId="6253" hidden="1"/>
    <cellStyle name="Comma [0] 914" xfId="35641" hidden="1"/>
    <cellStyle name="Comma [0] 9140" xfId="22280" hidden="1"/>
    <cellStyle name="Comma [0] 9140" xfId="51667" hidden="1"/>
    <cellStyle name="Comma [0] 9141" xfId="22282" hidden="1"/>
    <cellStyle name="Comma [0] 9141" xfId="51669" hidden="1"/>
    <cellStyle name="Comma [0] 9142" xfId="24742" hidden="1"/>
    <cellStyle name="Comma [0] 9142" xfId="54129" hidden="1"/>
    <cellStyle name="Comma [0] 9143" xfId="23723" hidden="1"/>
    <cellStyle name="Comma [0] 9143" xfId="53110" hidden="1"/>
    <cellStyle name="Comma [0] 9144" xfId="22554" hidden="1"/>
    <cellStyle name="Comma [0] 9144" xfId="51941" hidden="1"/>
    <cellStyle name="Comma [0] 9145" xfId="24754" hidden="1"/>
    <cellStyle name="Comma [0] 9145" xfId="54141" hidden="1"/>
    <cellStyle name="Comma [0] 9146" xfId="24756" hidden="1"/>
    <cellStyle name="Comma [0] 9146" xfId="54143" hidden="1"/>
    <cellStyle name="Comma [0] 9147" xfId="24745" hidden="1"/>
    <cellStyle name="Comma [0] 9147" xfId="54132" hidden="1"/>
    <cellStyle name="Comma [0] 9148" xfId="24753" hidden="1"/>
    <cellStyle name="Comma [0] 9148" xfId="54140" hidden="1"/>
    <cellStyle name="Comma [0] 9149" xfId="22278" hidden="1"/>
    <cellStyle name="Comma [0] 9149" xfId="51665" hidden="1"/>
    <cellStyle name="Comma [0] 915" xfId="6229" hidden="1"/>
    <cellStyle name="Comma [0] 915" xfId="35617" hidden="1"/>
    <cellStyle name="Comma [0] 9150" xfId="24739" hidden="1"/>
    <cellStyle name="Comma [0] 9150" xfId="54126" hidden="1"/>
    <cellStyle name="Comma [0] 9151" xfId="24772" hidden="1"/>
    <cellStyle name="Comma [0] 9151" xfId="54159" hidden="1"/>
    <cellStyle name="Comma [0] 9152" xfId="24780" hidden="1"/>
    <cellStyle name="Comma [0] 9152" xfId="54167" hidden="1"/>
    <cellStyle name="Comma [0] 9153" xfId="24689" hidden="1"/>
    <cellStyle name="Comma [0] 9153" xfId="54076" hidden="1"/>
    <cellStyle name="Comma [0] 9154" xfId="24768" hidden="1"/>
    <cellStyle name="Comma [0] 9154" xfId="54155" hidden="1"/>
    <cellStyle name="Comma [0] 9155" xfId="24789" hidden="1"/>
    <cellStyle name="Comma [0] 9155" xfId="54176" hidden="1"/>
    <cellStyle name="Comma [0] 9156" xfId="24791" hidden="1"/>
    <cellStyle name="Comma [0] 9156" xfId="54178" hidden="1"/>
    <cellStyle name="Comma [0] 9157" xfId="24750" hidden="1"/>
    <cellStyle name="Comma [0] 9157" xfId="54137" hidden="1"/>
    <cellStyle name="Comma [0] 9158" xfId="24695" hidden="1"/>
    <cellStyle name="Comma [0] 9158" xfId="54082" hidden="1"/>
    <cellStyle name="Comma [0] 9159" xfId="24748" hidden="1"/>
    <cellStyle name="Comma [0] 9159" xfId="54135" hidden="1"/>
    <cellStyle name="Comma [0] 916" xfId="6264" hidden="1"/>
    <cellStyle name="Comma [0] 916" xfId="35652" hidden="1"/>
    <cellStyle name="Comma [0] 9160" xfId="24732" hidden="1"/>
    <cellStyle name="Comma [0] 9160" xfId="54119" hidden="1"/>
    <cellStyle name="Comma [0] 9161" xfId="24728" hidden="1"/>
    <cellStyle name="Comma [0] 9161" xfId="54115" hidden="1"/>
    <cellStyle name="Comma [0] 9162" xfId="24799" hidden="1"/>
    <cellStyle name="Comma [0] 9162" xfId="54186" hidden="1"/>
    <cellStyle name="Comma [0] 9163" xfId="22289" hidden="1"/>
    <cellStyle name="Comma [0] 9163" xfId="51676" hidden="1"/>
    <cellStyle name="Comma [0] 9164" xfId="22295" hidden="1"/>
    <cellStyle name="Comma [0] 9164" xfId="51682" hidden="1"/>
    <cellStyle name="Comma [0] 9165" xfId="24807" hidden="1"/>
    <cellStyle name="Comma [0] 9165" xfId="54194" hidden="1"/>
    <cellStyle name="Comma [0] 9166" xfId="24809" hidden="1"/>
    <cellStyle name="Comma [0] 9166" xfId="54196" hidden="1"/>
    <cellStyle name="Comma [0] 9167" xfId="24758" hidden="1"/>
    <cellStyle name="Comma [0] 9167" xfId="54145" hidden="1"/>
    <cellStyle name="Comma [0] 9168" xfId="24734" hidden="1"/>
    <cellStyle name="Comma [0] 9168" xfId="54121" hidden="1"/>
    <cellStyle name="Comma [0] 9169" xfId="24769" hidden="1"/>
    <cellStyle name="Comma [0] 9169" xfId="54156" hidden="1"/>
    <cellStyle name="Comma [0] 917" xfId="6196" hidden="1"/>
    <cellStyle name="Comma [0] 917" xfId="35584" hidden="1"/>
    <cellStyle name="Comma [0] 9170" xfId="24701" hidden="1"/>
    <cellStyle name="Comma [0] 9170" xfId="54088" hidden="1"/>
    <cellStyle name="Comma [0] 9171" xfId="24771" hidden="1"/>
    <cellStyle name="Comma [0] 9171" xfId="54158" hidden="1"/>
    <cellStyle name="Comma [0] 9172" xfId="24816" hidden="1"/>
    <cellStyle name="Comma [0] 9172" xfId="54203" hidden="1"/>
    <cellStyle name="Comma [0] 9173" xfId="24759" hidden="1"/>
    <cellStyle name="Comma [0] 9173" xfId="54146" hidden="1"/>
    <cellStyle name="Comma [0] 9174" xfId="24716" hidden="1"/>
    <cellStyle name="Comma [0] 9174" xfId="54103" hidden="1"/>
    <cellStyle name="Comma [0] 9175" xfId="24822" hidden="1"/>
    <cellStyle name="Comma [0] 9175" xfId="54209" hidden="1"/>
    <cellStyle name="Comma [0] 9176" xfId="24824" hidden="1"/>
    <cellStyle name="Comma [0] 9176" xfId="54211" hidden="1"/>
    <cellStyle name="Comma [0] 9177" xfId="24777" hidden="1"/>
    <cellStyle name="Comma [0] 9177" xfId="54164" hidden="1"/>
    <cellStyle name="Comma [0] 9178" xfId="24783" hidden="1"/>
    <cellStyle name="Comma [0] 9178" xfId="54170" hidden="1"/>
    <cellStyle name="Comma [0] 9179" xfId="22285" hidden="1"/>
    <cellStyle name="Comma [0] 9179" xfId="51672" hidden="1"/>
    <cellStyle name="Comma [0] 918" xfId="6266" hidden="1"/>
    <cellStyle name="Comma [0] 918" xfId="35654" hidden="1"/>
    <cellStyle name="Comma [0] 9180" xfId="24733" hidden="1"/>
    <cellStyle name="Comma [0] 9180" xfId="54120" hidden="1"/>
    <cellStyle name="Comma [0] 9181" xfId="24741" hidden="1"/>
    <cellStyle name="Comma [0] 9181" xfId="54128" hidden="1"/>
    <cellStyle name="Comma [0] 9182" xfId="24830" hidden="1"/>
    <cellStyle name="Comma [0] 9182" xfId="54217" hidden="1"/>
    <cellStyle name="Comma [0] 9183" xfId="24744" hidden="1"/>
    <cellStyle name="Comma [0] 9183" xfId="54131" hidden="1"/>
    <cellStyle name="Comma [0] 9184" xfId="24704" hidden="1"/>
    <cellStyle name="Comma [0] 9184" xfId="54091" hidden="1"/>
    <cellStyle name="Comma [0] 9185" xfId="24835" hidden="1"/>
    <cellStyle name="Comma [0] 9185" xfId="54222" hidden="1"/>
    <cellStyle name="Comma [0] 9186" xfId="24837" hidden="1"/>
    <cellStyle name="Comma [0] 9186" xfId="54224" hidden="1"/>
    <cellStyle name="Comma [0] 9187" xfId="24796" hidden="1"/>
    <cellStyle name="Comma [0] 9187" xfId="54183" hidden="1"/>
    <cellStyle name="Comma [0] 9188" xfId="24802" hidden="1"/>
    <cellStyle name="Comma [0] 9188" xfId="54189" hidden="1"/>
    <cellStyle name="Comma [0] 9189" xfId="24703" hidden="1"/>
    <cellStyle name="Comma [0] 9189" xfId="54090" hidden="1"/>
    <cellStyle name="Comma [0] 919" xfId="6311" hidden="1"/>
    <cellStyle name="Comma [0] 919" xfId="35699" hidden="1"/>
    <cellStyle name="Comma [0] 9190" xfId="24784" hidden="1"/>
    <cellStyle name="Comma [0] 9190" xfId="54171" hidden="1"/>
    <cellStyle name="Comma [0] 9191" xfId="24763" hidden="1"/>
    <cellStyle name="Comma [0] 9191" xfId="54150" hidden="1"/>
    <cellStyle name="Comma [0] 9192" xfId="24841" hidden="1"/>
    <cellStyle name="Comma [0] 9192" xfId="54228" hidden="1"/>
    <cellStyle name="Comma [0] 9193" xfId="24782" hidden="1"/>
    <cellStyle name="Comma [0] 9193" xfId="54169" hidden="1"/>
    <cellStyle name="Comma [0] 9194" xfId="24720" hidden="1"/>
    <cellStyle name="Comma [0] 9194" xfId="54107" hidden="1"/>
    <cellStyle name="Comma [0] 9195" xfId="24848" hidden="1"/>
    <cellStyle name="Comma [0] 9195" xfId="54235" hidden="1"/>
    <cellStyle name="Comma [0] 9196" xfId="24850" hidden="1"/>
    <cellStyle name="Comma [0] 9196" xfId="54237" hidden="1"/>
    <cellStyle name="Comma [0] 9197" xfId="24814" hidden="1"/>
    <cellStyle name="Comma [0] 9197" xfId="54201" hidden="1"/>
    <cellStyle name="Comma [0] 9198" xfId="24819" hidden="1"/>
    <cellStyle name="Comma [0] 9198" xfId="54206" hidden="1"/>
    <cellStyle name="Comma [0] 9199" xfId="22276" hidden="1"/>
    <cellStyle name="Comma [0] 9199" xfId="51663" hidden="1"/>
    <cellStyle name="Comma [0] 92" xfId="4682" hidden="1"/>
    <cellStyle name="Comma [0] 92" xfId="34070" hidden="1"/>
    <cellStyle name="Comma [0] 920" xfId="6254" hidden="1"/>
    <cellStyle name="Comma [0] 920" xfId="35642" hidden="1"/>
    <cellStyle name="Comma [0] 9200" xfId="24803" hidden="1"/>
    <cellStyle name="Comma [0] 9200" xfId="54190" hidden="1"/>
    <cellStyle name="Comma [0] 9201" xfId="24708" hidden="1"/>
    <cellStyle name="Comma [0] 9201" xfId="54095" hidden="1"/>
    <cellStyle name="Comma [0] 9202" xfId="24854" hidden="1"/>
    <cellStyle name="Comma [0] 9202" xfId="54241" hidden="1"/>
    <cellStyle name="Comma [0] 9203" xfId="24801" hidden="1"/>
    <cellStyle name="Comma [0] 9203" xfId="54188" hidden="1"/>
    <cellStyle name="Comma [0] 9204" xfId="24740" hidden="1"/>
    <cellStyle name="Comma [0] 9204" xfId="54127" hidden="1"/>
    <cellStyle name="Comma [0] 9205" xfId="24858" hidden="1"/>
    <cellStyle name="Comma [0] 9205" xfId="54245" hidden="1"/>
    <cellStyle name="Comma [0] 9206" xfId="24860" hidden="1"/>
    <cellStyle name="Comma [0] 9206" xfId="54247" hidden="1"/>
    <cellStyle name="Comma [0] 9207" xfId="24828" hidden="1"/>
    <cellStyle name="Comma [0] 9207" xfId="54215" hidden="1"/>
    <cellStyle name="Comma [0] 9208" xfId="24832" hidden="1"/>
    <cellStyle name="Comma [0] 9208" xfId="54219" hidden="1"/>
    <cellStyle name="Comma [0] 9209" xfId="24722" hidden="1"/>
    <cellStyle name="Comma [0] 9209" xfId="54109" hidden="1"/>
    <cellStyle name="Comma [0] 921" xfId="6211" hidden="1"/>
    <cellStyle name="Comma [0] 921" xfId="35599" hidden="1"/>
    <cellStyle name="Comma [0] 9210" xfId="24820" hidden="1"/>
    <cellStyle name="Comma [0] 9210" xfId="54207" hidden="1"/>
    <cellStyle name="Comma [0] 9211" xfId="24712" hidden="1"/>
    <cellStyle name="Comma [0] 9211" xfId="54099" hidden="1"/>
    <cellStyle name="Comma [0] 9212" xfId="24864" hidden="1"/>
    <cellStyle name="Comma [0] 9212" xfId="54251" hidden="1"/>
    <cellStyle name="Comma [0] 9213" xfId="24818" hidden="1"/>
    <cellStyle name="Comma [0] 9213" xfId="54205" hidden="1"/>
    <cellStyle name="Comma [0] 9214" xfId="24787" hidden="1"/>
    <cellStyle name="Comma [0] 9214" xfId="54174" hidden="1"/>
    <cellStyle name="Comma [0] 9215" xfId="24868" hidden="1"/>
    <cellStyle name="Comma [0] 9215" xfId="54255" hidden="1"/>
    <cellStyle name="Comma [0] 9216" xfId="24870" hidden="1"/>
    <cellStyle name="Comma [0] 9216" xfId="54257" hidden="1"/>
    <cellStyle name="Comma [0] 9217" xfId="24856" hidden="1"/>
    <cellStyle name="Comma [0] 9217" xfId="54243" hidden="1"/>
    <cellStyle name="Comma [0] 9218" xfId="24843" hidden="1"/>
    <cellStyle name="Comma [0] 9218" xfId="54230" hidden="1"/>
    <cellStyle name="Comma [0] 9219" xfId="24867" hidden="1"/>
    <cellStyle name="Comma [0] 9219" xfId="54254" hidden="1"/>
    <cellStyle name="Comma [0] 922" xfId="6317" hidden="1"/>
    <cellStyle name="Comma [0] 922" xfId="35705" hidden="1"/>
    <cellStyle name="Comma [0] 9220" xfId="24833" hidden="1"/>
    <cellStyle name="Comma [0] 9220" xfId="54220" hidden="1"/>
    <cellStyle name="Comma [0] 9221" xfId="24805" hidden="1"/>
    <cellStyle name="Comma [0] 9221" xfId="54192" hidden="1"/>
    <cellStyle name="Comma [0] 9222" xfId="24872" hidden="1"/>
    <cellStyle name="Comma [0] 9222" xfId="54259" hidden="1"/>
    <cellStyle name="Comma [0] 9223" xfId="24829" hidden="1"/>
    <cellStyle name="Comma [0] 9223" xfId="54216" hidden="1"/>
    <cellStyle name="Comma [0] 9224" xfId="24863" hidden="1"/>
    <cellStyle name="Comma [0] 9224" xfId="54250" hidden="1"/>
    <cellStyle name="Comma [0] 9225" xfId="24876" hidden="1"/>
    <cellStyle name="Comma [0] 9225" xfId="54263" hidden="1"/>
    <cellStyle name="Comma [0] 9226" xfId="24878" hidden="1"/>
    <cellStyle name="Comma [0] 9226" xfId="54265" hidden="1"/>
    <cellStyle name="Comma [0] 9227" xfId="24746" hidden="1"/>
    <cellStyle name="Comma [0] 9227" xfId="54133" hidden="1"/>
    <cellStyle name="Comma [0] 9228" xfId="24866" hidden="1"/>
    <cellStyle name="Comma [0] 9228" xfId="54253" hidden="1"/>
    <cellStyle name="Comma [0] 9229" xfId="24806" hidden="1"/>
    <cellStyle name="Comma [0] 9229" xfId="54193" hidden="1"/>
    <cellStyle name="Comma [0] 923" xfId="6319" hidden="1"/>
    <cellStyle name="Comma [0] 923" xfId="35707" hidden="1"/>
    <cellStyle name="Comma [0] 9230" xfId="24840" hidden="1"/>
    <cellStyle name="Comma [0] 9230" xfId="54227" hidden="1"/>
    <cellStyle name="Comma [0] 9231" xfId="24853" hidden="1"/>
    <cellStyle name="Comma [0] 9231" xfId="54240" hidden="1"/>
    <cellStyle name="Comma [0] 9232" xfId="24881" hidden="1"/>
    <cellStyle name="Comma [0] 9232" xfId="54268" hidden="1"/>
    <cellStyle name="Comma [0] 9233" xfId="24844" hidden="1"/>
    <cellStyle name="Comma [0] 9233" xfId="54231" hidden="1"/>
    <cellStyle name="Comma [0] 9234" xfId="24804" hidden="1"/>
    <cellStyle name="Comma [0] 9234" xfId="54191" hidden="1"/>
    <cellStyle name="Comma [0] 9235" xfId="24883" hidden="1"/>
    <cellStyle name="Comma [0] 9235" xfId="54270" hidden="1"/>
    <cellStyle name="Comma [0] 9236" xfId="24885" hidden="1"/>
    <cellStyle name="Comma [0] 9236" xfId="54272" hidden="1"/>
    <cellStyle name="Comma [0] 9237" xfId="24944" hidden="1"/>
    <cellStyle name="Comma [0] 9237" xfId="54331" hidden="1"/>
    <cellStyle name="Comma [0] 9238" xfId="24963" hidden="1"/>
    <cellStyle name="Comma [0] 9238" xfId="54350" hidden="1"/>
    <cellStyle name="Comma [0] 9239" xfId="24970" hidden="1"/>
    <cellStyle name="Comma [0] 9239" xfId="54357" hidden="1"/>
    <cellStyle name="Comma [0] 924" xfId="6272" hidden="1"/>
    <cellStyle name="Comma [0] 924" xfId="35660" hidden="1"/>
    <cellStyle name="Comma [0] 9240" xfId="24977" hidden="1"/>
    <cellStyle name="Comma [0] 9240" xfId="54364" hidden="1"/>
    <cellStyle name="Comma [0] 9241" xfId="24982" hidden="1"/>
    <cellStyle name="Comma [0] 9241" xfId="54369" hidden="1"/>
    <cellStyle name="Comma [0] 9242" xfId="24969" hidden="1"/>
    <cellStyle name="Comma [0] 9242" xfId="54356" hidden="1"/>
    <cellStyle name="Comma [0] 9243" xfId="24974" hidden="1"/>
    <cellStyle name="Comma [0] 9243" xfId="54361" hidden="1"/>
    <cellStyle name="Comma [0] 9244" xfId="24986" hidden="1"/>
    <cellStyle name="Comma [0] 9244" xfId="54373" hidden="1"/>
    <cellStyle name="Comma [0] 9245" xfId="24988" hidden="1"/>
    <cellStyle name="Comma [0] 9245" xfId="54375" hidden="1"/>
    <cellStyle name="Comma [0] 9246" xfId="24959" hidden="1"/>
    <cellStyle name="Comma [0] 9246" xfId="54346" hidden="1"/>
    <cellStyle name="Comma [0] 9247" xfId="24948" hidden="1"/>
    <cellStyle name="Comma [0] 9247" xfId="54335" hidden="1"/>
    <cellStyle name="Comma [0] 9248" xfId="24999" hidden="1"/>
    <cellStyle name="Comma [0] 9248" xfId="54386" hidden="1"/>
    <cellStyle name="Comma [0] 9249" xfId="25008" hidden="1"/>
    <cellStyle name="Comma [0] 9249" xfId="54395" hidden="1"/>
    <cellStyle name="Comma [0] 925" xfId="6278" hidden="1"/>
    <cellStyle name="Comma [0] 925" xfId="35666" hidden="1"/>
    <cellStyle name="Comma [0] 9250" xfId="25019" hidden="1"/>
    <cellStyle name="Comma [0] 9250" xfId="54406" hidden="1"/>
    <cellStyle name="Comma [0] 9251" xfId="25025" hidden="1"/>
    <cellStyle name="Comma [0] 9251" xfId="54412" hidden="1"/>
    <cellStyle name="Comma [0] 9252" xfId="25007" hidden="1"/>
    <cellStyle name="Comma [0] 9252" xfId="54394" hidden="1"/>
    <cellStyle name="Comma [0] 9253" xfId="25017" hidden="1"/>
    <cellStyle name="Comma [0] 9253" xfId="54404" hidden="1"/>
    <cellStyle name="Comma [0] 9254" xfId="25037" hidden="1"/>
    <cellStyle name="Comma [0] 9254" xfId="54424" hidden="1"/>
    <cellStyle name="Comma [0] 9255" xfId="25039" hidden="1"/>
    <cellStyle name="Comma [0] 9255" xfId="54426" hidden="1"/>
    <cellStyle name="Comma [0] 9256" xfId="24990" hidden="1"/>
    <cellStyle name="Comma [0] 9256" xfId="54377" hidden="1"/>
    <cellStyle name="Comma [0] 9257" xfId="24951" hidden="1"/>
    <cellStyle name="Comma [0] 9257" xfId="54338" hidden="1"/>
    <cellStyle name="Comma [0] 9258" xfId="24993" hidden="1"/>
    <cellStyle name="Comma [0] 9258" xfId="54380" hidden="1"/>
    <cellStyle name="Comma [0] 9259" xfId="24956" hidden="1"/>
    <cellStyle name="Comma [0] 9259" xfId="54343" hidden="1"/>
    <cellStyle name="Comma [0] 926" xfId="6165" hidden="1"/>
    <cellStyle name="Comma [0] 926" xfId="35553" hidden="1"/>
    <cellStyle name="Comma [0] 9260" xfId="24958" hidden="1"/>
    <cellStyle name="Comma [0] 9260" xfId="54345" hidden="1"/>
    <cellStyle name="Comma [0] 9261" xfId="25044" hidden="1"/>
    <cellStyle name="Comma [0] 9261" xfId="54431" hidden="1"/>
    <cellStyle name="Comma [0] 9262" xfId="24947" hidden="1"/>
    <cellStyle name="Comma [0] 9262" xfId="54334" hidden="1"/>
    <cellStyle name="Comma [0] 9263" xfId="24955" hidden="1"/>
    <cellStyle name="Comma [0] 9263" xfId="54342" hidden="1"/>
    <cellStyle name="Comma [0] 9264" xfId="25056" hidden="1"/>
    <cellStyle name="Comma [0] 9264" xfId="54443" hidden="1"/>
    <cellStyle name="Comma [0] 9265" xfId="25058" hidden="1"/>
    <cellStyle name="Comma [0] 9265" xfId="54445" hidden="1"/>
    <cellStyle name="Comma [0] 9266" xfId="25047" hidden="1"/>
    <cellStyle name="Comma [0] 9266" xfId="54434" hidden="1"/>
    <cellStyle name="Comma [0] 9267" xfId="25055" hidden="1"/>
    <cellStyle name="Comma [0] 9267" xfId="54442" hidden="1"/>
    <cellStyle name="Comma [0] 9268" xfId="24953" hidden="1"/>
    <cellStyle name="Comma [0] 9268" xfId="54340" hidden="1"/>
    <cellStyle name="Comma [0] 9269" xfId="25041" hidden="1"/>
    <cellStyle name="Comma [0] 9269" xfId="54428" hidden="1"/>
    <cellStyle name="Comma [0] 927" xfId="6228" hidden="1"/>
    <cellStyle name="Comma [0] 927" xfId="35616" hidden="1"/>
    <cellStyle name="Comma [0] 9270" xfId="25074" hidden="1"/>
    <cellStyle name="Comma [0] 9270" xfId="54461" hidden="1"/>
    <cellStyle name="Comma [0] 9271" xfId="25082" hidden="1"/>
    <cellStyle name="Comma [0] 9271" xfId="54469" hidden="1"/>
    <cellStyle name="Comma [0] 9272" xfId="24991" hidden="1"/>
    <cellStyle name="Comma [0] 9272" xfId="54378" hidden="1"/>
    <cellStyle name="Comma [0] 9273" xfId="25070" hidden="1"/>
    <cellStyle name="Comma [0] 9273" xfId="54457" hidden="1"/>
    <cellStyle name="Comma [0] 9274" xfId="25091" hidden="1"/>
    <cellStyle name="Comma [0] 9274" xfId="54478" hidden="1"/>
    <cellStyle name="Comma [0] 9275" xfId="25093" hidden="1"/>
    <cellStyle name="Comma [0] 9275" xfId="54480" hidden="1"/>
    <cellStyle name="Comma [0] 9276" xfId="25052" hidden="1"/>
    <cellStyle name="Comma [0] 9276" xfId="54439" hidden="1"/>
    <cellStyle name="Comma [0] 9277" xfId="24997" hidden="1"/>
    <cellStyle name="Comma [0] 9277" xfId="54384" hidden="1"/>
    <cellStyle name="Comma [0] 9278" xfId="25050" hidden="1"/>
    <cellStyle name="Comma [0] 9278" xfId="54437" hidden="1"/>
    <cellStyle name="Comma [0] 9279" xfId="25034" hidden="1"/>
    <cellStyle name="Comma [0] 9279" xfId="54421" hidden="1"/>
    <cellStyle name="Comma [0] 928" xfId="6236" hidden="1"/>
    <cellStyle name="Comma [0] 928" xfId="35624" hidden="1"/>
    <cellStyle name="Comma [0] 9280" xfId="25030" hidden="1"/>
    <cellStyle name="Comma [0] 9280" xfId="54417" hidden="1"/>
    <cellStyle name="Comma [0] 9281" xfId="25101" hidden="1"/>
    <cellStyle name="Comma [0] 9281" xfId="54488" hidden="1"/>
    <cellStyle name="Comma [0] 9282" xfId="24967" hidden="1"/>
    <cellStyle name="Comma [0] 9282" xfId="54354" hidden="1"/>
    <cellStyle name="Comma [0] 9283" xfId="24960" hidden="1"/>
    <cellStyle name="Comma [0] 9283" xfId="54347" hidden="1"/>
    <cellStyle name="Comma [0] 9284" xfId="25109" hidden="1"/>
    <cellStyle name="Comma [0] 9284" xfId="54496" hidden="1"/>
    <cellStyle name="Comma [0] 9285" xfId="25111" hidden="1"/>
    <cellStyle name="Comma [0] 9285" xfId="54498" hidden="1"/>
    <cellStyle name="Comma [0] 9286" xfId="25060" hidden="1"/>
    <cellStyle name="Comma [0] 9286" xfId="54447" hidden="1"/>
    <cellStyle name="Comma [0] 9287" xfId="25036" hidden="1"/>
    <cellStyle name="Comma [0] 9287" xfId="54423" hidden="1"/>
    <cellStyle name="Comma [0] 9288" xfId="25071" hidden="1"/>
    <cellStyle name="Comma [0] 9288" xfId="54458" hidden="1"/>
    <cellStyle name="Comma [0] 9289" xfId="25003" hidden="1"/>
    <cellStyle name="Comma [0] 9289" xfId="54390" hidden="1"/>
    <cellStyle name="Comma [0] 929" xfId="6325" hidden="1"/>
    <cellStyle name="Comma [0] 929" xfId="35713" hidden="1"/>
    <cellStyle name="Comma [0] 9290" xfId="25073" hidden="1"/>
    <cellStyle name="Comma [0] 9290" xfId="54460" hidden="1"/>
    <cellStyle name="Comma [0] 9291" xfId="25118" hidden="1"/>
    <cellStyle name="Comma [0] 9291" xfId="54505" hidden="1"/>
    <cellStyle name="Comma [0] 9292" xfId="25061" hidden="1"/>
    <cellStyle name="Comma [0] 9292" xfId="54448" hidden="1"/>
    <cellStyle name="Comma [0] 9293" xfId="25018" hidden="1"/>
    <cellStyle name="Comma [0] 9293" xfId="54405" hidden="1"/>
    <cellStyle name="Comma [0] 9294" xfId="25124" hidden="1"/>
    <cellStyle name="Comma [0] 9294" xfId="54511" hidden="1"/>
    <cellStyle name="Comma [0] 9295" xfId="25126" hidden="1"/>
    <cellStyle name="Comma [0] 9295" xfId="54513" hidden="1"/>
    <cellStyle name="Comma [0] 9296" xfId="25079" hidden="1"/>
    <cellStyle name="Comma [0] 9296" xfId="54466" hidden="1"/>
    <cellStyle name="Comma [0] 9297" xfId="25085" hidden="1"/>
    <cellStyle name="Comma [0] 9297" xfId="54472" hidden="1"/>
    <cellStyle name="Comma [0] 9298" xfId="24966" hidden="1"/>
    <cellStyle name="Comma [0] 9298" xfId="54353" hidden="1"/>
    <cellStyle name="Comma [0] 9299" xfId="25035" hidden="1"/>
    <cellStyle name="Comma [0] 9299" xfId="54422" hidden="1"/>
    <cellStyle name="Comma [0] 93" xfId="4397" hidden="1"/>
    <cellStyle name="Comma [0] 93" xfId="33786" hidden="1"/>
    <cellStyle name="Comma [0] 930" xfId="6239" hidden="1"/>
    <cellStyle name="Comma [0] 930" xfId="35627" hidden="1"/>
    <cellStyle name="Comma [0] 9300" xfId="25043" hidden="1"/>
    <cellStyle name="Comma [0] 9300" xfId="54430" hidden="1"/>
    <cellStyle name="Comma [0] 9301" xfId="25132" hidden="1"/>
    <cellStyle name="Comma [0] 9301" xfId="54519" hidden="1"/>
    <cellStyle name="Comma [0] 9302" xfId="25046" hidden="1"/>
    <cellStyle name="Comma [0] 9302" xfId="54433" hidden="1"/>
    <cellStyle name="Comma [0] 9303" xfId="25006" hidden="1"/>
    <cellStyle name="Comma [0] 9303" xfId="54393" hidden="1"/>
    <cellStyle name="Comma [0] 9304" xfId="25137" hidden="1"/>
    <cellStyle name="Comma [0] 9304" xfId="54524" hidden="1"/>
    <cellStyle name="Comma [0] 9305" xfId="25139" hidden="1"/>
    <cellStyle name="Comma [0] 9305" xfId="54526" hidden="1"/>
    <cellStyle name="Comma [0] 9306" xfId="25098" hidden="1"/>
    <cellStyle name="Comma [0] 9306" xfId="54485" hidden="1"/>
    <cellStyle name="Comma [0] 9307" xfId="25104" hidden="1"/>
    <cellStyle name="Comma [0] 9307" xfId="54491" hidden="1"/>
    <cellStyle name="Comma [0] 9308" xfId="25005" hidden="1"/>
    <cellStyle name="Comma [0] 9308" xfId="54392" hidden="1"/>
    <cellStyle name="Comma [0] 9309" xfId="25086" hidden="1"/>
    <cellStyle name="Comma [0] 9309" xfId="54473" hidden="1"/>
    <cellStyle name="Comma [0] 931" xfId="6199" hidden="1"/>
    <cellStyle name="Comma [0] 931" xfId="35587" hidden="1"/>
    <cellStyle name="Comma [0] 9310" xfId="25065" hidden="1"/>
    <cellStyle name="Comma [0] 9310" xfId="54452" hidden="1"/>
    <cellStyle name="Comma [0] 9311" xfId="25143" hidden="1"/>
    <cellStyle name="Comma [0] 9311" xfId="54530" hidden="1"/>
    <cellStyle name="Comma [0] 9312" xfId="25084" hidden="1"/>
    <cellStyle name="Comma [0] 9312" xfId="54471" hidden="1"/>
    <cellStyle name="Comma [0] 9313" xfId="25022" hidden="1"/>
    <cellStyle name="Comma [0] 9313" xfId="54409" hidden="1"/>
    <cellStyle name="Comma [0] 9314" xfId="25150" hidden="1"/>
    <cellStyle name="Comma [0] 9314" xfId="54537" hidden="1"/>
    <cellStyle name="Comma [0] 9315" xfId="25152" hidden="1"/>
    <cellStyle name="Comma [0] 9315" xfId="54539" hidden="1"/>
    <cellStyle name="Comma [0] 9316" xfId="25116" hidden="1"/>
    <cellStyle name="Comma [0] 9316" xfId="54503" hidden="1"/>
    <cellStyle name="Comma [0] 9317" xfId="25121" hidden="1"/>
    <cellStyle name="Comma [0] 9317" xfId="54508" hidden="1"/>
    <cellStyle name="Comma [0] 9318" xfId="24950" hidden="1"/>
    <cellStyle name="Comma [0] 9318" xfId="54337" hidden="1"/>
    <cellStyle name="Comma [0] 9319" xfId="25105" hidden="1"/>
    <cellStyle name="Comma [0] 9319" xfId="54492" hidden="1"/>
    <cellStyle name="Comma [0] 932" xfId="6330" hidden="1"/>
    <cellStyle name="Comma [0] 932" xfId="35718" hidden="1"/>
    <cellStyle name="Comma [0] 9320" xfId="25010" hidden="1"/>
    <cellStyle name="Comma [0] 9320" xfId="54397" hidden="1"/>
    <cellStyle name="Comma [0] 9321" xfId="25156" hidden="1"/>
    <cellStyle name="Comma [0] 9321" xfId="54543" hidden="1"/>
    <cellStyle name="Comma [0] 9322" xfId="25103" hidden="1"/>
    <cellStyle name="Comma [0] 9322" xfId="54490" hidden="1"/>
    <cellStyle name="Comma [0] 9323" xfId="25042" hidden="1"/>
    <cellStyle name="Comma [0] 9323" xfId="54429" hidden="1"/>
    <cellStyle name="Comma [0] 9324" xfId="25160" hidden="1"/>
    <cellStyle name="Comma [0] 9324" xfId="54547" hidden="1"/>
    <cellStyle name="Comma [0] 9325" xfId="25162" hidden="1"/>
    <cellStyle name="Comma [0] 9325" xfId="54549" hidden="1"/>
    <cellStyle name="Comma [0] 9326" xfId="25130" hidden="1"/>
    <cellStyle name="Comma [0] 9326" xfId="54517" hidden="1"/>
    <cellStyle name="Comma [0] 9327" xfId="25134" hidden="1"/>
    <cellStyle name="Comma [0] 9327" xfId="54521" hidden="1"/>
    <cellStyle name="Comma [0] 9328" xfId="25024" hidden="1"/>
    <cellStyle name="Comma [0] 9328" xfId="54411" hidden="1"/>
    <cellStyle name="Comma [0] 9329" xfId="25122" hidden="1"/>
    <cellStyle name="Comma [0] 9329" xfId="54509" hidden="1"/>
    <cellStyle name="Comma [0] 933" xfId="6332" hidden="1"/>
    <cellStyle name="Comma [0] 933" xfId="35720" hidden="1"/>
    <cellStyle name="Comma [0] 9330" xfId="25014" hidden="1"/>
    <cellStyle name="Comma [0] 9330" xfId="54401" hidden="1"/>
    <cellStyle name="Comma [0] 9331" xfId="25166" hidden="1"/>
    <cellStyle name="Comma [0] 9331" xfId="54553" hidden="1"/>
    <cellStyle name="Comma [0] 9332" xfId="25120" hidden="1"/>
    <cellStyle name="Comma [0] 9332" xfId="54507" hidden="1"/>
    <cellStyle name="Comma [0] 9333" xfId="25089" hidden="1"/>
    <cellStyle name="Comma [0] 9333" xfId="54476" hidden="1"/>
    <cellStyle name="Comma [0] 9334" xfId="25170" hidden="1"/>
    <cellStyle name="Comma [0] 9334" xfId="54557" hidden="1"/>
    <cellStyle name="Comma [0] 9335" xfId="25172" hidden="1"/>
    <cellStyle name="Comma [0] 9335" xfId="54559" hidden="1"/>
    <cellStyle name="Comma [0] 9336" xfId="25158" hidden="1"/>
    <cellStyle name="Comma [0] 9336" xfId="54545" hidden="1"/>
    <cellStyle name="Comma [0] 9337" xfId="25145" hidden="1"/>
    <cellStyle name="Comma [0] 9337" xfId="54532" hidden="1"/>
    <cellStyle name="Comma [0] 9338" xfId="25169" hidden="1"/>
    <cellStyle name="Comma [0] 9338" xfId="54556" hidden="1"/>
    <cellStyle name="Comma [0] 9339" xfId="25135" hidden="1"/>
    <cellStyle name="Comma [0] 9339" xfId="54522" hidden="1"/>
    <cellStyle name="Comma [0] 934" xfId="6291" hidden="1"/>
    <cellStyle name="Comma [0] 934" xfId="35679" hidden="1"/>
    <cellStyle name="Comma [0] 9340" xfId="25107" hidden="1"/>
    <cellStyle name="Comma [0] 9340" xfId="54494" hidden="1"/>
    <cellStyle name="Comma [0] 9341" xfId="25174" hidden="1"/>
    <cellStyle name="Comma [0] 9341" xfId="54561" hidden="1"/>
    <cellStyle name="Comma [0] 9342" xfId="25131" hidden="1"/>
    <cellStyle name="Comma [0] 9342" xfId="54518" hidden="1"/>
    <cellStyle name="Comma [0] 9343" xfId="25165" hidden="1"/>
    <cellStyle name="Comma [0] 9343" xfId="54552" hidden="1"/>
    <cellStyle name="Comma [0] 9344" xfId="25178" hidden="1"/>
    <cellStyle name="Comma [0] 9344" xfId="54565" hidden="1"/>
    <cellStyle name="Comma [0] 9345" xfId="25180" hidden="1"/>
    <cellStyle name="Comma [0] 9345" xfId="54567" hidden="1"/>
    <cellStyle name="Comma [0] 9346" xfId="25048" hidden="1"/>
    <cellStyle name="Comma [0] 9346" xfId="54435" hidden="1"/>
    <cellStyle name="Comma [0] 9347" xfId="25168" hidden="1"/>
    <cellStyle name="Comma [0] 9347" xfId="54555" hidden="1"/>
    <cellStyle name="Comma [0] 9348" xfId="25108" hidden="1"/>
    <cellStyle name="Comma [0] 9348" xfId="54495" hidden="1"/>
    <cellStyle name="Comma [0] 9349" xfId="25142" hidden="1"/>
    <cellStyle name="Comma [0] 9349" xfId="54529" hidden="1"/>
    <cellStyle name="Comma [0] 935" xfId="6297" hidden="1"/>
    <cellStyle name="Comma [0] 935" xfId="35685" hidden="1"/>
    <cellStyle name="Comma [0] 9350" xfId="25155" hidden="1"/>
    <cellStyle name="Comma [0] 9350" xfId="54542" hidden="1"/>
    <cellStyle name="Comma [0] 9351" xfId="25183" hidden="1"/>
    <cellStyle name="Comma [0] 9351" xfId="54570" hidden="1"/>
    <cellStyle name="Comma [0] 9352" xfId="25146" hidden="1"/>
    <cellStyle name="Comma [0] 9352" xfId="54533" hidden="1"/>
    <cellStyle name="Comma [0] 9353" xfId="25106" hidden="1"/>
    <cellStyle name="Comma [0] 9353" xfId="54493" hidden="1"/>
    <cellStyle name="Comma [0] 9354" xfId="25186" hidden="1"/>
    <cellStyle name="Comma [0] 9354" xfId="54573" hidden="1"/>
    <cellStyle name="Comma [0] 9355" xfId="25188" hidden="1"/>
    <cellStyle name="Comma [0] 9355" xfId="54575" hidden="1"/>
    <cellStyle name="Comma [0] 9356" xfId="24907" hidden="1"/>
    <cellStyle name="Comma [0] 9356" xfId="54294" hidden="1"/>
    <cellStyle name="Comma [0] 9357" xfId="24889" hidden="1"/>
    <cellStyle name="Comma [0] 9357" xfId="54276" hidden="1"/>
    <cellStyle name="Comma [0] 9358" xfId="25192" hidden="1"/>
    <cellStyle name="Comma [0] 9358" xfId="54579" hidden="1"/>
    <cellStyle name="Comma [0] 9359" xfId="25199" hidden="1"/>
    <cellStyle name="Comma [0] 9359" xfId="54586" hidden="1"/>
    <cellStyle name="Comma [0] 936" xfId="6198" hidden="1"/>
    <cellStyle name="Comma [0] 936" xfId="35586" hidden="1"/>
    <cellStyle name="Comma [0] 9360" xfId="25201" hidden="1"/>
    <cellStyle name="Comma [0] 9360" xfId="54588" hidden="1"/>
    <cellStyle name="Comma [0] 9361" xfId="25191" hidden="1"/>
    <cellStyle name="Comma [0] 9361" xfId="54578" hidden="1"/>
    <cellStyle name="Comma [0] 9362" xfId="25197" hidden="1"/>
    <cellStyle name="Comma [0] 9362" xfId="54584" hidden="1"/>
    <cellStyle name="Comma [0] 9363" xfId="25204" hidden="1"/>
    <cellStyle name="Comma [0] 9363" xfId="54591" hidden="1"/>
    <cellStyle name="Comma [0] 9364" xfId="25206" hidden="1"/>
    <cellStyle name="Comma [0] 9364" xfId="54593" hidden="1"/>
    <cellStyle name="Comma [0] 9365" xfId="24981" hidden="1"/>
    <cellStyle name="Comma [0] 9365" xfId="54368" hidden="1"/>
    <cellStyle name="Comma [0] 9366" xfId="24937" hidden="1"/>
    <cellStyle name="Comma [0] 9366" xfId="54324" hidden="1"/>
    <cellStyle name="Comma [0] 9367" xfId="25217" hidden="1"/>
    <cellStyle name="Comma [0] 9367" xfId="54604" hidden="1"/>
    <cellStyle name="Comma [0] 9368" xfId="25226" hidden="1"/>
    <cellStyle name="Comma [0] 9368" xfId="54613" hidden="1"/>
    <cellStyle name="Comma [0] 9369" xfId="25237" hidden="1"/>
    <cellStyle name="Comma [0] 9369" xfId="54624" hidden="1"/>
    <cellStyle name="Comma [0] 937" xfId="6279" hidden="1"/>
    <cellStyle name="Comma [0] 937" xfId="35667" hidden="1"/>
    <cellStyle name="Comma [0] 9370" xfId="25243" hidden="1"/>
    <cellStyle name="Comma [0] 9370" xfId="54630" hidden="1"/>
    <cellStyle name="Comma [0] 9371" xfId="25225" hidden="1"/>
    <cellStyle name="Comma [0] 9371" xfId="54612" hidden="1"/>
    <cellStyle name="Comma [0] 9372" xfId="25235" hidden="1"/>
    <cellStyle name="Comma [0] 9372" xfId="54622" hidden="1"/>
    <cellStyle name="Comma [0] 9373" xfId="25255" hidden="1"/>
    <cellStyle name="Comma [0] 9373" xfId="54642" hidden="1"/>
    <cellStyle name="Comma [0] 9374" xfId="25257" hidden="1"/>
    <cellStyle name="Comma [0] 9374" xfId="54644" hidden="1"/>
    <cellStyle name="Comma [0] 9375" xfId="25208" hidden="1"/>
    <cellStyle name="Comma [0] 9375" xfId="54595" hidden="1"/>
    <cellStyle name="Comma [0] 9376" xfId="24902" hidden="1"/>
    <cellStyle name="Comma [0] 9376" xfId="54289" hidden="1"/>
    <cellStyle name="Comma [0] 9377" xfId="25211" hidden="1"/>
    <cellStyle name="Comma [0] 9377" xfId="54598" hidden="1"/>
    <cellStyle name="Comma [0] 9378" xfId="24936" hidden="1"/>
    <cellStyle name="Comma [0] 9378" xfId="54323" hidden="1"/>
    <cellStyle name="Comma [0] 9379" xfId="24935" hidden="1"/>
    <cellStyle name="Comma [0] 9379" xfId="54322" hidden="1"/>
    <cellStyle name="Comma [0] 938" xfId="6258" hidden="1"/>
    <cellStyle name="Comma [0] 938" xfId="35646" hidden="1"/>
    <cellStyle name="Comma [0] 9380" xfId="25262" hidden="1"/>
    <cellStyle name="Comma [0] 9380" xfId="54649" hidden="1"/>
    <cellStyle name="Comma [0] 9381" xfId="24904" hidden="1"/>
    <cellStyle name="Comma [0] 9381" xfId="54291" hidden="1"/>
    <cellStyle name="Comma [0] 9382" xfId="24938" hidden="1"/>
    <cellStyle name="Comma [0] 9382" xfId="54325" hidden="1"/>
    <cellStyle name="Comma [0] 9383" xfId="25274" hidden="1"/>
    <cellStyle name="Comma [0] 9383" xfId="54661" hidden="1"/>
    <cellStyle name="Comma [0] 9384" xfId="25276" hidden="1"/>
    <cellStyle name="Comma [0] 9384" xfId="54663" hidden="1"/>
    <cellStyle name="Comma [0] 9385" xfId="25265" hidden="1"/>
    <cellStyle name="Comma [0] 9385" xfId="54652" hidden="1"/>
    <cellStyle name="Comma [0] 9386" xfId="25273" hidden="1"/>
    <cellStyle name="Comma [0] 9386" xfId="54660" hidden="1"/>
    <cellStyle name="Comma [0] 9387" xfId="24900" hidden="1"/>
    <cellStyle name="Comma [0] 9387" xfId="54287" hidden="1"/>
    <cellStyle name="Comma [0] 9388" xfId="25259" hidden="1"/>
    <cellStyle name="Comma [0] 9388" xfId="54646" hidden="1"/>
    <cellStyle name="Comma [0] 9389" xfId="25292" hidden="1"/>
    <cellStyle name="Comma [0] 9389" xfId="54679" hidden="1"/>
    <cellStyle name="Comma [0] 939" xfId="6336" hidden="1"/>
    <cellStyle name="Comma [0] 939" xfId="35724" hidden="1"/>
    <cellStyle name="Comma [0] 9390" xfId="25300" hidden="1"/>
    <cellStyle name="Comma [0] 9390" xfId="54687" hidden="1"/>
    <cellStyle name="Comma [0] 9391" xfId="25209" hidden="1"/>
    <cellStyle name="Comma [0] 9391" xfId="54596" hidden="1"/>
    <cellStyle name="Comma [0] 9392" xfId="25288" hidden="1"/>
    <cellStyle name="Comma [0] 9392" xfId="54675" hidden="1"/>
    <cellStyle name="Comma [0] 9393" xfId="25309" hidden="1"/>
    <cellStyle name="Comma [0] 9393" xfId="54696" hidden="1"/>
    <cellStyle name="Comma [0] 9394" xfId="25311" hidden="1"/>
    <cellStyle name="Comma [0] 9394" xfId="54698" hidden="1"/>
    <cellStyle name="Comma [0] 9395" xfId="25270" hidden="1"/>
    <cellStyle name="Comma [0] 9395" xfId="54657" hidden="1"/>
    <cellStyle name="Comma [0] 9396" xfId="25215" hidden="1"/>
    <cellStyle name="Comma [0] 9396" xfId="54602" hidden="1"/>
    <cellStyle name="Comma [0] 9397" xfId="25268" hidden="1"/>
    <cellStyle name="Comma [0] 9397" xfId="54655" hidden="1"/>
    <cellStyle name="Comma [0] 9398" xfId="25252" hidden="1"/>
    <cellStyle name="Comma [0] 9398" xfId="54639" hidden="1"/>
    <cellStyle name="Comma [0] 9399" xfId="25248" hidden="1"/>
    <cellStyle name="Comma [0] 9399" xfId="54635" hidden="1"/>
    <cellStyle name="Comma [0] 94" xfId="4632" hidden="1"/>
    <cellStyle name="Comma [0] 94" xfId="34020" hidden="1"/>
    <cellStyle name="Comma [0] 940" xfId="6277" hidden="1"/>
    <cellStyle name="Comma [0] 940" xfId="35665" hidden="1"/>
    <cellStyle name="Comma [0] 9400" xfId="25319" hidden="1"/>
    <cellStyle name="Comma [0] 9400" xfId="54706" hidden="1"/>
    <cellStyle name="Comma [0] 9401" xfId="24892" hidden="1"/>
    <cellStyle name="Comma [0] 9401" xfId="54279" hidden="1"/>
    <cellStyle name="Comma [0] 9402" xfId="24980" hidden="1"/>
    <cellStyle name="Comma [0] 9402" xfId="54367" hidden="1"/>
    <cellStyle name="Comma [0] 9403" xfId="25327" hidden="1"/>
    <cellStyle name="Comma [0] 9403" xfId="54714" hidden="1"/>
    <cellStyle name="Comma [0] 9404" xfId="25329" hidden="1"/>
    <cellStyle name="Comma [0] 9404" xfId="54716" hidden="1"/>
    <cellStyle name="Comma [0] 9405" xfId="25278" hidden="1"/>
    <cellStyle name="Comma [0] 9405" xfId="54665" hidden="1"/>
    <cellStyle name="Comma [0] 9406" xfId="25254" hidden="1"/>
    <cellStyle name="Comma [0] 9406" xfId="54641" hidden="1"/>
    <cellStyle name="Comma [0] 9407" xfId="25289" hidden="1"/>
    <cellStyle name="Comma [0] 9407" xfId="54676" hidden="1"/>
    <cellStyle name="Comma [0] 9408" xfId="25221" hidden="1"/>
    <cellStyle name="Comma [0] 9408" xfId="54608" hidden="1"/>
    <cellStyle name="Comma [0] 9409" xfId="25291" hidden="1"/>
    <cellStyle name="Comma [0] 9409" xfId="54678" hidden="1"/>
    <cellStyle name="Comma [0] 941" xfId="6215" hidden="1"/>
    <cellStyle name="Comma [0] 941" xfId="35603" hidden="1"/>
    <cellStyle name="Comma [0] 9410" xfId="25336" hidden="1"/>
    <cellStyle name="Comma [0] 9410" xfId="54723" hidden="1"/>
    <cellStyle name="Comma [0] 9411" xfId="25279" hidden="1"/>
    <cellStyle name="Comma [0] 9411" xfId="54666" hidden="1"/>
    <cellStyle name="Comma [0] 9412" xfId="25236" hidden="1"/>
    <cellStyle name="Comma [0] 9412" xfId="54623" hidden="1"/>
    <cellStyle name="Comma [0] 9413" xfId="25342" hidden="1"/>
    <cellStyle name="Comma [0] 9413" xfId="54729" hidden="1"/>
    <cellStyle name="Comma [0] 9414" xfId="25344" hidden="1"/>
    <cellStyle name="Comma [0] 9414" xfId="54731" hidden="1"/>
    <cellStyle name="Comma [0] 9415" xfId="25297" hidden="1"/>
    <cellStyle name="Comma [0] 9415" xfId="54684" hidden="1"/>
    <cellStyle name="Comma [0] 9416" xfId="25303" hidden="1"/>
    <cellStyle name="Comma [0] 9416" xfId="54690" hidden="1"/>
    <cellStyle name="Comma [0] 9417" xfId="24929" hidden="1"/>
    <cellStyle name="Comma [0] 9417" xfId="54316" hidden="1"/>
    <cellStyle name="Comma [0] 9418" xfId="25253" hidden="1"/>
    <cellStyle name="Comma [0] 9418" xfId="54640" hidden="1"/>
    <cellStyle name="Comma [0] 9419" xfId="25261" hidden="1"/>
    <cellStyle name="Comma [0] 9419" xfId="54648" hidden="1"/>
    <cellStyle name="Comma [0] 942" xfId="6343" hidden="1"/>
    <cellStyle name="Comma [0] 942" xfId="35731" hidden="1"/>
    <cellStyle name="Comma [0] 9420" xfId="25350" hidden="1"/>
    <cellStyle name="Comma [0] 9420" xfId="54737" hidden="1"/>
    <cellStyle name="Comma [0] 9421" xfId="25264" hidden="1"/>
    <cellStyle name="Comma [0] 9421" xfId="54651" hidden="1"/>
    <cellStyle name="Comma [0] 9422" xfId="25224" hidden="1"/>
    <cellStyle name="Comma [0] 9422" xfId="54611" hidden="1"/>
    <cellStyle name="Comma [0] 9423" xfId="25355" hidden="1"/>
    <cellStyle name="Comma [0] 9423" xfId="54742" hidden="1"/>
    <cellStyle name="Comma [0] 9424" xfId="25357" hidden="1"/>
    <cellStyle name="Comma [0] 9424" xfId="54744" hidden="1"/>
    <cellStyle name="Comma [0] 9425" xfId="25316" hidden="1"/>
    <cellStyle name="Comma [0] 9425" xfId="54703" hidden="1"/>
    <cellStyle name="Comma [0] 9426" xfId="25322" hidden="1"/>
    <cellStyle name="Comma [0] 9426" xfId="54709" hidden="1"/>
    <cellStyle name="Comma [0] 9427" xfId="25223" hidden="1"/>
    <cellStyle name="Comma [0] 9427" xfId="54610" hidden="1"/>
    <cellStyle name="Comma [0] 9428" xfId="25304" hidden="1"/>
    <cellStyle name="Comma [0] 9428" xfId="54691" hidden="1"/>
    <cellStyle name="Comma [0] 9429" xfId="25283" hidden="1"/>
    <cellStyle name="Comma [0] 9429" xfId="54670" hidden="1"/>
    <cellStyle name="Comma [0] 943" xfId="6345" hidden="1"/>
    <cellStyle name="Comma [0] 943" xfId="35733" hidden="1"/>
    <cellStyle name="Comma [0] 9430" xfId="25361" hidden="1"/>
    <cellStyle name="Comma [0] 9430" xfId="54748" hidden="1"/>
    <cellStyle name="Comma [0] 9431" xfId="25302" hidden="1"/>
    <cellStyle name="Comma [0] 9431" xfId="54689" hidden="1"/>
    <cellStyle name="Comma [0] 9432" xfId="25240" hidden="1"/>
    <cellStyle name="Comma [0] 9432" xfId="54627" hidden="1"/>
    <cellStyle name="Comma [0] 9433" xfId="25368" hidden="1"/>
    <cellStyle name="Comma [0] 9433" xfId="54755" hidden="1"/>
    <cellStyle name="Comma [0] 9434" xfId="25370" hidden="1"/>
    <cellStyle name="Comma [0] 9434" xfId="54757" hidden="1"/>
    <cellStyle name="Comma [0] 9435" xfId="25334" hidden="1"/>
    <cellStyle name="Comma [0] 9435" xfId="54721" hidden="1"/>
    <cellStyle name="Comma [0] 9436" xfId="25339" hidden="1"/>
    <cellStyle name="Comma [0] 9436" xfId="54726" hidden="1"/>
    <cellStyle name="Comma [0] 9437" xfId="24903" hidden="1"/>
    <cellStyle name="Comma [0] 9437" xfId="54290" hidden="1"/>
    <cellStyle name="Comma [0] 9438" xfId="25323" hidden="1"/>
    <cellStyle name="Comma [0] 9438" xfId="54710" hidden="1"/>
    <cellStyle name="Comma [0] 9439" xfId="25228" hidden="1"/>
    <cellStyle name="Comma [0] 9439" xfId="54615" hidden="1"/>
    <cellStyle name="Comma [0] 944" xfId="6309" hidden="1"/>
    <cellStyle name="Comma [0] 944" xfId="35697" hidden="1"/>
    <cellStyle name="Comma [0] 9440" xfId="25374" hidden="1"/>
    <cellStyle name="Comma [0] 9440" xfId="54761" hidden="1"/>
    <cellStyle name="Comma [0] 9441" xfId="25321" hidden="1"/>
    <cellStyle name="Comma [0] 9441" xfId="54708" hidden="1"/>
    <cellStyle name="Comma [0] 9442" xfId="25260" hidden="1"/>
    <cellStyle name="Comma [0] 9442" xfId="54647" hidden="1"/>
    <cellStyle name="Comma [0] 9443" xfId="25378" hidden="1"/>
    <cellStyle name="Comma [0] 9443" xfId="54765" hidden="1"/>
    <cellStyle name="Comma [0] 9444" xfId="25380" hidden="1"/>
    <cellStyle name="Comma [0] 9444" xfId="54767" hidden="1"/>
    <cellStyle name="Comma [0] 9445" xfId="25348" hidden="1"/>
    <cellStyle name="Comma [0] 9445" xfId="54735" hidden="1"/>
    <cellStyle name="Comma [0] 9446" xfId="25352" hidden="1"/>
    <cellStyle name="Comma [0] 9446" xfId="54739" hidden="1"/>
    <cellStyle name="Comma [0] 9447" xfId="25242" hidden="1"/>
    <cellStyle name="Comma [0] 9447" xfId="54629" hidden="1"/>
    <cellStyle name="Comma [0] 9448" xfId="25340" hidden="1"/>
    <cellStyle name="Comma [0] 9448" xfId="54727" hidden="1"/>
    <cellStyle name="Comma [0] 9449" xfId="25232" hidden="1"/>
    <cellStyle name="Comma [0] 9449" xfId="54619" hidden="1"/>
    <cellStyle name="Comma [0] 945" xfId="6314" hidden="1"/>
    <cellStyle name="Comma [0] 945" xfId="35702" hidden="1"/>
    <cellStyle name="Comma [0] 9450" xfId="25384" hidden="1"/>
    <cellStyle name="Comma [0] 9450" xfId="54771" hidden="1"/>
    <cellStyle name="Comma [0] 9451" xfId="25338" hidden="1"/>
    <cellStyle name="Comma [0] 9451" xfId="54725" hidden="1"/>
    <cellStyle name="Comma [0] 9452" xfId="25307" hidden="1"/>
    <cellStyle name="Comma [0] 9452" xfId="54694" hidden="1"/>
    <cellStyle name="Comma [0] 9453" xfId="25388" hidden="1"/>
    <cellStyle name="Comma [0] 9453" xfId="54775" hidden="1"/>
    <cellStyle name="Comma [0] 9454" xfId="25390" hidden="1"/>
    <cellStyle name="Comma [0] 9454" xfId="54777" hidden="1"/>
    <cellStyle name="Comma [0] 9455" xfId="25376" hidden="1"/>
    <cellStyle name="Comma [0] 9455" xfId="54763" hidden="1"/>
    <cellStyle name="Comma [0] 9456" xfId="25363" hidden="1"/>
    <cellStyle name="Comma [0] 9456" xfId="54750" hidden="1"/>
    <cellStyle name="Comma [0] 9457" xfId="25387" hidden="1"/>
    <cellStyle name="Comma [0] 9457" xfId="54774" hidden="1"/>
    <cellStyle name="Comma [0] 9458" xfId="25353" hidden="1"/>
    <cellStyle name="Comma [0] 9458" xfId="54740" hidden="1"/>
    <cellStyle name="Comma [0] 9459" xfId="25325" hidden="1"/>
    <cellStyle name="Comma [0] 9459" xfId="54712" hidden="1"/>
    <cellStyle name="Comma [0] 946" xfId="5744" hidden="1"/>
    <cellStyle name="Comma [0] 946" xfId="35132" hidden="1"/>
    <cellStyle name="Comma [0] 9460" xfId="25392" hidden="1"/>
    <cellStyle name="Comma [0] 9460" xfId="54779" hidden="1"/>
    <cellStyle name="Comma [0] 9461" xfId="25349" hidden="1"/>
    <cellStyle name="Comma [0] 9461" xfId="54736" hidden="1"/>
    <cellStyle name="Comma [0] 9462" xfId="25383" hidden="1"/>
    <cellStyle name="Comma [0] 9462" xfId="54770" hidden="1"/>
    <cellStyle name="Comma [0] 9463" xfId="25396" hidden="1"/>
    <cellStyle name="Comma [0] 9463" xfId="54783" hidden="1"/>
    <cellStyle name="Comma [0] 9464" xfId="25398" hidden="1"/>
    <cellStyle name="Comma [0] 9464" xfId="54785" hidden="1"/>
    <cellStyle name="Comma [0] 9465" xfId="25266" hidden="1"/>
    <cellStyle name="Comma [0] 9465" xfId="54653" hidden="1"/>
    <cellStyle name="Comma [0] 9466" xfId="25386" hidden="1"/>
    <cellStyle name="Comma [0] 9466" xfId="54773" hidden="1"/>
    <cellStyle name="Comma [0] 9467" xfId="25326" hidden="1"/>
    <cellStyle name="Comma [0] 9467" xfId="54713" hidden="1"/>
    <cellStyle name="Comma [0] 9468" xfId="25360" hidden="1"/>
    <cellStyle name="Comma [0] 9468" xfId="54747" hidden="1"/>
    <cellStyle name="Comma [0] 9469" xfId="25373" hidden="1"/>
    <cellStyle name="Comma [0] 9469" xfId="54760" hidden="1"/>
    <cellStyle name="Comma [0] 947" xfId="6298" hidden="1"/>
    <cellStyle name="Comma [0] 947" xfId="35686" hidden="1"/>
    <cellStyle name="Comma [0] 9470" xfId="25401" hidden="1"/>
    <cellStyle name="Comma [0] 9470" xfId="54788" hidden="1"/>
    <cellStyle name="Comma [0] 9471" xfId="25364" hidden="1"/>
    <cellStyle name="Comma [0] 9471" xfId="54751" hidden="1"/>
    <cellStyle name="Comma [0] 9472" xfId="25324" hidden="1"/>
    <cellStyle name="Comma [0] 9472" xfId="54711" hidden="1"/>
    <cellStyle name="Comma [0] 9473" xfId="25403" hidden="1"/>
    <cellStyle name="Comma [0] 9473" xfId="54790" hidden="1"/>
    <cellStyle name="Comma [0] 9474" xfId="25405" hidden="1"/>
    <cellStyle name="Comma [0] 9474" xfId="54792" hidden="1"/>
    <cellStyle name="Comma [0] 9475" xfId="24917" hidden="1"/>
    <cellStyle name="Comma [0] 9475" xfId="54304" hidden="1"/>
    <cellStyle name="Comma [0] 9476" xfId="24914" hidden="1"/>
    <cellStyle name="Comma [0] 9476" xfId="54301" hidden="1"/>
    <cellStyle name="Comma [0] 9477" xfId="25411" hidden="1"/>
    <cellStyle name="Comma [0] 9477" xfId="54798" hidden="1"/>
    <cellStyle name="Comma [0] 9478" xfId="25417" hidden="1"/>
    <cellStyle name="Comma [0] 9478" xfId="54804" hidden="1"/>
    <cellStyle name="Comma [0] 9479" xfId="25419" hidden="1"/>
    <cellStyle name="Comma [0] 9479" xfId="54806" hidden="1"/>
    <cellStyle name="Comma [0] 948" xfId="6203" hidden="1"/>
    <cellStyle name="Comma [0] 948" xfId="35591" hidden="1"/>
    <cellStyle name="Comma [0] 9480" xfId="25410" hidden="1"/>
    <cellStyle name="Comma [0] 9480" xfId="54797" hidden="1"/>
    <cellStyle name="Comma [0] 9481" xfId="25415" hidden="1"/>
    <cellStyle name="Comma [0] 9481" xfId="54802" hidden="1"/>
    <cellStyle name="Comma [0] 9482" xfId="25421" hidden="1"/>
    <cellStyle name="Comma [0] 9482" xfId="54808" hidden="1"/>
    <cellStyle name="Comma [0] 9483" xfId="25423" hidden="1"/>
    <cellStyle name="Comma [0] 9483" xfId="54810" hidden="1"/>
    <cellStyle name="Comma [0] 9484" xfId="24940" hidden="1"/>
    <cellStyle name="Comma [0] 9484" xfId="54327" hidden="1"/>
    <cellStyle name="Comma [0] 9485" xfId="24942" hidden="1"/>
    <cellStyle name="Comma [0] 9485" xfId="54329" hidden="1"/>
    <cellStyle name="Comma [0] 9486" xfId="25434" hidden="1"/>
    <cellStyle name="Comma [0] 9486" xfId="54821" hidden="1"/>
    <cellStyle name="Comma [0] 9487" xfId="25443" hidden="1"/>
    <cellStyle name="Comma [0] 9487" xfId="54830" hidden="1"/>
    <cellStyle name="Comma [0] 9488" xfId="25454" hidden="1"/>
    <cellStyle name="Comma [0] 9488" xfId="54841" hidden="1"/>
    <cellStyle name="Comma [0] 9489" xfId="25460" hidden="1"/>
    <cellStyle name="Comma [0] 9489" xfId="54847" hidden="1"/>
    <cellStyle name="Comma [0] 949" xfId="6349" hidden="1"/>
    <cellStyle name="Comma [0] 949" xfId="35737" hidden="1"/>
    <cellStyle name="Comma [0] 9490" xfId="25442" hidden="1"/>
    <cellStyle name="Comma [0] 9490" xfId="54829" hidden="1"/>
    <cellStyle name="Comma [0] 9491" xfId="25452" hidden="1"/>
    <cellStyle name="Comma [0] 9491" xfId="54839" hidden="1"/>
    <cellStyle name="Comma [0] 9492" xfId="25472" hidden="1"/>
    <cellStyle name="Comma [0] 9492" xfId="54859" hidden="1"/>
    <cellStyle name="Comma [0] 9493" xfId="25474" hidden="1"/>
    <cellStyle name="Comma [0] 9493" xfId="54861" hidden="1"/>
    <cellStyle name="Comma [0] 9494" xfId="25425" hidden="1"/>
    <cellStyle name="Comma [0] 9494" xfId="54812" hidden="1"/>
    <cellStyle name="Comma [0] 9495" xfId="24922" hidden="1"/>
    <cellStyle name="Comma [0] 9495" xfId="54309" hidden="1"/>
    <cellStyle name="Comma [0] 9496" xfId="25428" hidden="1"/>
    <cellStyle name="Comma [0] 9496" xfId="54815" hidden="1"/>
    <cellStyle name="Comma [0] 9497" xfId="24927" hidden="1"/>
    <cellStyle name="Comma [0] 9497" xfId="54314" hidden="1"/>
    <cellStyle name="Comma [0] 9498" xfId="24911" hidden="1"/>
    <cellStyle name="Comma [0] 9498" xfId="54298" hidden="1"/>
    <cellStyle name="Comma [0] 9499" xfId="25479" hidden="1"/>
    <cellStyle name="Comma [0] 9499" xfId="54866" hidden="1"/>
    <cellStyle name="Comma [0] 95" xfId="4640" hidden="1"/>
    <cellStyle name="Comma [0] 95" xfId="34028" hidden="1"/>
    <cellStyle name="Comma [0] 950" xfId="6296" hidden="1"/>
    <cellStyle name="Comma [0] 950" xfId="35684" hidden="1"/>
    <cellStyle name="Comma [0] 9500" xfId="24920" hidden="1"/>
    <cellStyle name="Comma [0] 9500" xfId="54307" hidden="1"/>
    <cellStyle name="Comma [0] 9501" xfId="24941" hidden="1"/>
    <cellStyle name="Comma [0] 9501" xfId="54328" hidden="1"/>
    <cellStyle name="Comma [0] 9502" xfId="25491" hidden="1"/>
    <cellStyle name="Comma [0] 9502" xfId="54878" hidden="1"/>
    <cellStyle name="Comma [0] 9503" xfId="25493" hidden="1"/>
    <cellStyle name="Comma [0] 9503" xfId="54880" hidden="1"/>
    <cellStyle name="Comma [0] 9504" xfId="25482" hidden="1"/>
    <cellStyle name="Comma [0] 9504" xfId="54869" hidden="1"/>
    <cellStyle name="Comma [0] 9505" xfId="25490" hidden="1"/>
    <cellStyle name="Comma [0] 9505" xfId="54877" hidden="1"/>
    <cellStyle name="Comma [0] 9506" xfId="24924" hidden="1"/>
    <cellStyle name="Comma [0] 9506" xfId="54311" hidden="1"/>
    <cellStyle name="Comma [0] 9507" xfId="25476" hidden="1"/>
    <cellStyle name="Comma [0] 9507" xfId="54863" hidden="1"/>
    <cellStyle name="Comma [0] 9508" xfId="25509" hidden="1"/>
    <cellStyle name="Comma [0] 9508" xfId="54896" hidden="1"/>
    <cellStyle name="Comma [0] 9509" xfId="25517" hidden="1"/>
    <cellStyle name="Comma [0] 9509" xfId="54904" hidden="1"/>
    <cellStyle name="Comma [0] 951" xfId="6235" hidden="1"/>
    <cellStyle name="Comma [0] 951" xfId="35623" hidden="1"/>
    <cellStyle name="Comma [0] 9510" xfId="25426" hidden="1"/>
    <cellStyle name="Comma [0] 9510" xfId="54813" hidden="1"/>
    <cellStyle name="Comma [0] 9511" xfId="25505" hidden="1"/>
    <cellStyle name="Comma [0] 9511" xfId="54892" hidden="1"/>
    <cellStyle name="Comma [0] 9512" xfId="25526" hidden="1"/>
    <cellStyle name="Comma [0] 9512" xfId="54913" hidden="1"/>
    <cellStyle name="Comma [0] 9513" xfId="25528" hidden="1"/>
    <cellStyle name="Comma [0] 9513" xfId="54915" hidden="1"/>
    <cellStyle name="Comma [0] 9514" xfId="25487" hidden="1"/>
    <cellStyle name="Comma [0] 9514" xfId="54874" hidden="1"/>
    <cellStyle name="Comma [0] 9515" xfId="25432" hidden="1"/>
    <cellStyle name="Comma [0] 9515" xfId="54819" hidden="1"/>
    <cellStyle name="Comma [0] 9516" xfId="25485" hidden="1"/>
    <cellStyle name="Comma [0] 9516" xfId="54872" hidden="1"/>
    <cellStyle name="Comma [0] 9517" xfId="25469" hidden="1"/>
    <cellStyle name="Comma [0] 9517" xfId="54856" hidden="1"/>
    <cellStyle name="Comma [0] 9518" xfId="25465" hidden="1"/>
    <cellStyle name="Comma [0] 9518" xfId="54852" hidden="1"/>
    <cellStyle name="Comma [0] 9519" xfId="25536" hidden="1"/>
    <cellStyle name="Comma [0] 9519" xfId="54923" hidden="1"/>
    <cellStyle name="Comma [0] 952" xfId="6353" hidden="1"/>
    <cellStyle name="Comma [0] 952" xfId="35741" hidden="1"/>
    <cellStyle name="Comma [0] 9520" xfId="25408" hidden="1"/>
    <cellStyle name="Comma [0] 9520" xfId="54795" hidden="1"/>
    <cellStyle name="Comma [0] 9521" xfId="24890" hidden="1"/>
    <cellStyle name="Comma [0] 9521" xfId="54277" hidden="1"/>
    <cellStyle name="Comma [0] 9522" xfId="25544" hidden="1"/>
    <cellStyle name="Comma [0] 9522" xfId="54931" hidden="1"/>
    <cellStyle name="Comma [0] 9523" xfId="25546" hidden="1"/>
    <cellStyle name="Comma [0] 9523" xfId="54933" hidden="1"/>
    <cellStyle name="Comma [0] 9524" xfId="25495" hidden="1"/>
    <cellStyle name="Comma [0] 9524" xfId="54882" hidden="1"/>
    <cellStyle name="Comma [0] 9525" xfId="25471" hidden="1"/>
    <cellStyle name="Comma [0] 9525" xfId="54858" hidden="1"/>
    <cellStyle name="Comma [0] 9526" xfId="25506" hidden="1"/>
    <cellStyle name="Comma [0] 9526" xfId="54893" hidden="1"/>
    <cellStyle name="Comma [0] 9527" xfId="25438" hidden="1"/>
    <cellStyle name="Comma [0] 9527" xfId="54825" hidden="1"/>
    <cellStyle name="Comma [0] 9528" xfId="25508" hidden="1"/>
    <cellStyle name="Comma [0] 9528" xfId="54895" hidden="1"/>
    <cellStyle name="Comma [0] 9529" xfId="25553" hidden="1"/>
    <cellStyle name="Comma [0] 9529" xfId="54940" hidden="1"/>
    <cellStyle name="Comma [0] 953" xfId="6355" hidden="1"/>
    <cellStyle name="Comma [0] 953" xfId="35743" hidden="1"/>
    <cellStyle name="Comma [0] 9530" xfId="25496" hidden="1"/>
    <cellStyle name="Comma [0] 9530" xfId="54883" hidden="1"/>
    <cellStyle name="Comma [0] 9531" xfId="25453" hidden="1"/>
    <cellStyle name="Comma [0] 9531" xfId="54840" hidden="1"/>
    <cellStyle name="Comma [0] 9532" xfId="25559" hidden="1"/>
    <cellStyle name="Comma [0] 9532" xfId="54946" hidden="1"/>
    <cellStyle name="Comma [0] 9533" xfId="25561" hidden="1"/>
    <cellStyle name="Comma [0] 9533" xfId="54948" hidden="1"/>
    <cellStyle name="Comma [0] 9534" xfId="25514" hidden="1"/>
    <cellStyle name="Comma [0] 9534" xfId="54901" hidden="1"/>
    <cellStyle name="Comma [0] 9535" xfId="25520" hidden="1"/>
    <cellStyle name="Comma [0] 9535" xfId="54907" hidden="1"/>
    <cellStyle name="Comma [0] 9536" xfId="25407" hidden="1"/>
    <cellStyle name="Comma [0] 9536" xfId="54794" hidden="1"/>
    <cellStyle name="Comma [0] 9537" xfId="25470" hidden="1"/>
    <cellStyle name="Comma [0] 9537" xfId="54857" hidden="1"/>
    <cellStyle name="Comma [0] 9538" xfId="25478" hidden="1"/>
    <cellStyle name="Comma [0] 9538" xfId="54865" hidden="1"/>
    <cellStyle name="Comma [0] 9539" xfId="25567" hidden="1"/>
    <cellStyle name="Comma [0] 9539" xfId="54954" hidden="1"/>
    <cellStyle name="Comma [0] 954" xfId="6323" hidden="1"/>
    <cellStyle name="Comma [0] 954" xfId="35711" hidden="1"/>
    <cellStyle name="Comma [0] 9540" xfId="25481" hidden="1"/>
    <cellStyle name="Comma [0] 9540" xfId="54868" hidden="1"/>
    <cellStyle name="Comma [0] 9541" xfId="25441" hidden="1"/>
    <cellStyle name="Comma [0] 9541" xfId="54828" hidden="1"/>
    <cellStyle name="Comma [0] 9542" xfId="25572" hidden="1"/>
    <cellStyle name="Comma [0] 9542" xfId="54959" hidden="1"/>
    <cellStyle name="Comma [0] 9543" xfId="25574" hidden="1"/>
    <cellStyle name="Comma [0] 9543" xfId="54961" hidden="1"/>
    <cellStyle name="Comma [0] 9544" xfId="25533" hidden="1"/>
    <cellStyle name="Comma [0] 9544" xfId="54920" hidden="1"/>
    <cellStyle name="Comma [0] 9545" xfId="25539" hidden="1"/>
    <cellStyle name="Comma [0] 9545" xfId="54926" hidden="1"/>
    <cellStyle name="Comma [0] 9546" xfId="25440" hidden="1"/>
    <cellStyle name="Comma [0] 9546" xfId="54827" hidden="1"/>
    <cellStyle name="Comma [0] 9547" xfId="25521" hidden="1"/>
    <cellStyle name="Comma [0] 9547" xfId="54908" hidden="1"/>
    <cellStyle name="Comma [0] 9548" xfId="25500" hidden="1"/>
    <cellStyle name="Comma [0] 9548" xfId="54887" hidden="1"/>
    <cellStyle name="Comma [0] 9549" xfId="25578" hidden="1"/>
    <cellStyle name="Comma [0] 9549" xfId="54965" hidden="1"/>
    <cellStyle name="Comma [0] 955" xfId="6327" hidden="1"/>
    <cellStyle name="Comma [0] 955" xfId="35715" hidden="1"/>
    <cellStyle name="Comma [0] 9550" xfId="25519" hidden="1"/>
    <cellStyle name="Comma [0] 9550" xfId="54906" hidden="1"/>
    <cellStyle name="Comma [0] 9551" xfId="25457" hidden="1"/>
    <cellStyle name="Comma [0] 9551" xfId="54844" hidden="1"/>
    <cellStyle name="Comma [0] 9552" xfId="25585" hidden="1"/>
    <cellStyle name="Comma [0] 9552" xfId="54972" hidden="1"/>
    <cellStyle name="Comma [0] 9553" xfId="25587" hidden="1"/>
    <cellStyle name="Comma [0] 9553" xfId="54974" hidden="1"/>
    <cellStyle name="Comma [0] 9554" xfId="25551" hidden="1"/>
    <cellStyle name="Comma [0] 9554" xfId="54938" hidden="1"/>
    <cellStyle name="Comma [0] 9555" xfId="25556" hidden="1"/>
    <cellStyle name="Comma [0] 9555" xfId="54943" hidden="1"/>
    <cellStyle name="Comma [0] 9556" xfId="24921" hidden="1"/>
    <cellStyle name="Comma [0] 9556" xfId="54308" hidden="1"/>
    <cellStyle name="Comma [0] 9557" xfId="25540" hidden="1"/>
    <cellStyle name="Comma [0] 9557" xfId="54927" hidden="1"/>
    <cellStyle name="Comma [0] 9558" xfId="25445" hidden="1"/>
    <cellStyle name="Comma [0] 9558" xfId="54832" hidden="1"/>
    <cellStyle name="Comma [0] 9559" xfId="25591" hidden="1"/>
    <cellStyle name="Comma [0] 9559" xfId="54978" hidden="1"/>
    <cellStyle name="Comma [0] 956" xfId="6217" hidden="1"/>
    <cellStyle name="Comma [0] 956" xfId="35605" hidden="1"/>
    <cellStyle name="Comma [0] 9560" xfId="25538" hidden="1"/>
    <cellStyle name="Comma [0] 9560" xfId="54925" hidden="1"/>
    <cellStyle name="Comma [0] 9561" xfId="25477" hidden="1"/>
    <cellStyle name="Comma [0] 9561" xfId="54864" hidden="1"/>
    <cellStyle name="Comma [0] 9562" xfId="25595" hidden="1"/>
    <cellStyle name="Comma [0] 9562" xfId="54982" hidden="1"/>
    <cellStyle name="Comma [0] 9563" xfId="25597" hidden="1"/>
    <cellStyle name="Comma [0] 9563" xfId="54984" hidden="1"/>
    <cellStyle name="Comma [0] 9564" xfId="25565" hidden="1"/>
    <cellStyle name="Comma [0] 9564" xfId="54952" hidden="1"/>
    <cellStyle name="Comma [0] 9565" xfId="25569" hidden="1"/>
    <cellStyle name="Comma [0] 9565" xfId="54956" hidden="1"/>
    <cellStyle name="Comma [0] 9566" xfId="25459" hidden="1"/>
    <cellStyle name="Comma [0] 9566" xfId="54846" hidden="1"/>
    <cellStyle name="Comma [0] 9567" xfId="25557" hidden="1"/>
    <cellStyle name="Comma [0] 9567" xfId="54944" hidden="1"/>
    <cellStyle name="Comma [0] 9568" xfId="25449" hidden="1"/>
    <cellStyle name="Comma [0] 9568" xfId="54836" hidden="1"/>
    <cellStyle name="Comma [0] 9569" xfId="25601" hidden="1"/>
    <cellStyle name="Comma [0] 9569" xfId="54988" hidden="1"/>
    <cellStyle name="Comma [0] 957" xfId="6315" hidden="1"/>
    <cellStyle name="Comma [0] 957" xfId="35703" hidden="1"/>
    <cellStyle name="Comma [0] 9570" xfId="25555" hidden="1"/>
    <cellStyle name="Comma [0] 9570" xfId="54942" hidden="1"/>
    <cellStyle name="Comma [0] 9571" xfId="25524" hidden="1"/>
    <cellStyle name="Comma [0] 9571" xfId="54911" hidden="1"/>
    <cellStyle name="Comma [0] 9572" xfId="25605" hidden="1"/>
    <cellStyle name="Comma [0] 9572" xfId="54992" hidden="1"/>
    <cellStyle name="Comma [0] 9573" xfId="25607" hidden="1"/>
    <cellStyle name="Comma [0] 9573" xfId="54994" hidden="1"/>
    <cellStyle name="Comma [0] 9574" xfId="25593" hidden="1"/>
    <cellStyle name="Comma [0] 9574" xfId="54980" hidden="1"/>
    <cellStyle name="Comma [0] 9575" xfId="25580" hidden="1"/>
    <cellStyle name="Comma [0] 9575" xfId="54967" hidden="1"/>
    <cellStyle name="Comma [0] 9576" xfId="25604" hidden="1"/>
    <cellStyle name="Comma [0] 9576" xfId="54991" hidden="1"/>
    <cellStyle name="Comma [0] 9577" xfId="25570" hidden="1"/>
    <cellStyle name="Comma [0] 9577" xfId="54957" hidden="1"/>
    <cellStyle name="Comma [0] 9578" xfId="25542" hidden="1"/>
    <cellStyle name="Comma [0] 9578" xfId="54929" hidden="1"/>
    <cellStyle name="Comma [0] 9579" xfId="25609" hidden="1"/>
    <cellStyle name="Comma [0] 9579" xfId="54996" hidden="1"/>
    <cellStyle name="Comma [0] 958" xfId="6207" hidden="1"/>
    <cellStyle name="Comma [0] 958" xfId="35595" hidden="1"/>
    <cellStyle name="Comma [0] 9580" xfId="25566" hidden="1"/>
    <cellStyle name="Comma [0] 9580" xfId="54953" hidden="1"/>
    <cellStyle name="Comma [0] 9581" xfId="25600" hidden="1"/>
    <cellStyle name="Comma [0] 9581" xfId="54987" hidden="1"/>
    <cellStyle name="Comma [0] 9582" xfId="25613" hidden="1"/>
    <cellStyle name="Comma [0] 9582" xfId="55000" hidden="1"/>
    <cellStyle name="Comma [0] 9583" xfId="25615" hidden="1"/>
    <cellStyle name="Comma [0] 9583" xfId="55002" hidden="1"/>
    <cellStyle name="Comma [0] 9584" xfId="25483" hidden="1"/>
    <cellStyle name="Comma [0] 9584" xfId="54870" hidden="1"/>
    <cellStyle name="Comma [0] 9585" xfId="25603" hidden="1"/>
    <cellStyle name="Comma [0] 9585" xfId="54990" hidden="1"/>
    <cellStyle name="Comma [0] 9586" xfId="25543" hidden="1"/>
    <cellStyle name="Comma [0] 9586" xfId="54930" hidden="1"/>
    <cellStyle name="Comma [0] 9587" xfId="25577" hidden="1"/>
    <cellStyle name="Comma [0] 9587" xfId="54964" hidden="1"/>
    <cellStyle name="Comma [0] 9588" xfId="25590" hidden="1"/>
    <cellStyle name="Comma [0] 9588" xfId="54977" hidden="1"/>
    <cellStyle name="Comma [0] 9589" xfId="25618" hidden="1"/>
    <cellStyle name="Comma [0] 9589" xfId="55005" hidden="1"/>
    <cellStyle name="Comma [0] 959" xfId="6359" hidden="1"/>
    <cellStyle name="Comma [0] 959" xfId="35747" hidden="1"/>
    <cellStyle name="Comma [0] 9590" xfId="25581" hidden="1"/>
    <cellStyle name="Comma [0] 9590" xfId="54968" hidden="1"/>
    <cellStyle name="Comma [0] 9591" xfId="25541" hidden="1"/>
    <cellStyle name="Comma [0] 9591" xfId="54928" hidden="1"/>
    <cellStyle name="Comma [0] 9592" xfId="25620" hidden="1"/>
    <cellStyle name="Comma [0] 9592" xfId="55007" hidden="1"/>
    <cellStyle name="Comma [0] 9593" xfId="25622" hidden="1"/>
    <cellStyle name="Comma [0] 9593" xfId="55009" hidden="1"/>
    <cellStyle name="Comma [0] 9594" xfId="24975" hidden="1"/>
    <cellStyle name="Comma [0] 9594" xfId="54362" hidden="1"/>
    <cellStyle name="Comma [0] 9595" xfId="24931" hidden="1"/>
    <cellStyle name="Comma [0] 9595" xfId="54318" hidden="1"/>
    <cellStyle name="Comma [0] 9596" xfId="25628" hidden="1"/>
    <cellStyle name="Comma [0] 9596" xfId="55015" hidden="1"/>
    <cellStyle name="Comma [0] 9597" xfId="25634" hidden="1"/>
    <cellStyle name="Comma [0] 9597" xfId="55021" hidden="1"/>
    <cellStyle name="Comma [0] 9598" xfId="25636" hidden="1"/>
    <cellStyle name="Comma [0] 9598" xfId="55023" hidden="1"/>
    <cellStyle name="Comma [0] 9599" xfId="25627" hidden="1"/>
    <cellStyle name="Comma [0] 9599" xfId="55014" hidden="1"/>
    <cellStyle name="Comma [0] 96" xfId="4729" hidden="1"/>
    <cellStyle name="Comma [0] 96" xfId="34117" hidden="1"/>
    <cellStyle name="Comma [0] 960" xfId="6313" hidden="1"/>
    <cellStyle name="Comma [0] 960" xfId="35701" hidden="1"/>
    <cellStyle name="Comma [0] 9600" xfId="25632" hidden="1"/>
    <cellStyle name="Comma [0] 9600" xfId="55019" hidden="1"/>
    <cellStyle name="Comma [0] 9601" xfId="25638" hidden="1"/>
    <cellStyle name="Comma [0] 9601" xfId="55025" hidden="1"/>
    <cellStyle name="Comma [0] 9602" xfId="25640" hidden="1"/>
    <cellStyle name="Comma [0] 9602" xfId="55027" hidden="1"/>
    <cellStyle name="Comma [0] 9603" xfId="24932" hidden="1"/>
    <cellStyle name="Comma [0] 9603" xfId="54319" hidden="1"/>
    <cellStyle name="Comma [0] 9604" xfId="24910" hidden="1"/>
    <cellStyle name="Comma [0] 9604" xfId="54297" hidden="1"/>
    <cellStyle name="Comma [0] 9605" xfId="25651" hidden="1"/>
    <cellStyle name="Comma [0] 9605" xfId="55038" hidden="1"/>
    <cellStyle name="Comma [0] 9606" xfId="25660" hidden="1"/>
    <cellStyle name="Comma [0] 9606" xfId="55047" hidden="1"/>
    <cellStyle name="Comma [0] 9607" xfId="25671" hidden="1"/>
    <cellStyle name="Comma [0] 9607" xfId="55058" hidden="1"/>
    <cellStyle name="Comma [0] 9608" xfId="25677" hidden="1"/>
    <cellStyle name="Comma [0] 9608" xfId="55064" hidden="1"/>
    <cellStyle name="Comma [0] 9609" xfId="25659" hidden="1"/>
    <cellStyle name="Comma [0] 9609" xfId="55046" hidden="1"/>
    <cellStyle name="Comma [0] 961" xfId="6282" hidden="1"/>
    <cellStyle name="Comma [0] 961" xfId="35670" hidden="1"/>
    <cellStyle name="Comma [0] 9610" xfId="25669" hidden="1"/>
    <cellStyle name="Comma [0] 9610" xfId="55056" hidden="1"/>
    <cellStyle name="Comma [0] 9611" xfId="25689" hidden="1"/>
    <cellStyle name="Comma [0] 9611" xfId="55076" hidden="1"/>
    <cellStyle name="Comma [0] 9612" xfId="25691" hidden="1"/>
    <cellStyle name="Comma [0] 9612" xfId="55078" hidden="1"/>
    <cellStyle name="Comma [0] 9613" xfId="25642" hidden="1"/>
    <cellStyle name="Comma [0] 9613" xfId="55029" hidden="1"/>
    <cellStyle name="Comma [0] 9614" xfId="24898" hidden="1"/>
    <cellStyle name="Comma [0] 9614" xfId="54285" hidden="1"/>
    <cellStyle name="Comma [0] 9615" xfId="25645" hidden="1"/>
    <cellStyle name="Comma [0] 9615" xfId="55032" hidden="1"/>
    <cellStyle name="Comma [0] 9616" xfId="24909" hidden="1"/>
    <cellStyle name="Comma [0] 9616" xfId="54296" hidden="1"/>
    <cellStyle name="Comma [0] 9617" xfId="24908" hidden="1"/>
    <cellStyle name="Comma [0] 9617" xfId="54295" hidden="1"/>
    <cellStyle name="Comma [0] 9618" xfId="25696" hidden="1"/>
    <cellStyle name="Comma [0] 9618" xfId="55083" hidden="1"/>
    <cellStyle name="Comma [0] 9619" xfId="24984" hidden="1"/>
    <cellStyle name="Comma [0] 9619" xfId="54371" hidden="1"/>
    <cellStyle name="Comma [0] 962" xfId="6363" hidden="1"/>
    <cellStyle name="Comma [0] 962" xfId="35751" hidden="1"/>
    <cellStyle name="Comma [0] 9620" xfId="25185" hidden="1"/>
    <cellStyle name="Comma [0] 9620" xfId="54572" hidden="1"/>
    <cellStyle name="Comma [0] 9621" xfId="25708" hidden="1"/>
    <cellStyle name="Comma [0] 9621" xfId="55095" hidden="1"/>
    <cellStyle name="Comma [0] 9622" xfId="25710" hidden="1"/>
    <cellStyle name="Comma [0] 9622" xfId="55097" hidden="1"/>
    <cellStyle name="Comma [0] 9623" xfId="25699" hidden="1"/>
    <cellStyle name="Comma [0] 9623" xfId="55086" hidden="1"/>
    <cellStyle name="Comma [0] 9624" xfId="25707" hidden="1"/>
    <cellStyle name="Comma [0] 9624" xfId="55094" hidden="1"/>
    <cellStyle name="Comma [0] 9625" xfId="25194" hidden="1"/>
    <cellStyle name="Comma [0] 9625" xfId="54581" hidden="1"/>
    <cellStyle name="Comma [0] 9626" xfId="25693" hidden="1"/>
    <cellStyle name="Comma [0] 9626" xfId="55080" hidden="1"/>
    <cellStyle name="Comma [0] 9627" xfId="25726" hidden="1"/>
    <cellStyle name="Comma [0] 9627" xfId="55113" hidden="1"/>
    <cellStyle name="Comma [0] 9628" xfId="25734" hidden="1"/>
    <cellStyle name="Comma [0] 9628" xfId="55121" hidden="1"/>
    <cellStyle name="Comma [0] 9629" xfId="25643" hidden="1"/>
    <cellStyle name="Comma [0] 9629" xfId="55030" hidden="1"/>
    <cellStyle name="Comma [0] 963" xfId="6365" hidden="1"/>
    <cellStyle name="Comma [0] 963" xfId="35753" hidden="1"/>
    <cellStyle name="Comma [0] 9630" xfId="25722" hidden="1"/>
    <cellStyle name="Comma [0] 9630" xfId="55109" hidden="1"/>
    <cellStyle name="Comma [0] 9631" xfId="25743" hidden="1"/>
    <cellStyle name="Comma [0] 9631" xfId="55130" hidden="1"/>
    <cellStyle name="Comma [0] 9632" xfId="25745" hidden="1"/>
    <cellStyle name="Comma [0] 9632" xfId="55132" hidden="1"/>
    <cellStyle name="Comma [0] 9633" xfId="25704" hidden="1"/>
    <cellStyle name="Comma [0] 9633" xfId="55091" hidden="1"/>
    <cellStyle name="Comma [0] 9634" xfId="25649" hidden="1"/>
    <cellStyle name="Comma [0] 9634" xfId="55036" hidden="1"/>
    <cellStyle name="Comma [0] 9635" xfId="25702" hidden="1"/>
    <cellStyle name="Comma [0] 9635" xfId="55089" hidden="1"/>
    <cellStyle name="Comma [0] 9636" xfId="25686" hidden="1"/>
    <cellStyle name="Comma [0] 9636" xfId="55073" hidden="1"/>
    <cellStyle name="Comma [0] 9637" xfId="25682" hidden="1"/>
    <cellStyle name="Comma [0] 9637" xfId="55069" hidden="1"/>
    <cellStyle name="Comma [0] 9638" xfId="25753" hidden="1"/>
    <cellStyle name="Comma [0] 9638" xfId="55140" hidden="1"/>
    <cellStyle name="Comma [0] 9639" xfId="25625" hidden="1"/>
    <cellStyle name="Comma [0] 9639" xfId="55012" hidden="1"/>
    <cellStyle name="Comma [0] 964" xfId="6351" hidden="1"/>
    <cellStyle name="Comma [0] 964" xfId="35739" hidden="1"/>
    <cellStyle name="Comma [0] 9640" xfId="24933" hidden="1"/>
    <cellStyle name="Comma [0] 9640" xfId="54320" hidden="1"/>
    <cellStyle name="Comma [0] 9641" xfId="25761" hidden="1"/>
    <cellStyle name="Comma [0] 9641" xfId="55148" hidden="1"/>
    <cellStyle name="Comma [0] 9642" xfId="25763" hidden="1"/>
    <cellStyle name="Comma [0] 9642" xfId="55150" hidden="1"/>
    <cellStyle name="Comma [0] 9643" xfId="25712" hidden="1"/>
    <cellStyle name="Comma [0] 9643" xfId="55099" hidden="1"/>
    <cellStyle name="Comma [0] 9644" xfId="25688" hidden="1"/>
    <cellStyle name="Comma [0] 9644" xfId="55075" hidden="1"/>
    <cellStyle name="Comma [0] 9645" xfId="25723" hidden="1"/>
    <cellStyle name="Comma [0] 9645" xfId="55110" hidden="1"/>
    <cellStyle name="Comma [0] 9646" xfId="25655" hidden="1"/>
    <cellStyle name="Comma [0] 9646" xfId="55042" hidden="1"/>
    <cellStyle name="Comma [0] 9647" xfId="25725" hidden="1"/>
    <cellStyle name="Comma [0] 9647" xfId="55112" hidden="1"/>
    <cellStyle name="Comma [0] 9648" xfId="25770" hidden="1"/>
    <cellStyle name="Comma [0] 9648" xfId="55157" hidden="1"/>
    <cellStyle name="Comma [0] 9649" xfId="25713" hidden="1"/>
    <cellStyle name="Comma [0] 9649" xfId="55100" hidden="1"/>
    <cellStyle name="Comma [0] 965" xfId="6338" hidden="1"/>
    <cellStyle name="Comma [0] 965" xfId="35726" hidden="1"/>
    <cellStyle name="Comma [0] 9650" xfId="25670" hidden="1"/>
    <cellStyle name="Comma [0] 9650" xfId="55057" hidden="1"/>
    <cellStyle name="Comma [0] 9651" xfId="25776" hidden="1"/>
    <cellStyle name="Comma [0] 9651" xfId="55163" hidden="1"/>
    <cellStyle name="Comma [0] 9652" xfId="25778" hidden="1"/>
    <cellStyle name="Comma [0] 9652" xfId="55165" hidden="1"/>
    <cellStyle name="Comma [0] 9653" xfId="25731" hidden="1"/>
    <cellStyle name="Comma [0] 9653" xfId="55118" hidden="1"/>
    <cellStyle name="Comma [0] 9654" xfId="25737" hidden="1"/>
    <cellStyle name="Comma [0] 9654" xfId="55124" hidden="1"/>
    <cellStyle name="Comma [0] 9655" xfId="25624" hidden="1"/>
    <cellStyle name="Comma [0] 9655" xfId="55011" hidden="1"/>
    <cellStyle name="Comma [0] 9656" xfId="25687" hidden="1"/>
    <cellStyle name="Comma [0] 9656" xfId="55074" hidden="1"/>
    <cellStyle name="Comma [0] 9657" xfId="25695" hidden="1"/>
    <cellStyle name="Comma [0] 9657" xfId="55082" hidden="1"/>
    <cellStyle name="Comma [0] 9658" xfId="25784" hidden="1"/>
    <cellStyle name="Comma [0] 9658" xfId="55171" hidden="1"/>
    <cellStyle name="Comma [0] 9659" xfId="25698" hidden="1"/>
    <cellStyle name="Comma [0] 9659" xfId="55085" hidden="1"/>
    <cellStyle name="Comma [0] 966" xfId="6362" hidden="1"/>
    <cellStyle name="Comma [0] 966" xfId="35750" hidden="1"/>
    <cellStyle name="Comma [0] 9660" xfId="25658" hidden="1"/>
    <cellStyle name="Comma [0] 9660" xfId="55045" hidden="1"/>
    <cellStyle name="Comma [0] 9661" xfId="25789" hidden="1"/>
    <cellStyle name="Comma [0] 9661" xfId="55176" hidden="1"/>
    <cellStyle name="Comma [0] 9662" xfId="25791" hidden="1"/>
    <cellStyle name="Comma [0] 9662" xfId="55178" hidden="1"/>
    <cellStyle name="Comma [0] 9663" xfId="25750" hidden="1"/>
    <cellStyle name="Comma [0] 9663" xfId="55137" hidden="1"/>
    <cellStyle name="Comma [0] 9664" xfId="25756" hidden="1"/>
    <cellStyle name="Comma [0] 9664" xfId="55143" hidden="1"/>
    <cellStyle name="Comma [0] 9665" xfId="25657" hidden="1"/>
    <cellStyle name="Comma [0] 9665" xfId="55044" hidden="1"/>
    <cellStyle name="Comma [0] 9666" xfId="25738" hidden="1"/>
    <cellStyle name="Comma [0] 9666" xfId="55125" hidden="1"/>
    <cellStyle name="Comma [0] 9667" xfId="25717" hidden="1"/>
    <cellStyle name="Comma [0] 9667" xfId="55104" hidden="1"/>
    <cellStyle name="Comma [0] 9668" xfId="25795" hidden="1"/>
    <cellStyle name="Comma [0] 9668" xfId="55182" hidden="1"/>
    <cellStyle name="Comma [0] 9669" xfId="25736" hidden="1"/>
    <cellStyle name="Comma [0] 9669" xfId="55123" hidden="1"/>
    <cellStyle name="Comma [0] 967" xfId="6328" hidden="1"/>
    <cellStyle name="Comma [0] 967" xfId="35716" hidden="1"/>
    <cellStyle name="Comma [0] 9670" xfId="25674" hidden="1"/>
    <cellStyle name="Comma [0] 9670" xfId="55061" hidden="1"/>
    <cellStyle name="Comma [0] 9671" xfId="25802" hidden="1"/>
    <cellStyle name="Comma [0] 9671" xfId="55189" hidden="1"/>
    <cellStyle name="Comma [0] 9672" xfId="25804" hidden="1"/>
    <cellStyle name="Comma [0] 9672" xfId="55191" hidden="1"/>
    <cellStyle name="Comma [0] 9673" xfId="25768" hidden="1"/>
    <cellStyle name="Comma [0] 9673" xfId="55155" hidden="1"/>
    <cellStyle name="Comma [0] 9674" xfId="25773" hidden="1"/>
    <cellStyle name="Comma [0] 9674" xfId="55160" hidden="1"/>
    <cellStyle name="Comma [0] 9675" xfId="25203" hidden="1"/>
    <cellStyle name="Comma [0] 9675" xfId="54590" hidden="1"/>
    <cellStyle name="Comma [0] 9676" xfId="25757" hidden="1"/>
    <cellStyle name="Comma [0] 9676" xfId="55144" hidden="1"/>
    <cellStyle name="Comma [0] 9677" xfId="25662" hidden="1"/>
    <cellStyle name="Comma [0] 9677" xfId="55049" hidden="1"/>
    <cellStyle name="Comma [0] 9678" xfId="25808" hidden="1"/>
    <cellStyle name="Comma [0] 9678" xfId="55195" hidden="1"/>
    <cellStyle name="Comma [0] 9679" xfId="25755" hidden="1"/>
    <cellStyle name="Comma [0] 9679" xfId="55142" hidden="1"/>
    <cellStyle name="Comma [0] 968" xfId="6300" hidden="1"/>
    <cellStyle name="Comma [0] 968" xfId="35688" hidden="1"/>
    <cellStyle name="Comma [0] 9680" xfId="25694" hidden="1"/>
    <cellStyle name="Comma [0] 9680" xfId="55081" hidden="1"/>
    <cellStyle name="Comma [0] 9681" xfId="25812" hidden="1"/>
    <cellStyle name="Comma [0] 9681" xfId="55199" hidden="1"/>
    <cellStyle name="Comma [0] 9682" xfId="25814" hidden="1"/>
    <cellStyle name="Comma [0] 9682" xfId="55201" hidden="1"/>
    <cellStyle name="Comma [0] 9683" xfId="25782" hidden="1"/>
    <cellStyle name="Comma [0] 9683" xfId="55169" hidden="1"/>
    <cellStyle name="Comma [0] 9684" xfId="25786" hidden="1"/>
    <cellStyle name="Comma [0] 9684" xfId="55173" hidden="1"/>
    <cellStyle name="Comma [0] 9685" xfId="25676" hidden="1"/>
    <cellStyle name="Comma [0] 9685" xfId="55063" hidden="1"/>
    <cellStyle name="Comma [0] 9686" xfId="25774" hidden="1"/>
    <cellStyle name="Comma [0] 9686" xfId="55161" hidden="1"/>
    <cellStyle name="Comma [0] 9687" xfId="25666" hidden="1"/>
    <cellStyle name="Comma [0] 9687" xfId="55053" hidden="1"/>
    <cellStyle name="Comma [0] 9688" xfId="25818" hidden="1"/>
    <cellStyle name="Comma [0] 9688" xfId="55205" hidden="1"/>
    <cellStyle name="Comma [0] 9689" xfId="25772" hidden="1"/>
    <cellStyle name="Comma [0] 9689" xfId="55159" hidden="1"/>
    <cellStyle name="Comma [0] 969" xfId="6367" hidden="1"/>
    <cellStyle name="Comma [0] 969" xfId="35755" hidden="1"/>
    <cellStyle name="Comma [0] 9690" xfId="25741" hidden="1"/>
    <cellStyle name="Comma [0] 9690" xfId="55128" hidden="1"/>
    <cellStyle name="Comma [0] 9691" xfId="25822" hidden="1"/>
    <cellStyle name="Comma [0] 9691" xfId="55209" hidden="1"/>
    <cellStyle name="Comma [0] 9692" xfId="25824" hidden="1"/>
    <cellStyle name="Comma [0] 9692" xfId="55211" hidden="1"/>
    <cellStyle name="Comma [0] 9693" xfId="25810" hidden="1"/>
    <cellStyle name="Comma [0] 9693" xfId="55197" hidden="1"/>
    <cellStyle name="Comma [0] 9694" xfId="25797" hidden="1"/>
    <cellStyle name="Comma [0] 9694" xfId="55184" hidden="1"/>
    <cellStyle name="Comma [0] 9695" xfId="25821" hidden="1"/>
    <cellStyle name="Comma [0] 9695" xfId="55208" hidden="1"/>
    <cellStyle name="Comma [0] 9696" xfId="25787" hidden="1"/>
    <cellStyle name="Comma [0] 9696" xfId="55174" hidden="1"/>
    <cellStyle name="Comma [0] 9697" xfId="25759" hidden="1"/>
    <cellStyle name="Comma [0] 9697" xfId="55146" hidden="1"/>
    <cellStyle name="Comma [0] 9698" xfId="25826" hidden="1"/>
    <cellStyle name="Comma [0] 9698" xfId="55213" hidden="1"/>
    <cellStyle name="Comma [0] 9699" xfId="25783" hidden="1"/>
    <cellStyle name="Comma [0] 9699" xfId="55170" hidden="1"/>
    <cellStyle name="Comma [0] 97" xfId="4643" hidden="1"/>
    <cellStyle name="Comma [0] 97" xfId="34031" hidden="1"/>
    <cellStyle name="Comma [0] 970" xfId="6324" hidden="1"/>
    <cellStyle name="Comma [0] 970" xfId="35712" hidden="1"/>
    <cellStyle name="Comma [0] 9700" xfId="25817" hidden="1"/>
    <cellStyle name="Comma [0] 9700" xfId="55204" hidden="1"/>
    <cellStyle name="Comma [0] 9701" xfId="25830" hidden="1"/>
    <cellStyle name="Comma [0] 9701" xfId="55217" hidden="1"/>
    <cellStyle name="Comma [0] 9702" xfId="25832" hidden="1"/>
    <cellStyle name="Comma [0] 9702" xfId="55219" hidden="1"/>
    <cellStyle name="Comma [0] 9703" xfId="25700" hidden="1"/>
    <cellStyle name="Comma [0] 9703" xfId="55087" hidden="1"/>
    <cellStyle name="Comma [0] 9704" xfId="25820" hidden="1"/>
    <cellStyle name="Comma [0] 9704" xfId="55207" hidden="1"/>
    <cellStyle name="Comma [0] 9705" xfId="25760" hidden="1"/>
    <cellStyle name="Comma [0] 9705" xfId="55147" hidden="1"/>
    <cellStyle name="Comma [0] 9706" xfId="25794" hidden="1"/>
    <cellStyle name="Comma [0] 9706" xfId="55181" hidden="1"/>
    <cellStyle name="Comma [0] 9707" xfId="25807" hidden="1"/>
    <cellStyle name="Comma [0] 9707" xfId="55194" hidden="1"/>
    <cellStyle name="Comma [0] 9708" xfId="25835" hidden="1"/>
    <cellStyle name="Comma [0] 9708" xfId="55222" hidden="1"/>
    <cellStyle name="Comma [0] 9709" xfId="25798" hidden="1"/>
    <cellStyle name="Comma [0] 9709" xfId="55185" hidden="1"/>
    <cellStyle name="Comma [0] 971" xfId="6358" hidden="1"/>
    <cellStyle name="Comma [0] 971" xfId="35746" hidden="1"/>
    <cellStyle name="Comma [0] 9710" xfId="25758" hidden="1"/>
    <cellStyle name="Comma [0] 9710" xfId="55145" hidden="1"/>
    <cellStyle name="Comma [0] 9711" xfId="25837" hidden="1"/>
    <cellStyle name="Comma [0] 9711" xfId="55224" hidden="1"/>
    <cellStyle name="Comma [0] 9712" xfId="25839" hidden="1"/>
    <cellStyle name="Comma [0] 9712" xfId="55226" hidden="1"/>
    <cellStyle name="Comma [0] 9713" xfId="22319" hidden="1"/>
    <cellStyle name="Comma [0] 9713" xfId="51706" hidden="1"/>
    <cellStyle name="Comma [0] 9714" xfId="22271" hidden="1"/>
    <cellStyle name="Comma [0] 9714" xfId="51658" hidden="1"/>
    <cellStyle name="Comma [0] 9715" xfId="22267" hidden="1"/>
    <cellStyle name="Comma [0] 9715" xfId="51654" hidden="1"/>
    <cellStyle name="Comma [0] 9716" xfId="25844" hidden="1"/>
    <cellStyle name="Comma [0] 9716" xfId="55231" hidden="1"/>
    <cellStyle name="Comma [0] 9717" xfId="25846" hidden="1"/>
    <cellStyle name="Comma [0] 9717" xfId="55233" hidden="1"/>
    <cellStyle name="Comma [0] 9718" xfId="22296" hidden="1"/>
    <cellStyle name="Comma [0] 9718" xfId="51683" hidden="1"/>
    <cellStyle name="Comma [0] 9719" xfId="25842" hidden="1"/>
    <cellStyle name="Comma [0] 9719" xfId="55229" hidden="1"/>
    <cellStyle name="Comma [0] 972" xfId="6371" hidden="1"/>
    <cellStyle name="Comma [0] 972" xfId="35759" hidden="1"/>
    <cellStyle name="Comma [0] 9720" xfId="25848" hidden="1"/>
    <cellStyle name="Comma [0] 9720" xfId="55235" hidden="1"/>
    <cellStyle name="Comma [0] 9721" xfId="25850" hidden="1"/>
    <cellStyle name="Comma [0] 9721" xfId="55237" hidden="1"/>
    <cellStyle name="Comma [0] 9722" xfId="22337" hidden="1"/>
    <cellStyle name="Comma [0] 9722" xfId="51724" hidden="1"/>
    <cellStyle name="Comma [0] 9723" xfId="24887" hidden="1"/>
    <cellStyle name="Comma [0] 9723" xfId="54274" hidden="1"/>
    <cellStyle name="Comma [0] 9724" xfId="25861" hidden="1"/>
    <cellStyle name="Comma [0] 9724" xfId="55248" hidden="1"/>
    <cellStyle name="Comma [0] 9725" xfId="25870" hidden="1"/>
    <cellStyle name="Comma [0] 9725" xfId="55257" hidden="1"/>
    <cellStyle name="Comma [0] 9726" xfId="25881" hidden="1"/>
    <cellStyle name="Comma [0] 9726" xfId="55268" hidden="1"/>
    <cellStyle name="Comma [0] 9727" xfId="25887" hidden="1"/>
    <cellStyle name="Comma [0] 9727" xfId="55274" hidden="1"/>
    <cellStyle name="Comma [0] 9728" xfId="25869" hidden="1"/>
    <cellStyle name="Comma [0] 9728" xfId="55256" hidden="1"/>
    <cellStyle name="Comma [0] 9729" xfId="25879" hidden="1"/>
    <cellStyle name="Comma [0] 9729" xfId="55266" hidden="1"/>
    <cellStyle name="Comma [0] 973" xfId="6373" hidden="1"/>
    <cellStyle name="Comma [0] 973" xfId="35761" hidden="1"/>
    <cellStyle name="Comma [0] 9730" xfId="25899" hidden="1"/>
    <cellStyle name="Comma [0] 9730" xfId="55286" hidden="1"/>
    <cellStyle name="Comma [0] 9731" xfId="25901" hidden="1"/>
    <cellStyle name="Comma [0] 9731" xfId="55288" hidden="1"/>
    <cellStyle name="Comma [0] 9732" xfId="25852" hidden="1"/>
    <cellStyle name="Comma [0] 9732" xfId="55239" hidden="1"/>
    <cellStyle name="Comma [0] 9733" xfId="23508" hidden="1"/>
    <cellStyle name="Comma [0] 9733" xfId="52895" hidden="1"/>
    <cellStyle name="Comma [0] 9734" xfId="25855" hidden="1"/>
    <cellStyle name="Comma [0] 9734" xfId="55242" hidden="1"/>
    <cellStyle name="Comma [0] 9735" xfId="22339" hidden="1"/>
    <cellStyle name="Comma [0] 9735" xfId="51726" hidden="1"/>
    <cellStyle name="Comma [0] 9736" xfId="22321" hidden="1"/>
    <cellStyle name="Comma [0] 9736" xfId="51708" hidden="1"/>
    <cellStyle name="Comma [0] 9737" xfId="25906" hidden="1"/>
    <cellStyle name="Comma [0] 9737" xfId="55293" hidden="1"/>
    <cellStyle name="Comma [0] 9738" xfId="24888" hidden="1"/>
    <cellStyle name="Comma [0] 9738" xfId="54275" hidden="1"/>
    <cellStyle name="Comma [0] 9739" xfId="23722" hidden="1"/>
    <cellStyle name="Comma [0] 9739" xfId="53109" hidden="1"/>
    <cellStyle name="Comma [0] 974" xfId="6241" hidden="1"/>
    <cellStyle name="Comma [0] 974" xfId="35629" hidden="1"/>
    <cellStyle name="Comma [0] 9740" xfId="25918" hidden="1"/>
    <cellStyle name="Comma [0] 9740" xfId="55305" hidden="1"/>
    <cellStyle name="Comma [0] 9741" xfId="25920" hidden="1"/>
    <cellStyle name="Comma [0] 9741" xfId="55307" hidden="1"/>
    <cellStyle name="Comma [0] 9742" xfId="25909" hidden="1"/>
    <cellStyle name="Comma [0] 9742" xfId="55296" hidden="1"/>
    <cellStyle name="Comma [0] 9743" xfId="25917" hidden="1"/>
    <cellStyle name="Comma [0] 9743" xfId="55304" hidden="1"/>
    <cellStyle name="Comma [0] 9744" xfId="22338" hidden="1"/>
    <cellStyle name="Comma [0] 9744" xfId="51725" hidden="1"/>
    <cellStyle name="Comma [0] 9745" xfId="25903" hidden="1"/>
    <cellStyle name="Comma [0] 9745" xfId="55290" hidden="1"/>
    <cellStyle name="Comma [0] 9746" xfId="25936" hidden="1"/>
    <cellStyle name="Comma [0] 9746" xfId="55323" hidden="1"/>
    <cellStyle name="Comma [0] 9747" xfId="25944" hidden="1"/>
    <cellStyle name="Comma [0] 9747" xfId="55331" hidden="1"/>
    <cellStyle name="Comma [0] 9748" xfId="25853" hidden="1"/>
    <cellStyle name="Comma [0] 9748" xfId="55240" hidden="1"/>
    <cellStyle name="Comma [0] 9749" xfId="25932" hidden="1"/>
    <cellStyle name="Comma [0] 9749" xfId="55319" hidden="1"/>
    <cellStyle name="Comma [0] 975" xfId="6361" hidden="1"/>
    <cellStyle name="Comma [0] 975" xfId="35749" hidden="1"/>
    <cellStyle name="Comma [0] 9750" xfId="25953" hidden="1"/>
    <cellStyle name="Comma [0] 9750" xfId="55340" hidden="1"/>
    <cellStyle name="Comma [0] 9751" xfId="25955" hidden="1"/>
    <cellStyle name="Comma [0] 9751" xfId="55342" hidden="1"/>
    <cellStyle name="Comma [0] 9752" xfId="25914" hidden="1"/>
    <cellStyle name="Comma [0] 9752" xfId="55301" hidden="1"/>
    <cellStyle name="Comma [0] 9753" xfId="25859" hidden="1"/>
    <cellStyle name="Comma [0] 9753" xfId="55246" hidden="1"/>
    <cellStyle name="Comma [0] 9754" xfId="25912" hidden="1"/>
    <cellStyle name="Comma [0] 9754" xfId="55299" hidden="1"/>
    <cellStyle name="Comma [0] 9755" xfId="25896" hidden="1"/>
    <cellStyle name="Comma [0] 9755" xfId="55283" hidden="1"/>
    <cellStyle name="Comma [0] 9756" xfId="25892" hidden="1"/>
    <cellStyle name="Comma [0] 9756" xfId="55279" hidden="1"/>
    <cellStyle name="Comma [0] 9757" xfId="25963" hidden="1"/>
    <cellStyle name="Comma [0] 9757" xfId="55350" hidden="1"/>
    <cellStyle name="Comma [0] 9758" xfId="22348" hidden="1"/>
    <cellStyle name="Comma [0] 9758" xfId="51735" hidden="1"/>
    <cellStyle name="Comma [0] 9759" xfId="22269" hidden="1"/>
    <cellStyle name="Comma [0] 9759" xfId="51656" hidden="1"/>
    <cellStyle name="Comma [0] 976" xfId="6301" hidden="1"/>
    <cellStyle name="Comma [0] 976" xfId="35689" hidden="1"/>
    <cellStyle name="Comma [0] 9760" xfId="25971" hidden="1"/>
    <cellStyle name="Comma [0] 9760" xfId="55358" hidden="1"/>
    <cellStyle name="Comma [0] 9761" xfId="25973" hidden="1"/>
    <cellStyle name="Comma [0] 9761" xfId="55360" hidden="1"/>
    <cellStyle name="Comma [0] 9762" xfId="25922" hidden="1"/>
    <cellStyle name="Comma [0] 9762" xfId="55309" hidden="1"/>
    <cellStyle name="Comma [0] 9763" xfId="25898" hidden="1"/>
    <cellStyle name="Comma [0] 9763" xfId="55285" hidden="1"/>
    <cellStyle name="Comma [0] 9764" xfId="25933" hidden="1"/>
    <cellStyle name="Comma [0] 9764" xfId="55320" hidden="1"/>
    <cellStyle name="Comma [0] 9765" xfId="25865" hidden="1"/>
    <cellStyle name="Comma [0] 9765" xfId="55252" hidden="1"/>
    <cellStyle name="Comma [0] 9766" xfId="25935" hidden="1"/>
    <cellStyle name="Comma [0] 9766" xfId="55322" hidden="1"/>
    <cellStyle name="Comma [0] 9767" xfId="25980" hidden="1"/>
    <cellStyle name="Comma [0] 9767" xfId="55367" hidden="1"/>
    <cellStyle name="Comma [0] 9768" xfId="25923" hidden="1"/>
    <cellStyle name="Comma [0] 9768" xfId="55310" hidden="1"/>
    <cellStyle name="Comma [0] 9769" xfId="25880" hidden="1"/>
    <cellStyle name="Comma [0] 9769" xfId="55267" hidden="1"/>
    <cellStyle name="Comma [0] 977" xfId="6335" hidden="1"/>
    <cellStyle name="Comma [0] 977" xfId="35723" hidden="1"/>
    <cellStyle name="Comma [0] 9770" xfId="25986" hidden="1"/>
    <cellStyle name="Comma [0] 9770" xfId="55373" hidden="1"/>
    <cellStyle name="Comma [0] 9771" xfId="25988" hidden="1"/>
    <cellStyle name="Comma [0] 9771" xfId="55375" hidden="1"/>
    <cellStyle name="Comma [0] 9772" xfId="25941" hidden="1"/>
    <cellStyle name="Comma [0] 9772" xfId="55328" hidden="1"/>
    <cellStyle name="Comma [0] 9773" xfId="25947" hidden="1"/>
    <cellStyle name="Comma [0] 9773" xfId="55334" hidden="1"/>
    <cellStyle name="Comma [0] 9774" xfId="22287" hidden="1"/>
    <cellStyle name="Comma [0] 9774" xfId="51674" hidden="1"/>
    <cellStyle name="Comma [0] 9775" xfId="25897" hidden="1"/>
    <cellStyle name="Comma [0] 9775" xfId="55284" hidden="1"/>
    <cellStyle name="Comma [0] 9776" xfId="25905" hidden="1"/>
    <cellStyle name="Comma [0] 9776" xfId="55292" hidden="1"/>
    <cellStyle name="Comma [0] 9777" xfId="25994" hidden="1"/>
    <cellStyle name="Comma [0] 9777" xfId="55381" hidden="1"/>
    <cellStyle name="Comma [0] 9778" xfId="25908" hidden="1"/>
    <cellStyle name="Comma [0] 9778" xfId="55295" hidden="1"/>
    <cellStyle name="Comma [0] 9779" xfId="25868" hidden="1"/>
    <cellStyle name="Comma [0] 9779" xfId="55255" hidden="1"/>
    <cellStyle name="Comma [0] 978" xfId="6348" hidden="1"/>
    <cellStyle name="Comma [0] 978" xfId="35736" hidden="1"/>
    <cellStyle name="Comma [0] 9780" xfId="25999" hidden="1"/>
    <cellStyle name="Comma [0] 9780" xfId="55386" hidden="1"/>
    <cellStyle name="Comma [0] 9781" xfId="26001" hidden="1"/>
    <cellStyle name="Comma [0] 9781" xfId="55388" hidden="1"/>
    <cellStyle name="Comma [0] 9782" xfId="25960" hidden="1"/>
    <cellStyle name="Comma [0] 9782" xfId="55347" hidden="1"/>
    <cellStyle name="Comma [0] 9783" xfId="25966" hidden="1"/>
    <cellStyle name="Comma [0] 9783" xfId="55353" hidden="1"/>
    <cellStyle name="Comma [0] 9784" xfId="25867" hidden="1"/>
    <cellStyle name="Comma [0] 9784" xfId="55254" hidden="1"/>
    <cellStyle name="Comma [0] 9785" xfId="25948" hidden="1"/>
    <cellStyle name="Comma [0] 9785" xfId="55335" hidden="1"/>
    <cellStyle name="Comma [0] 9786" xfId="25927" hidden="1"/>
    <cellStyle name="Comma [0] 9786" xfId="55314" hidden="1"/>
    <cellStyle name="Comma [0] 9787" xfId="26005" hidden="1"/>
    <cellStyle name="Comma [0] 9787" xfId="55392" hidden="1"/>
    <cellStyle name="Comma [0] 9788" xfId="25946" hidden="1"/>
    <cellStyle name="Comma [0] 9788" xfId="55333" hidden="1"/>
    <cellStyle name="Comma [0] 9789" xfId="25884" hidden="1"/>
    <cellStyle name="Comma [0] 9789" xfId="55271" hidden="1"/>
    <cellStyle name="Comma [0] 979" xfId="6376" hidden="1"/>
    <cellStyle name="Comma [0] 979" xfId="35764" hidden="1"/>
    <cellStyle name="Comma [0] 9790" xfId="26012" hidden="1"/>
    <cellStyle name="Comma [0] 9790" xfId="55399" hidden="1"/>
    <cellStyle name="Comma [0] 9791" xfId="26014" hidden="1"/>
    <cellStyle name="Comma [0] 9791" xfId="55401" hidden="1"/>
    <cellStyle name="Comma [0] 9792" xfId="25978" hidden="1"/>
    <cellStyle name="Comma [0] 9792" xfId="55365" hidden="1"/>
    <cellStyle name="Comma [0] 9793" xfId="25983" hidden="1"/>
    <cellStyle name="Comma [0] 9793" xfId="55370" hidden="1"/>
    <cellStyle name="Comma [0] 9794" xfId="22334" hidden="1"/>
    <cellStyle name="Comma [0] 9794" xfId="51721" hidden="1"/>
    <cellStyle name="Comma [0] 9795" xfId="25967" hidden="1"/>
    <cellStyle name="Comma [0] 9795" xfId="55354" hidden="1"/>
    <cellStyle name="Comma [0] 9796" xfId="25872" hidden="1"/>
    <cellStyle name="Comma [0] 9796" xfId="55259" hidden="1"/>
    <cellStyle name="Comma [0] 9797" xfId="26018" hidden="1"/>
    <cellStyle name="Comma [0] 9797" xfId="55405" hidden="1"/>
    <cellStyle name="Comma [0] 9798" xfId="25965" hidden="1"/>
    <cellStyle name="Comma [0] 9798" xfId="55352" hidden="1"/>
    <cellStyle name="Comma [0] 9799" xfId="25904" hidden="1"/>
    <cellStyle name="Comma [0] 9799" xfId="55291" hidden="1"/>
    <cellStyle name="Comma [0] 98" xfId="4603" hidden="1"/>
    <cellStyle name="Comma [0] 98" xfId="33991" hidden="1"/>
    <cellStyle name="Comma [0] 980" xfId="6339" hidden="1"/>
    <cellStyle name="Comma [0] 980" xfId="35727" hidden="1"/>
    <cellStyle name="Comma [0] 9800" xfId="26022" hidden="1"/>
    <cellStyle name="Comma [0] 9800" xfId="55409" hidden="1"/>
    <cellStyle name="Comma [0] 9801" xfId="26024" hidden="1"/>
    <cellStyle name="Comma [0] 9801" xfId="55411" hidden="1"/>
    <cellStyle name="Comma [0] 9802" xfId="25992" hidden="1"/>
    <cellStyle name="Comma [0] 9802" xfId="55379" hidden="1"/>
    <cellStyle name="Comma [0] 9803" xfId="25996" hidden="1"/>
    <cellStyle name="Comma [0] 9803" xfId="55383" hidden="1"/>
    <cellStyle name="Comma [0] 9804" xfId="25886" hidden="1"/>
    <cellStyle name="Comma [0] 9804" xfId="55273" hidden="1"/>
    <cellStyle name="Comma [0] 9805" xfId="25984" hidden="1"/>
    <cellStyle name="Comma [0] 9805" xfId="55371" hidden="1"/>
    <cellStyle name="Comma [0] 9806" xfId="25876" hidden="1"/>
    <cellStyle name="Comma [0] 9806" xfId="55263" hidden="1"/>
    <cellStyle name="Comma [0] 9807" xfId="26028" hidden="1"/>
    <cellStyle name="Comma [0] 9807" xfId="55415" hidden="1"/>
    <cellStyle name="Comma [0] 9808" xfId="25982" hidden="1"/>
    <cellStyle name="Comma [0] 9808" xfId="55369" hidden="1"/>
    <cellStyle name="Comma [0] 9809" xfId="25951" hidden="1"/>
    <cellStyle name="Comma [0] 9809" xfId="55338" hidden="1"/>
    <cellStyle name="Comma [0] 981" xfId="6299" hidden="1"/>
    <cellStyle name="Comma [0] 981" xfId="35687" hidden="1"/>
    <cellStyle name="Comma [0] 9810" xfId="26032" hidden="1"/>
    <cellStyle name="Comma [0] 9810" xfId="55419" hidden="1"/>
    <cellStyle name="Comma [0] 9811" xfId="26034" hidden="1"/>
    <cellStyle name="Comma [0] 9811" xfId="55421" hidden="1"/>
    <cellStyle name="Comma [0] 9812" xfId="26020" hidden="1"/>
    <cellStyle name="Comma [0] 9812" xfId="55407" hidden="1"/>
    <cellStyle name="Comma [0] 9813" xfId="26007" hidden="1"/>
    <cellStyle name="Comma [0] 9813" xfId="55394" hidden="1"/>
    <cellStyle name="Comma [0] 9814" xfId="26031" hidden="1"/>
    <cellStyle name="Comma [0] 9814" xfId="55418" hidden="1"/>
    <cellStyle name="Comma [0] 9815" xfId="25997" hidden="1"/>
    <cellStyle name="Comma [0] 9815" xfId="55384" hidden="1"/>
    <cellStyle name="Comma [0] 9816" xfId="25969" hidden="1"/>
    <cellStyle name="Comma [0] 9816" xfId="55356" hidden="1"/>
    <cellStyle name="Comma [0] 9817" xfId="26036" hidden="1"/>
    <cellStyle name="Comma [0] 9817" xfId="55423" hidden="1"/>
    <cellStyle name="Comma [0] 9818" xfId="25993" hidden="1"/>
    <cellStyle name="Comma [0] 9818" xfId="55380" hidden="1"/>
    <cellStyle name="Comma [0] 9819" xfId="26027" hidden="1"/>
    <cellStyle name="Comma [0] 9819" xfId="55414" hidden="1"/>
    <cellStyle name="Comma [0] 982" xfId="6378" hidden="1"/>
    <cellStyle name="Comma [0] 982" xfId="35766" hidden="1"/>
    <cellStyle name="Comma [0] 9820" xfId="26040" hidden="1"/>
    <cellStyle name="Comma [0] 9820" xfId="55427" hidden="1"/>
    <cellStyle name="Comma [0] 9821" xfId="26042" hidden="1"/>
    <cellStyle name="Comma [0] 9821" xfId="55429" hidden="1"/>
    <cellStyle name="Comma [0] 9822" xfId="25910" hidden="1"/>
    <cellStyle name="Comma [0] 9822" xfId="55297" hidden="1"/>
    <cellStyle name="Comma [0] 9823" xfId="26030" hidden="1"/>
    <cellStyle name="Comma [0] 9823" xfId="55417" hidden="1"/>
    <cellStyle name="Comma [0] 9824" xfId="25970" hidden="1"/>
    <cellStyle name="Comma [0] 9824" xfId="55357" hidden="1"/>
    <cellStyle name="Comma [0] 9825" xfId="26004" hidden="1"/>
    <cellStyle name="Comma [0] 9825" xfId="55391" hidden="1"/>
    <cellStyle name="Comma [0] 9826" xfId="26017" hidden="1"/>
    <cellStyle name="Comma [0] 9826" xfId="55404" hidden="1"/>
    <cellStyle name="Comma [0] 9827" xfId="26045" hidden="1"/>
    <cellStyle name="Comma [0] 9827" xfId="55432" hidden="1"/>
    <cellStyle name="Comma [0] 9828" xfId="26008" hidden="1"/>
    <cellStyle name="Comma [0] 9828" xfId="55395" hidden="1"/>
    <cellStyle name="Comma [0] 9829" xfId="25968" hidden="1"/>
    <cellStyle name="Comma [0] 9829" xfId="55355" hidden="1"/>
    <cellStyle name="Comma [0] 983" xfId="6380" hidden="1"/>
    <cellStyle name="Comma [0] 983" xfId="35768" hidden="1"/>
    <cellStyle name="Comma [0] 9830" xfId="26047" hidden="1"/>
    <cellStyle name="Comma [0] 9830" xfId="55434" hidden="1"/>
    <cellStyle name="Comma [0] 9831" xfId="26049" hidden="1"/>
    <cellStyle name="Comma [0] 9831" xfId="55436" hidden="1"/>
    <cellStyle name="Comma [0] 9832" xfId="26106" hidden="1"/>
    <cellStyle name="Comma [0] 9832" xfId="55493" hidden="1"/>
    <cellStyle name="Comma [0] 9833" xfId="26125" hidden="1"/>
    <cellStyle name="Comma [0] 9833" xfId="55512" hidden="1"/>
    <cellStyle name="Comma [0] 9834" xfId="26132" hidden="1"/>
    <cellStyle name="Comma [0] 9834" xfId="55519" hidden="1"/>
    <cellStyle name="Comma [0] 9835" xfId="26139" hidden="1"/>
    <cellStyle name="Comma [0] 9835" xfId="55526" hidden="1"/>
    <cellStyle name="Comma [0] 9836" xfId="26144" hidden="1"/>
    <cellStyle name="Comma [0] 9836" xfId="55531" hidden="1"/>
    <cellStyle name="Comma [0] 9837" xfId="26131" hidden="1"/>
    <cellStyle name="Comma [0] 9837" xfId="55518" hidden="1"/>
    <cellStyle name="Comma [0] 9838" xfId="26136" hidden="1"/>
    <cellStyle name="Comma [0] 9838" xfId="55523" hidden="1"/>
    <cellStyle name="Comma [0] 9839" xfId="26148" hidden="1"/>
    <cellStyle name="Comma [0] 9839" xfId="55535" hidden="1"/>
    <cellStyle name="Comma [0] 984" xfId="3011" hidden="1"/>
    <cellStyle name="Comma [0] 984" xfId="32400" hidden="1"/>
    <cellStyle name="Comma [0] 9840" xfId="26150" hidden="1"/>
    <cellStyle name="Comma [0] 9840" xfId="55537" hidden="1"/>
    <cellStyle name="Comma [0] 9841" xfId="26121" hidden="1"/>
    <cellStyle name="Comma [0] 9841" xfId="55508" hidden="1"/>
    <cellStyle name="Comma [0] 9842" xfId="26110" hidden="1"/>
    <cellStyle name="Comma [0] 9842" xfId="55497" hidden="1"/>
    <cellStyle name="Comma [0] 9843" xfId="26161" hidden="1"/>
    <cellStyle name="Comma [0] 9843" xfId="55548" hidden="1"/>
    <cellStyle name="Comma [0] 9844" xfId="26170" hidden="1"/>
    <cellStyle name="Comma [0] 9844" xfId="55557" hidden="1"/>
    <cellStyle name="Comma [0] 9845" xfId="26181" hidden="1"/>
    <cellStyle name="Comma [0] 9845" xfId="55568" hidden="1"/>
    <cellStyle name="Comma [0] 9846" xfId="26187" hidden="1"/>
    <cellStyle name="Comma [0] 9846" xfId="55574" hidden="1"/>
    <cellStyle name="Comma [0] 9847" xfId="26169" hidden="1"/>
    <cellStyle name="Comma [0] 9847" xfId="55556" hidden="1"/>
    <cellStyle name="Comma [0] 9848" xfId="26179" hidden="1"/>
    <cellStyle name="Comma [0] 9848" xfId="55566" hidden="1"/>
    <cellStyle name="Comma [0] 9849" xfId="26199" hidden="1"/>
    <cellStyle name="Comma [0] 9849" xfId="55586" hidden="1"/>
    <cellStyle name="Comma [0] 985" xfId="3016" hidden="1"/>
    <cellStyle name="Comma [0] 985" xfId="32405" hidden="1"/>
    <cellStyle name="Comma [0] 9850" xfId="26201" hidden="1"/>
    <cellStyle name="Comma [0] 9850" xfId="55588" hidden="1"/>
    <cellStyle name="Comma [0] 9851" xfId="26152" hidden="1"/>
    <cellStyle name="Comma [0] 9851" xfId="55539" hidden="1"/>
    <cellStyle name="Comma [0] 9852" xfId="26113" hidden="1"/>
    <cellStyle name="Comma [0] 9852" xfId="55500" hidden="1"/>
    <cellStyle name="Comma [0] 9853" xfId="26155" hidden="1"/>
    <cellStyle name="Comma [0] 9853" xfId="55542" hidden="1"/>
    <cellStyle name="Comma [0] 9854" xfId="26118" hidden="1"/>
    <cellStyle name="Comma [0] 9854" xfId="55505" hidden="1"/>
    <cellStyle name="Comma [0] 9855" xfId="26120" hidden="1"/>
    <cellStyle name="Comma [0] 9855" xfId="55507" hidden="1"/>
    <cellStyle name="Comma [0] 9856" xfId="26206" hidden="1"/>
    <cellStyle name="Comma [0] 9856" xfId="55593" hidden="1"/>
    <cellStyle name="Comma [0] 9857" xfId="26109" hidden="1"/>
    <cellStyle name="Comma [0] 9857" xfId="55496" hidden="1"/>
    <cellStyle name="Comma [0] 9858" xfId="26117" hidden="1"/>
    <cellStyle name="Comma [0] 9858" xfId="55504" hidden="1"/>
    <cellStyle name="Comma [0] 9859" xfId="26218" hidden="1"/>
    <cellStyle name="Comma [0] 9859" xfId="55605" hidden="1"/>
    <cellStyle name="Comma [0] 986" xfId="3009" hidden="1"/>
    <cellStyle name="Comma [0] 986" xfId="32398" hidden="1"/>
    <cellStyle name="Comma [0] 9860" xfId="26220" hidden="1"/>
    <cellStyle name="Comma [0] 9860" xfId="55607" hidden="1"/>
    <cellStyle name="Comma [0] 9861" xfId="26209" hidden="1"/>
    <cellStyle name="Comma [0] 9861" xfId="55596" hidden="1"/>
    <cellStyle name="Comma [0] 9862" xfId="26217" hidden="1"/>
    <cellStyle name="Comma [0] 9862" xfId="55604" hidden="1"/>
    <cellStyle name="Comma [0] 9863" xfId="26115" hidden="1"/>
    <cellStyle name="Comma [0] 9863" xfId="55502" hidden="1"/>
    <cellStyle name="Comma [0] 9864" xfId="26203" hidden="1"/>
    <cellStyle name="Comma [0] 9864" xfId="55590" hidden="1"/>
    <cellStyle name="Comma [0] 9865" xfId="26236" hidden="1"/>
    <cellStyle name="Comma [0] 9865" xfId="55623" hidden="1"/>
    <cellStyle name="Comma [0] 9866" xfId="26244" hidden="1"/>
    <cellStyle name="Comma [0] 9866" xfId="55631" hidden="1"/>
    <cellStyle name="Comma [0] 9867" xfId="26153" hidden="1"/>
    <cellStyle name="Comma [0] 9867" xfId="55540" hidden="1"/>
    <cellStyle name="Comma [0] 9868" xfId="26232" hidden="1"/>
    <cellStyle name="Comma [0] 9868" xfId="55619" hidden="1"/>
    <cellStyle name="Comma [0] 9869" xfId="26253" hidden="1"/>
    <cellStyle name="Comma [0] 9869" xfId="55640" hidden="1"/>
    <cellStyle name="Comma [0] 987" xfId="2990" hidden="1"/>
    <cellStyle name="Comma [0] 987" xfId="32379" hidden="1"/>
    <cellStyle name="Comma [0] 9870" xfId="26255" hidden="1"/>
    <cellStyle name="Comma [0] 9870" xfId="55642" hidden="1"/>
    <cellStyle name="Comma [0] 9871" xfId="26214" hidden="1"/>
    <cellStyle name="Comma [0] 9871" xfId="55601" hidden="1"/>
    <cellStyle name="Comma [0] 9872" xfId="26159" hidden="1"/>
    <cellStyle name="Comma [0] 9872" xfId="55546" hidden="1"/>
    <cellStyle name="Comma [0] 9873" xfId="26212" hidden="1"/>
    <cellStyle name="Comma [0] 9873" xfId="55599" hidden="1"/>
    <cellStyle name="Comma [0] 9874" xfId="26196" hidden="1"/>
    <cellStyle name="Comma [0] 9874" xfId="55583" hidden="1"/>
    <cellStyle name="Comma [0] 9875" xfId="26192" hidden="1"/>
    <cellStyle name="Comma [0] 9875" xfId="55579" hidden="1"/>
    <cellStyle name="Comma [0] 9876" xfId="26263" hidden="1"/>
    <cellStyle name="Comma [0] 9876" xfId="55650" hidden="1"/>
    <cellStyle name="Comma [0] 9877" xfId="26129" hidden="1"/>
    <cellStyle name="Comma [0] 9877" xfId="55516" hidden="1"/>
    <cellStyle name="Comma [0] 9878" xfId="26122" hidden="1"/>
    <cellStyle name="Comma [0] 9878" xfId="55509" hidden="1"/>
    <cellStyle name="Comma [0] 9879" xfId="26271" hidden="1"/>
    <cellStyle name="Comma [0] 9879" xfId="55658" hidden="1"/>
    <cellStyle name="Comma [0] 988" xfId="6383" hidden="1"/>
    <cellStyle name="Comma [0] 988" xfId="35771" hidden="1"/>
    <cellStyle name="Comma [0] 9880" xfId="26273" hidden="1"/>
    <cellStyle name="Comma [0] 9880" xfId="55660" hidden="1"/>
    <cellStyle name="Comma [0] 9881" xfId="26222" hidden="1"/>
    <cellStyle name="Comma [0] 9881" xfId="55609" hidden="1"/>
    <cellStyle name="Comma [0] 9882" xfId="26198" hidden="1"/>
    <cellStyle name="Comma [0] 9882" xfId="55585" hidden="1"/>
    <cellStyle name="Comma [0] 9883" xfId="26233" hidden="1"/>
    <cellStyle name="Comma [0] 9883" xfId="55620" hidden="1"/>
    <cellStyle name="Comma [0] 9884" xfId="26165" hidden="1"/>
    <cellStyle name="Comma [0] 9884" xfId="55552" hidden="1"/>
    <cellStyle name="Comma [0] 9885" xfId="26235" hidden="1"/>
    <cellStyle name="Comma [0] 9885" xfId="55622" hidden="1"/>
    <cellStyle name="Comma [0] 9886" xfId="26280" hidden="1"/>
    <cellStyle name="Comma [0] 9886" xfId="55667" hidden="1"/>
    <cellStyle name="Comma [0] 9887" xfId="26223" hidden="1"/>
    <cellStyle name="Comma [0] 9887" xfId="55610" hidden="1"/>
    <cellStyle name="Comma [0] 9888" xfId="26180" hidden="1"/>
    <cellStyle name="Comma [0] 9888" xfId="55567" hidden="1"/>
    <cellStyle name="Comma [0] 9889" xfId="26286" hidden="1"/>
    <cellStyle name="Comma [0] 9889" xfId="55673" hidden="1"/>
    <cellStyle name="Comma [0] 989" xfId="6389" hidden="1"/>
    <cellStyle name="Comma [0] 989" xfId="35777" hidden="1"/>
    <cellStyle name="Comma [0] 9890" xfId="26288" hidden="1"/>
    <cellStyle name="Comma [0] 9890" xfId="55675" hidden="1"/>
    <cellStyle name="Comma [0] 9891" xfId="26241" hidden="1"/>
    <cellStyle name="Comma [0] 9891" xfId="55628" hidden="1"/>
    <cellStyle name="Comma [0] 9892" xfId="26247" hidden="1"/>
    <cellStyle name="Comma [0] 9892" xfId="55634" hidden="1"/>
    <cellStyle name="Comma [0] 9893" xfId="26128" hidden="1"/>
    <cellStyle name="Comma [0] 9893" xfId="55515" hidden="1"/>
    <cellStyle name="Comma [0] 9894" xfId="26197" hidden="1"/>
    <cellStyle name="Comma [0] 9894" xfId="55584" hidden="1"/>
    <cellStyle name="Comma [0] 9895" xfId="26205" hidden="1"/>
    <cellStyle name="Comma [0] 9895" xfId="55592" hidden="1"/>
    <cellStyle name="Comma [0] 9896" xfId="26294" hidden="1"/>
    <cellStyle name="Comma [0] 9896" xfId="55681" hidden="1"/>
    <cellStyle name="Comma [0] 9897" xfId="26208" hidden="1"/>
    <cellStyle name="Comma [0] 9897" xfId="55595" hidden="1"/>
    <cellStyle name="Comma [0] 9898" xfId="26168" hidden="1"/>
    <cellStyle name="Comma [0] 9898" xfId="55555" hidden="1"/>
    <cellStyle name="Comma [0] 9899" xfId="26299" hidden="1"/>
    <cellStyle name="Comma [0] 9899" xfId="55686" hidden="1"/>
    <cellStyle name="Comma [0] 99" xfId="4734" hidden="1"/>
    <cellStyle name="Comma [0] 99" xfId="34122" hidden="1"/>
    <cellStyle name="Comma [0] 990" xfId="6391" hidden="1"/>
    <cellStyle name="Comma [0] 990" xfId="35779" hidden="1"/>
    <cellStyle name="Comma [0] 9900" xfId="26301" hidden="1"/>
    <cellStyle name="Comma [0] 9900" xfId="55688" hidden="1"/>
    <cellStyle name="Comma [0] 9901" xfId="26260" hidden="1"/>
    <cellStyle name="Comma [0] 9901" xfId="55647" hidden="1"/>
    <cellStyle name="Comma [0] 9902" xfId="26266" hidden="1"/>
    <cellStyle name="Comma [0] 9902" xfId="55653" hidden="1"/>
    <cellStyle name="Comma [0] 9903" xfId="26167" hidden="1"/>
    <cellStyle name="Comma [0] 9903" xfId="55554" hidden="1"/>
    <cellStyle name="Comma [0] 9904" xfId="26248" hidden="1"/>
    <cellStyle name="Comma [0] 9904" xfId="55635" hidden="1"/>
    <cellStyle name="Comma [0] 9905" xfId="26227" hidden="1"/>
    <cellStyle name="Comma [0] 9905" xfId="55614" hidden="1"/>
    <cellStyle name="Comma [0] 9906" xfId="26305" hidden="1"/>
    <cellStyle name="Comma [0] 9906" xfId="55692" hidden="1"/>
    <cellStyle name="Comma [0] 9907" xfId="26246" hidden="1"/>
    <cellStyle name="Comma [0] 9907" xfId="55633" hidden="1"/>
    <cellStyle name="Comma [0] 9908" xfId="26184" hidden="1"/>
    <cellStyle name="Comma [0] 9908" xfId="55571" hidden="1"/>
    <cellStyle name="Comma [0] 9909" xfId="26312" hidden="1"/>
    <cellStyle name="Comma [0] 9909" xfId="55699" hidden="1"/>
    <cellStyle name="Comma [0] 991" xfId="6382" hidden="1"/>
    <cellStyle name="Comma [0] 991" xfId="35770" hidden="1"/>
    <cellStyle name="Comma [0] 9910" xfId="26314" hidden="1"/>
    <cellStyle name="Comma [0] 9910" xfId="55701" hidden="1"/>
    <cellStyle name="Comma [0] 9911" xfId="26278" hidden="1"/>
    <cellStyle name="Comma [0] 9911" xfId="55665" hidden="1"/>
    <cellStyle name="Comma [0] 9912" xfId="26283" hidden="1"/>
    <cellStyle name="Comma [0] 9912" xfId="55670" hidden="1"/>
    <cellStyle name="Comma [0] 9913" xfId="26112" hidden="1"/>
    <cellStyle name="Comma [0] 9913" xfId="55499" hidden="1"/>
    <cellStyle name="Comma [0] 9914" xfId="26267" hidden="1"/>
    <cellStyle name="Comma [0] 9914" xfId="55654" hidden="1"/>
    <cellStyle name="Comma [0] 9915" xfId="26172" hidden="1"/>
    <cellStyle name="Comma [0] 9915" xfId="55559" hidden="1"/>
    <cellStyle name="Comma [0] 9916" xfId="26318" hidden="1"/>
    <cellStyle name="Comma [0] 9916" xfId="55705" hidden="1"/>
    <cellStyle name="Comma [0] 9917" xfId="26265" hidden="1"/>
    <cellStyle name="Comma [0] 9917" xfId="55652" hidden="1"/>
    <cellStyle name="Comma [0] 9918" xfId="26204" hidden="1"/>
    <cellStyle name="Comma [0] 9918" xfId="55591" hidden="1"/>
    <cellStyle name="Comma [0] 9919" xfId="26322" hidden="1"/>
    <cellStyle name="Comma [0] 9919" xfId="55709" hidden="1"/>
    <cellStyle name="Comma [0] 992" xfId="6387" hidden="1"/>
    <cellStyle name="Comma [0] 992" xfId="35775" hidden="1"/>
    <cellStyle name="Comma [0] 9920" xfId="26324" hidden="1"/>
    <cellStyle name="Comma [0] 9920" xfId="55711" hidden="1"/>
    <cellStyle name="Comma [0] 9921" xfId="26292" hidden="1"/>
    <cellStyle name="Comma [0] 9921" xfId="55679" hidden="1"/>
    <cellStyle name="Comma [0] 9922" xfId="26296" hidden="1"/>
    <cellStyle name="Comma [0] 9922" xfId="55683" hidden="1"/>
    <cellStyle name="Comma [0] 9923" xfId="26186" hidden="1"/>
    <cellStyle name="Comma [0] 9923" xfId="55573" hidden="1"/>
    <cellStyle name="Comma [0] 9924" xfId="26284" hidden="1"/>
    <cellStyle name="Comma [0] 9924" xfId="55671" hidden="1"/>
    <cellStyle name="Comma [0] 9925" xfId="26176" hidden="1"/>
    <cellStyle name="Comma [0] 9925" xfId="55563" hidden="1"/>
    <cellStyle name="Comma [0] 9926" xfId="26328" hidden="1"/>
    <cellStyle name="Comma [0] 9926" xfId="55715" hidden="1"/>
    <cellStyle name="Comma [0] 9927" xfId="26282" hidden="1"/>
    <cellStyle name="Comma [0] 9927" xfId="55669" hidden="1"/>
    <cellStyle name="Comma [0] 9928" xfId="26251" hidden="1"/>
    <cellStyle name="Comma [0] 9928" xfId="55638" hidden="1"/>
    <cellStyle name="Comma [0] 9929" xfId="26332" hidden="1"/>
    <cellStyle name="Comma [0] 9929" xfId="55719" hidden="1"/>
    <cellStyle name="Comma [0] 993" xfId="6393" hidden="1"/>
    <cellStyle name="Comma [0] 993" xfId="35781" hidden="1"/>
    <cellStyle name="Comma [0] 9930" xfId="26334" hidden="1"/>
    <cellStyle name="Comma [0] 9930" xfId="55721" hidden="1"/>
    <cellStyle name="Comma [0] 9931" xfId="26320" hidden="1"/>
    <cellStyle name="Comma [0] 9931" xfId="55707" hidden="1"/>
    <cellStyle name="Comma [0] 9932" xfId="26307" hidden="1"/>
    <cellStyle name="Comma [0] 9932" xfId="55694" hidden="1"/>
    <cellStyle name="Comma [0] 9933" xfId="26331" hidden="1"/>
    <cellStyle name="Comma [0] 9933" xfId="55718" hidden="1"/>
    <cellStyle name="Comma [0] 9934" xfId="26297" hidden="1"/>
    <cellStyle name="Comma [0] 9934" xfId="55684" hidden="1"/>
    <cellStyle name="Comma [0] 9935" xfId="26269" hidden="1"/>
    <cellStyle name="Comma [0] 9935" xfId="55656" hidden="1"/>
    <cellStyle name="Comma [0] 9936" xfId="26336" hidden="1"/>
    <cellStyle name="Comma [0] 9936" xfId="55723" hidden="1"/>
    <cellStyle name="Comma [0] 9937" xfId="26293" hidden="1"/>
    <cellStyle name="Comma [0] 9937" xfId="55680" hidden="1"/>
    <cellStyle name="Comma [0] 9938" xfId="26327" hidden="1"/>
    <cellStyle name="Comma [0] 9938" xfId="55714" hidden="1"/>
    <cellStyle name="Comma [0] 9939" xfId="26340" hidden="1"/>
    <cellStyle name="Comma [0] 9939" xfId="55727" hidden="1"/>
    <cellStyle name="Comma [0] 994" xfId="6395" hidden="1"/>
    <cellStyle name="Comma [0] 994" xfId="35783" hidden="1"/>
    <cellStyle name="Comma [0] 9940" xfId="26342" hidden="1"/>
    <cellStyle name="Comma [0] 9940" xfId="55729" hidden="1"/>
    <cellStyle name="Comma [0] 9941" xfId="26210" hidden="1"/>
    <cellStyle name="Comma [0] 9941" xfId="55597" hidden="1"/>
    <cellStyle name="Comma [0] 9942" xfId="26330" hidden="1"/>
    <cellStyle name="Comma [0] 9942" xfId="55717" hidden="1"/>
    <cellStyle name="Comma [0] 9943" xfId="26270" hidden="1"/>
    <cellStyle name="Comma [0] 9943" xfId="55657" hidden="1"/>
    <cellStyle name="Comma [0] 9944" xfId="26304" hidden="1"/>
    <cellStyle name="Comma [0] 9944" xfId="55691" hidden="1"/>
    <cellStyle name="Comma [0] 9945" xfId="26317" hidden="1"/>
    <cellStyle name="Comma [0] 9945" xfId="55704" hidden="1"/>
    <cellStyle name="Comma [0] 9946" xfId="26345" hidden="1"/>
    <cellStyle name="Comma [0] 9946" xfId="55732" hidden="1"/>
    <cellStyle name="Comma [0] 9947" xfId="26308" hidden="1"/>
    <cellStyle name="Comma [0] 9947" xfId="55695" hidden="1"/>
    <cellStyle name="Comma [0] 9948" xfId="26268" hidden="1"/>
    <cellStyle name="Comma [0] 9948" xfId="55655" hidden="1"/>
    <cellStyle name="Comma [0] 9949" xfId="26348" hidden="1"/>
    <cellStyle name="Comma [0] 9949" xfId="55735" hidden="1"/>
    <cellStyle name="Comma [0] 995" xfId="2997" hidden="1"/>
    <cellStyle name="Comma [0] 995" xfId="32386" hidden="1"/>
    <cellStyle name="Comma [0] 9950" xfId="26350" hidden="1"/>
    <cellStyle name="Comma [0] 9950" xfId="55737" hidden="1"/>
    <cellStyle name="Comma [0] 9951" xfId="26069" hidden="1"/>
    <cellStyle name="Comma [0] 9951" xfId="55456" hidden="1"/>
    <cellStyle name="Comma [0] 9952" xfId="26051" hidden="1"/>
    <cellStyle name="Comma [0] 9952" xfId="55438" hidden="1"/>
    <cellStyle name="Comma [0] 9953" xfId="26354" hidden="1"/>
    <cellStyle name="Comma [0] 9953" xfId="55741" hidden="1"/>
    <cellStyle name="Comma [0] 9954" xfId="26361" hidden="1"/>
    <cellStyle name="Comma [0] 9954" xfId="55748" hidden="1"/>
    <cellStyle name="Comma [0] 9955" xfId="26363" hidden="1"/>
    <cellStyle name="Comma [0] 9955" xfId="55750" hidden="1"/>
    <cellStyle name="Comma [0] 9956" xfId="26353" hidden="1"/>
    <cellStyle name="Comma [0] 9956" xfId="55740" hidden="1"/>
    <cellStyle name="Comma [0] 9957" xfId="26359" hidden="1"/>
    <cellStyle name="Comma [0] 9957" xfId="55746" hidden="1"/>
    <cellStyle name="Comma [0] 9958" xfId="26366" hidden="1"/>
    <cellStyle name="Comma [0] 9958" xfId="55753" hidden="1"/>
    <cellStyle name="Comma [0] 9959" xfId="26368" hidden="1"/>
    <cellStyle name="Comma [0] 9959" xfId="55755" hidden="1"/>
    <cellStyle name="Comma [0] 996" xfId="3005" hidden="1"/>
    <cellStyle name="Comma [0] 996" xfId="32394" hidden="1"/>
    <cellStyle name="Comma [0] 9960" xfId="26143" hidden="1"/>
    <cellStyle name="Comma [0] 9960" xfId="55530" hidden="1"/>
    <cellStyle name="Comma [0] 9961" xfId="26099" hidden="1"/>
    <cellStyle name="Comma [0] 9961" xfId="55486" hidden="1"/>
    <cellStyle name="Comma [0] 9962" xfId="26379" hidden="1"/>
    <cellStyle name="Comma [0] 9962" xfId="55766" hidden="1"/>
    <cellStyle name="Comma [0] 9963" xfId="26388" hidden="1"/>
    <cellStyle name="Comma [0] 9963" xfId="55775" hidden="1"/>
    <cellStyle name="Comma [0] 9964" xfId="26399" hidden="1"/>
    <cellStyle name="Comma [0] 9964" xfId="55786" hidden="1"/>
    <cellStyle name="Comma [0] 9965" xfId="26405" hidden="1"/>
    <cellStyle name="Comma [0] 9965" xfId="55792" hidden="1"/>
    <cellStyle name="Comma [0] 9966" xfId="26387" hidden="1"/>
    <cellStyle name="Comma [0] 9966" xfId="55774" hidden="1"/>
    <cellStyle name="Comma [0] 9967" xfId="26397" hidden="1"/>
    <cellStyle name="Comma [0] 9967" xfId="55784" hidden="1"/>
    <cellStyle name="Comma [0] 9968" xfId="26417" hidden="1"/>
    <cellStyle name="Comma [0] 9968" xfId="55804" hidden="1"/>
    <cellStyle name="Comma [0] 9969" xfId="26419" hidden="1"/>
    <cellStyle name="Comma [0] 9969" xfId="55806" hidden="1"/>
    <cellStyle name="Comma [0] 997" xfId="6406" hidden="1"/>
    <cellStyle name="Comma [0] 997" xfId="35794" hidden="1"/>
    <cellStyle name="Comma [0] 9970" xfId="26370" hidden="1"/>
    <cellStyle name="Comma [0] 9970" xfId="55757" hidden="1"/>
    <cellStyle name="Comma [0] 9971" xfId="26064" hidden="1"/>
    <cellStyle name="Comma [0] 9971" xfId="55451" hidden="1"/>
    <cellStyle name="Comma [0] 9972" xfId="26373" hidden="1"/>
    <cellStyle name="Comma [0] 9972" xfId="55760" hidden="1"/>
    <cellStyle name="Comma [0] 9973" xfId="26098" hidden="1"/>
    <cellStyle name="Comma [0] 9973" xfId="55485" hidden="1"/>
    <cellStyle name="Comma [0] 9974" xfId="26097" hidden="1"/>
    <cellStyle name="Comma [0] 9974" xfId="55484" hidden="1"/>
    <cellStyle name="Comma [0] 9975" xfId="26424" hidden="1"/>
    <cellStyle name="Comma [0] 9975" xfId="55811" hidden="1"/>
    <cellStyle name="Comma [0] 9976" xfId="26066" hidden="1"/>
    <cellStyle name="Comma [0] 9976" xfId="55453" hidden="1"/>
    <cellStyle name="Comma [0] 9977" xfId="26100" hidden="1"/>
    <cellStyle name="Comma [0] 9977" xfId="55487" hidden="1"/>
    <cellStyle name="Comma [0] 9978" xfId="26436" hidden="1"/>
    <cellStyle name="Comma [0] 9978" xfId="55823" hidden="1"/>
    <cellStyle name="Comma [0] 9979" xfId="26438" hidden="1"/>
    <cellStyle name="Comma [0] 9979" xfId="55825" hidden="1"/>
    <cellStyle name="Comma [0] 998" xfId="6415" hidden="1"/>
    <cellStyle name="Comma [0] 998" xfId="35803" hidden="1"/>
    <cellStyle name="Comma [0] 9980" xfId="26427" hidden="1"/>
    <cellStyle name="Comma [0] 9980" xfId="55814" hidden="1"/>
    <cellStyle name="Comma [0] 9981" xfId="26435" hidden="1"/>
    <cellStyle name="Comma [0] 9981" xfId="55822" hidden="1"/>
    <cellStyle name="Comma [0] 9982" xfId="26062" hidden="1"/>
    <cellStyle name="Comma [0] 9982" xfId="55449" hidden="1"/>
    <cellStyle name="Comma [0] 9983" xfId="26421" hidden="1"/>
    <cellStyle name="Comma [0] 9983" xfId="55808" hidden="1"/>
    <cellStyle name="Comma [0] 9984" xfId="26454" hidden="1"/>
    <cellStyle name="Comma [0] 9984" xfId="55841" hidden="1"/>
    <cellStyle name="Comma [0] 9985" xfId="26462" hidden="1"/>
    <cellStyle name="Comma [0] 9985" xfId="55849" hidden="1"/>
    <cellStyle name="Comma [0] 9986" xfId="26371" hidden="1"/>
    <cellStyle name="Comma [0] 9986" xfId="55758" hidden="1"/>
    <cellStyle name="Comma [0] 9987" xfId="26450" hidden="1"/>
    <cellStyle name="Comma [0] 9987" xfId="55837" hidden="1"/>
    <cellStyle name="Comma [0] 9988" xfId="26471" hidden="1"/>
    <cellStyle name="Comma [0] 9988" xfId="55858" hidden="1"/>
    <cellStyle name="Comma [0] 9989" xfId="26473" hidden="1"/>
    <cellStyle name="Comma [0] 9989" xfId="55860" hidden="1"/>
    <cellStyle name="Comma [0] 999" xfId="6426" hidden="1"/>
    <cellStyle name="Comma [0] 999" xfId="35814" hidden="1"/>
    <cellStyle name="Comma [0] 9990" xfId="26432" hidden="1"/>
    <cellStyle name="Comma [0] 9990" xfId="55819" hidden="1"/>
    <cellStyle name="Comma [0] 9991" xfId="26377" hidden="1"/>
    <cellStyle name="Comma [0] 9991" xfId="55764" hidden="1"/>
    <cellStyle name="Comma [0] 9992" xfId="26430" hidden="1"/>
    <cellStyle name="Comma [0] 9992" xfId="55817" hidden="1"/>
    <cellStyle name="Comma [0] 9993" xfId="26414" hidden="1"/>
    <cellStyle name="Comma [0] 9993" xfId="55801" hidden="1"/>
    <cellStyle name="Comma [0] 9994" xfId="26410" hidden="1"/>
    <cellStyle name="Comma [0] 9994" xfId="55797" hidden="1"/>
    <cellStyle name="Comma [0] 9995" xfId="26481" hidden="1"/>
    <cellStyle name="Comma [0] 9995" xfId="55868" hidden="1"/>
    <cellStyle name="Comma [0] 9996" xfId="26054" hidden="1"/>
    <cellStyle name="Comma [0] 9996" xfId="55441" hidden="1"/>
    <cellStyle name="Comma [0] 9997" xfId="26142" hidden="1"/>
    <cellStyle name="Comma [0] 9997" xfId="55529" hidden="1"/>
    <cellStyle name="Comma [0] 9998" xfId="26489" hidden="1"/>
    <cellStyle name="Comma [0] 9998" xfId="55876" hidden="1"/>
    <cellStyle name="Comma [0] 9999" xfId="26491" hidden="1"/>
    <cellStyle name="Comma [0] 9999" xfId="55878" hidden="1"/>
    <cellStyle name="Comma 2" xfId="63149"/>
    <cellStyle name="Currencs [0]" xfId="107" hidden="1"/>
    <cellStyle name="Currencs [0]" xfId="271" hidden="1"/>
    <cellStyle name="Currencs [0]" xfId="272" hidden="1"/>
    <cellStyle name="Currencs [0]" xfId="108" hidden="1"/>
    <cellStyle name="Currencs [0]" xfId="455" hidden="1"/>
    <cellStyle name="Currencs [0]" xfId="619" hidden="1"/>
    <cellStyle name="Currencs [0]" xfId="620" hidden="1"/>
    <cellStyle name="Currencs [0]" xfId="456" hidden="1"/>
    <cellStyle name="Currencs [0]" xfId="793" hidden="1"/>
    <cellStyle name="Currencs [0]" xfId="957" hidden="1"/>
    <cellStyle name="Currencs [0]" xfId="958" hidden="1"/>
    <cellStyle name="Currencs [0]" xfId="794" hidden="1"/>
    <cellStyle name="Currencs [0]" xfId="1135" hidden="1"/>
    <cellStyle name="Currencs [0]" xfId="1299" hidden="1"/>
    <cellStyle name="Currencs [0]" xfId="1300" hidden="1"/>
    <cellStyle name="Currencs [0]" xfId="1136" hidden="1"/>
    <cellStyle name="Currencs [0]" xfId="1463" hidden="1"/>
    <cellStyle name="Currencs [0]" xfId="1627" hidden="1"/>
    <cellStyle name="Currencs [0]" xfId="1628" hidden="1"/>
    <cellStyle name="Currencs [0]" xfId="1464" hidden="1"/>
    <cellStyle name="Currencs [0]" xfId="1791" hidden="1"/>
    <cellStyle name="Currencs [0]" xfId="1955" hidden="1"/>
    <cellStyle name="Currencs [0]" xfId="1956" hidden="1"/>
    <cellStyle name="Currencs [0]" xfId="1792" hidden="1"/>
    <cellStyle name="Currencs [0]" xfId="2122" hidden="1"/>
    <cellStyle name="Currencs [0]" xfId="2286" hidden="1"/>
    <cellStyle name="Currencs [0]" xfId="2287" hidden="1"/>
    <cellStyle name="Currencs [0]" xfId="2123" hidden="1"/>
    <cellStyle name="Currencs [0]" xfId="61177" hidden="1"/>
    <cellStyle name="Currencs [0]" xfId="61259" hidden="1"/>
    <cellStyle name="Currencs [0]" xfId="61343" hidden="1"/>
    <cellStyle name="Currencs [0]" xfId="61425" hidden="1"/>
    <cellStyle name="Currencs [0]" xfId="61508" hidden="1"/>
    <cellStyle name="Currencs [0]" xfId="61590" hidden="1"/>
    <cellStyle name="Currencs [0]" xfId="61341" hidden="1"/>
    <cellStyle name="Currencs [0]" xfId="61752" hidden="1"/>
    <cellStyle name="Currencs [0]" xfId="61834" hidden="1"/>
    <cellStyle name="Currencs [0]" xfId="61916" hidden="1"/>
    <cellStyle name="Currencs [0]" xfId="62000" hidden="1"/>
    <cellStyle name="Currencs [0]" xfId="62082" hidden="1"/>
    <cellStyle name="Currencs [0]" xfId="62164" hidden="1"/>
    <cellStyle name="Currencs [0]" xfId="62246" hidden="1"/>
    <cellStyle name="Currencs [0]" xfId="61998" hidden="1"/>
    <cellStyle name="Currencs [0]" xfId="62408" hidden="1"/>
    <cellStyle name="Currencs [0]" xfId="61173" hidden="1"/>
    <cellStyle name="Currencs [0]" xfId="62565" hidden="1"/>
    <cellStyle name="Currencs [0]" xfId="62649" hidden="1"/>
    <cellStyle name="Currencs [0]" xfId="62731" hidden="1"/>
    <cellStyle name="Currencs [0]" xfId="62813" hidden="1"/>
    <cellStyle name="Currencs [0]" xfId="62895" hidden="1"/>
    <cellStyle name="Currencs [0]" xfId="62647" hidden="1"/>
    <cellStyle name="Currencs [0]" xfId="63057" hidden="1"/>
    <cellStyle name="Currency [0]" xfId="44" builtinId="7" hidden="1"/>
    <cellStyle name="Currency [0]" xfId="382" builtinId="7" hidden="1"/>
    <cellStyle name="Currency [0]" xfId="380" builtinId="7" hidden="1"/>
    <cellStyle name="Currency [0]" xfId="392" builtinId="7" hidden="1"/>
    <cellStyle name="Currency [0]" xfId="730" builtinId="7" hidden="1"/>
    <cellStyle name="Currency [0]" xfId="728" builtinId="7" hidden="1"/>
    <cellStyle name="Currency [0]" xfId="390" builtinId="7" hidden="1"/>
    <cellStyle name="Currency [0]" xfId="1068" builtinId="7" hidden="1"/>
    <cellStyle name="Currency [0]" xfId="1066" builtinId="7" hidden="1"/>
    <cellStyle name="Currency [0] 10" xfId="126" hidden="1"/>
    <cellStyle name="Currency [0] 10" xfId="291" hidden="1"/>
    <cellStyle name="Currency [0] 10" xfId="253" hidden="1"/>
    <cellStyle name="Currency [0] 10" xfId="89" hidden="1"/>
    <cellStyle name="Currency [0] 10" xfId="474" hidden="1"/>
    <cellStyle name="Currency [0] 10" xfId="639" hidden="1"/>
    <cellStyle name="Currency [0] 10" xfId="601" hidden="1"/>
    <cellStyle name="Currency [0] 10" xfId="437" hidden="1"/>
    <cellStyle name="Currency [0] 10" xfId="812" hidden="1"/>
    <cellStyle name="Currency [0] 10" xfId="977" hidden="1"/>
    <cellStyle name="Currency [0] 10" xfId="939" hidden="1"/>
    <cellStyle name="Currency [0] 10" xfId="775" hidden="1"/>
    <cellStyle name="Currency [0] 10" xfId="1154" hidden="1"/>
    <cellStyle name="Currency [0] 10" xfId="1319" hidden="1"/>
    <cellStyle name="Currency [0] 10" xfId="1281" hidden="1"/>
    <cellStyle name="Currency [0] 10" xfId="1117" hidden="1"/>
    <cellStyle name="Currency [0] 10" xfId="1482" hidden="1"/>
    <cellStyle name="Currency [0] 10" xfId="1647" hidden="1"/>
    <cellStyle name="Currency [0] 10" xfId="1609" hidden="1"/>
    <cellStyle name="Currency [0] 10" xfId="1445" hidden="1"/>
    <cellStyle name="Currency [0] 10" xfId="1810" hidden="1"/>
    <cellStyle name="Currency [0] 10" xfId="1975" hidden="1"/>
    <cellStyle name="Currency [0] 10" xfId="1937" hidden="1"/>
    <cellStyle name="Currency [0] 10" xfId="1773" hidden="1"/>
    <cellStyle name="Currency [0] 10" xfId="2141" hidden="1"/>
    <cellStyle name="Currency [0] 10" xfId="2305" hidden="1"/>
    <cellStyle name="Currency [0] 10" xfId="2268" hidden="1"/>
    <cellStyle name="Currency [0] 10" xfId="2104" hidden="1"/>
    <cellStyle name="Currency [0] 10" xfId="2408" hidden="1"/>
    <cellStyle name="Currency [0] 10" xfId="31797" hidden="1"/>
    <cellStyle name="Currency [0] 10" xfId="61195" hidden="1"/>
    <cellStyle name="Currency [0] 10" xfId="61277" hidden="1"/>
    <cellStyle name="Currency [0] 10" xfId="61361" hidden="1"/>
    <cellStyle name="Currency [0] 10" xfId="61443" hidden="1"/>
    <cellStyle name="Currency [0] 10" xfId="61526" hidden="1"/>
    <cellStyle name="Currency [0] 10" xfId="61608" hidden="1"/>
    <cellStyle name="Currency [0] 10" xfId="61688" hidden="1"/>
    <cellStyle name="Currency [0] 10" xfId="61770" hidden="1"/>
    <cellStyle name="Currency [0] 10" xfId="61852" hidden="1"/>
    <cellStyle name="Currency [0] 10" xfId="61934" hidden="1"/>
    <cellStyle name="Currency [0] 10" xfId="62018" hidden="1"/>
    <cellStyle name="Currency [0] 10" xfId="62100" hidden="1"/>
    <cellStyle name="Currency [0] 10" xfId="62182" hidden="1"/>
    <cellStyle name="Currency [0] 10" xfId="62264" hidden="1"/>
    <cellStyle name="Currency [0] 10" xfId="62344" hidden="1"/>
    <cellStyle name="Currency [0] 10" xfId="62426" hidden="1"/>
    <cellStyle name="Currency [0] 10" xfId="62501" hidden="1"/>
    <cellStyle name="Currency [0] 10" xfId="62583" hidden="1"/>
    <cellStyle name="Currency [0] 10" xfId="62667" hidden="1"/>
    <cellStyle name="Currency [0] 10" xfId="62749" hidden="1"/>
    <cellStyle name="Currency [0] 10" xfId="62831" hidden="1"/>
    <cellStyle name="Currency [0] 10" xfId="62913" hidden="1"/>
    <cellStyle name="Currency [0] 10" xfId="62993" hidden="1"/>
    <cellStyle name="Currency [0] 10" xfId="63075" hidden="1"/>
    <cellStyle name="Currency [0] 100" xfId="2500" hidden="1"/>
    <cellStyle name="Currency [0] 100" xfId="31889" hidden="1"/>
    <cellStyle name="Currency [0] 1000" xfId="3463" hidden="1"/>
    <cellStyle name="Currency [0] 1000" xfId="32852" hidden="1"/>
    <cellStyle name="Currency [0] 10000" xfId="18826" hidden="1"/>
    <cellStyle name="Currency [0] 10000" xfId="48213" hidden="1"/>
    <cellStyle name="Currency [0] 10001" xfId="18827" hidden="1"/>
    <cellStyle name="Currency [0] 10001" xfId="48214" hidden="1"/>
    <cellStyle name="Currency [0] 10002" xfId="18804" hidden="1"/>
    <cellStyle name="Currency [0] 10002" xfId="48191" hidden="1"/>
    <cellStyle name="Currency [0] 10003" xfId="18810" hidden="1"/>
    <cellStyle name="Currency [0] 10003" xfId="48197" hidden="1"/>
    <cellStyle name="Currency [0] 10004" xfId="18824" hidden="1"/>
    <cellStyle name="Currency [0] 10004" xfId="48211" hidden="1"/>
    <cellStyle name="Currency [0] 10005" xfId="18811" hidden="1"/>
    <cellStyle name="Currency [0] 10005" xfId="48198" hidden="1"/>
    <cellStyle name="Currency [0] 10006" xfId="18828" hidden="1"/>
    <cellStyle name="Currency [0] 10006" xfId="48215" hidden="1"/>
    <cellStyle name="Currency [0] 10007" xfId="18829" hidden="1"/>
    <cellStyle name="Currency [0] 10007" xfId="48216" hidden="1"/>
    <cellStyle name="Currency [0] 10008" xfId="18825" hidden="1"/>
    <cellStyle name="Currency [0] 10008" xfId="48212" hidden="1"/>
    <cellStyle name="Currency [0] 10009" xfId="18798" hidden="1"/>
    <cellStyle name="Currency [0] 10009" xfId="48185" hidden="1"/>
    <cellStyle name="Currency [0] 1001" xfId="3442" hidden="1"/>
    <cellStyle name="Currency [0] 1001" xfId="32831" hidden="1"/>
    <cellStyle name="Currency [0] 10010" xfId="18830" hidden="1"/>
    <cellStyle name="Currency [0] 10010" xfId="48217" hidden="1"/>
    <cellStyle name="Currency [0] 10011" xfId="18831" hidden="1"/>
    <cellStyle name="Currency [0] 10011" xfId="48218" hidden="1"/>
    <cellStyle name="Currency [0] 10012" xfId="18508" hidden="1"/>
    <cellStyle name="Currency [0] 10012" xfId="47895" hidden="1"/>
    <cellStyle name="Currency [0] 10013" xfId="18484" hidden="1"/>
    <cellStyle name="Currency [0] 10013" xfId="47871" hidden="1"/>
    <cellStyle name="Currency [0] 10014" xfId="18833" hidden="1"/>
    <cellStyle name="Currency [0] 10014" xfId="48220" hidden="1"/>
    <cellStyle name="Currency [0] 10015" xfId="18837" hidden="1"/>
    <cellStyle name="Currency [0] 10015" xfId="48224" hidden="1"/>
    <cellStyle name="Currency [0] 10016" xfId="18838" hidden="1"/>
    <cellStyle name="Currency [0] 10016" xfId="48225" hidden="1"/>
    <cellStyle name="Currency [0] 10017" xfId="18479" hidden="1"/>
    <cellStyle name="Currency [0] 10017" xfId="47866" hidden="1"/>
    <cellStyle name="Currency [0] 10018" xfId="18835" hidden="1"/>
    <cellStyle name="Currency [0] 10018" xfId="48222" hidden="1"/>
    <cellStyle name="Currency [0] 10019" xfId="18839" hidden="1"/>
    <cellStyle name="Currency [0] 10019" xfId="48226" hidden="1"/>
    <cellStyle name="Currency [0] 1002" xfId="3449" hidden="1"/>
    <cellStyle name="Currency [0] 1002" xfId="32838" hidden="1"/>
    <cellStyle name="Currency [0] 10020" xfId="18840" hidden="1"/>
    <cellStyle name="Currency [0] 10020" xfId="48227" hidden="1"/>
    <cellStyle name="Currency [0] 10021" xfId="18834" hidden="1"/>
    <cellStyle name="Currency [0] 10021" xfId="48221" hidden="1"/>
    <cellStyle name="Currency [0] 10022" xfId="18496" hidden="1"/>
    <cellStyle name="Currency [0] 10022" xfId="47883" hidden="1"/>
    <cellStyle name="Currency [0] 10023" xfId="18846" hidden="1"/>
    <cellStyle name="Currency [0] 10023" xfId="48233" hidden="1"/>
    <cellStyle name="Currency [0] 10024" xfId="18850" hidden="1"/>
    <cellStyle name="Currency [0] 10024" xfId="48237" hidden="1"/>
    <cellStyle name="Currency [0] 10025" xfId="18856" hidden="1"/>
    <cellStyle name="Currency [0] 10025" xfId="48243" hidden="1"/>
    <cellStyle name="Currency [0] 10026" xfId="18859" hidden="1"/>
    <cellStyle name="Currency [0] 10026" xfId="48246" hidden="1"/>
    <cellStyle name="Currency [0] 10027" xfId="18845" hidden="1"/>
    <cellStyle name="Currency [0] 10027" xfId="48232" hidden="1"/>
    <cellStyle name="Currency [0] 10028" xfId="18855" hidden="1"/>
    <cellStyle name="Currency [0] 10028" xfId="48242" hidden="1"/>
    <cellStyle name="Currency [0] 10029" xfId="18866" hidden="1"/>
    <cellStyle name="Currency [0] 10029" xfId="48253" hidden="1"/>
    <cellStyle name="Currency [0] 1003" xfId="3464" hidden="1"/>
    <cellStyle name="Currency [0] 1003" xfId="32853" hidden="1"/>
    <cellStyle name="Currency [0] 10030" xfId="18867" hidden="1"/>
    <cellStyle name="Currency [0] 10030" xfId="48254" hidden="1"/>
    <cellStyle name="Currency [0] 10031" xfId="18832" hidden="1"/>
    <cellStyle name="Currency [0] 10031" xfId="48219" hidden="1"/>
    <cellStyle name="Currency [0] 10032" xfId="18478" hidden="1"/>
    <cellStyle name="Currency [0] 10032" xfId="47865" hidden="1"/>
    <cellStyle name="Currency [0] 10033" xfId="18852" hidden="1"/>
    <cellStyle name="Currency [0] 10033" xfId="48239" hidden="1"/>
    <cellStyle name="Currency [0] 10034" xfId="18468" hidden="1"/>
    <cellStyle name="Currency [0] 10034" xfId="47855" hidden="1"/>
    <cellStyle name="Currency [0] 10035" xfId="18847" hidden="1"/>
    <cellStyle name="Currency [0] 10035" xfId="48234" hidden="1"/>
    <cellStyle name="Currency [0] 10036" xfId="18868" hidden="1"/>
    <cellStyle name="Currency [0] 10036" xfId="48255" hidden="1"/>
    <cellStyle name="Currency [0] 10037" xfId="18853" hidden="1"/>
    <cellStyle name="Currency [0] 10037" xfId="48240" hidden="1"/>
    <cellStyle name="Currency [0] 10038" xfId="18857" hidden="1"/>
    <cellStyle name="Currency [0] 10038" xfId="48244" hidden="1"/>
    <cellStyle name="Currency [0] 10039" xfId="18873" hidden="1"/>
    <cellStyle name="Currency [0] 10039" xfId="48260" hidden="1"/>
    <cellStyle name="Currency [0] 1004" xfId="3465" hidden="1"/>
    <cellStyle name="Currency [0] 1004" xfId="32854" hidden="1"/>
    <cellStyle name="Currency [0] 10040" xfId="18874" hidden="1"/>
    <cellStyle name="Currency [0] 10040" xfId="48261" hidden="1"/>
    <cellStyle name="Currency [0] 10041" xfId="18854" hidden="1"/>
    <cellStyle name="Currency [0] 10041" xfId="48241" hidden="1"/>
    <cellStyle name="Currency [0] 10042" xfId="18861" hidden="1"/>
    <cellStyle name="Currency [0] 10042" xfId="48248" hidden="1"/>
    <cellStyle name="Currency [0] 10043" xfId="18865" hidden="1"/>
    <cellStyle name="Currency [0] 10043" xfId="48252" hidden="1"/>
    <cellStyle name="Currency [0] 10044" xfId="18860" hidden="1"/>
    <cellStyle name="Currency [0] 10044" xfId="48247" hidden="1"/>
    <cellStyle name="Currency [0] 10045" xfId="18883" hidden="1"/>
    <cellStyle name="Currency [0] 10045" xfId="48270" hidden="1"/>
    <cellStyle name="Currency [0] 10046" xfId="18889" hidden="1"/>
    <cellStyle name="Currency [0] 10046" xfId="48276" hidden="1"/>
    <cellStyle name="Currency [0] 10047" xfId="18851" hidden="1"/>
    <cellStyle name="Currency [0] 10047" xfId="48238" hidden="1"/>
    <cellStyle name="Currency [0] 10048" xfId="18881" hidden="1"/>
    <cellStyle name="Currency [0] 10048" xfId="48268" hidden="1"/>
    <cellStyle name="Currency [0] 10049" xfId="18893" hidden="1"/>
    <cellStyle name="Currency [0] 10049" xfId="48280" hidden="1"/>
    <cellStyle name="Currency [0] 1005" xfId="3440" hidden="1"/>
    <cellStyle name="Currency [0] 1005" xfId="32829" hidden="1"/>
    <cellStyle name="Currency [0] 10050" xfId="18894" hidden="1"/>
    <cellStyle name="Currency [0] 10050" xfId="48281" hidden="1"/>
    <cellStyle name="Currency [0] 10051" xfId="18842" hidden="1"/>
    <cellStyle name="Currency [0] 10051" xfId="48229" hidden="1"/>
    <cellStyle name="Currency [0] 10052" xfId="18849" hidden="1"/>
    <cellStyle name="Currency [0] 10052" xfId="48236" hidden="1"/>
    <cellStyle name="Currency [0] 10053" xfId="18878" hidden="1"/>
    <cellStyle name="Currency [0] 10053" xfId="48265" hidden="1"/>
    <cellStyle name="Currency [0] 10054" xfId="18863" hidden="1"/>
    <cellStyle name="Currency [0] 10054" xfId="48250" hidden="1"/>
    <cellStyle name="Currency [0] 10055" xfId="18836" hidden="1"/>
    <cellStyle name="Currency [0] 10055" xfId="48223" hidden="1"/>
    <cellStyle name="Currency [0] 10056" xfId="18900" hidden="1"/>
    <cellStyle name="Currency [0] 10056" xfId="48287" hidden="1"/>
    <cellStyle name="Currency [0] 10057" xfId="18879" hidden="1"/>
    <cellStyle name="Currency [0] 10057" xfId="48266" hidden="1"/>
    <cellStyle name="Currency [0] 10058" xfId="18886" hidden="1"/>
    <cellStyle name="Currency [0] 10058" xfId="48273" hidden="1"/>
    <cellStyle name="Currency [0] 10059" xfId="18901" hidden="1"/>
    <cellStyle name="Currency [0] 10059" xfId="48288" hidden="1"/>
    <cellStyle name="Currency [0] 1006" xfId="3439" hidden="1"/>
    <cellStyle name="Currency [0] 1006" xfId="32828" hidden="1"/>
    <cellStyle name="Currency [0] 10060" xfId="18902" hidden="1"/>
    <cellStyle name="Currency [0] 10060" xfId="48289" hidden="1"/>
    <cellStyle name="Currency [0] 10061" xfId="18877" hidden="1"/>
    <cellStyle name="Currency [0] 10061" xfId="48264" hidden="1"/>
    <cellStyle name="Currency [0] 10062" xfId="18876" hidden="1"/>
    <cellStyle name="Currency [0] 10062" xfId="48263" hidden="1"/>
    <cellStyle name="Currency [0] 10063" xfId="18871" hidden="1"/>
    <cellStyle name="Currency [0] 10063" xfId="48258" hidden="1"/>
    <cellStyle name="Currency [0] 10064" xfId="18869" hidden="1"/>
    <cellStyle name="Currency [0] 10064" xfId="48256" hidden="1"/>
    <cellStyle name="Currency [0] 10065" xfId="18870" hidden="1"/>
    <cellStyle name="Currency [0] 10065" xfId="48257" hidden="1"/>
    <cellStyle name="Currency [0] 10066" xfId="18907" hidden="1"/>
    <cellStyle name="Currency [0] 10066" xfId="48294" hidden="1"/>
    <cellStyle name="Currency [0] 10067" xfId="18486" hidden="1"/>
    <cellStyle name="Currency [0] 10067" xfId="47873" hidden="1"/>
    <cellStyle name="Currency [0] 10068" xfId="18897" hidden="1"/>
    <cellStyle name="Currency [0] 10068" xfId="48284" hidden="1"/>
    <cellStyle name="Currency [0] 10069" xfId="18909" hidden="1"/>
    <cellStyle name="Currency [0] 10069" xfId="48296" hidden="1"/>
    <cellStyle name="Currency [0] 1007" xfId="3434" hidden="1"/>
    <cellStyle name="Currency [0] 1007" xfId="32823" hidden="1"/>
    <cellStyle name="Currency [0] 10070" xfId="18910" hidden="1"/>
    <cellStyle name="Currency [0] 10070" xfId="48297" hidden="1"/>
    <cellStyle name="Currency [0] 10071" xfId="18848" hidden="1"/>
    <cellStyle name="Currency [0] 10071" xfId="48235" hidden="1"/>
    <cellStyle name="Currency [0] 10072" xfId="18884" hidden="1"/>
    <cellStyle name="Currency [0] 10072" xfId="48271" hidden="1"/>
    <cellStyle name="Currency [0] 10073" xfId="18864" hidden="1"/>
    <cellStyle name="Currency [0] 10073" xfId="48251" hidden="1"/>
    <cellStyle name="Currency [0] 10074" xfId="18880" hidden="1"/>
    <cellStyle name="Currency [0] 10074" xfId="48267" hidden="1"/>
    <cellStyle name="Currency [0] 10075" xfId="18882" hidden="1"/>
    <cellStyle name="Currency [0] 10075" xfId="48269" hidden="1"/>
    <cellStyle name="Currency [0] 10076" xfId="18913" hidden="1"/>
    <cellStyle name="Currency [0] 10076" xfId="48300" hidden="1"/>
    <cellStyle name="Currency [0] 10077" xfId="18489" hidden="1"/>
    <cellStyle name="Currency [0] 10077" xfId="47876" hidden="1"/>
    <cellStyle name="Currency [0] 10078" xfId="18905" hidden="1"/>
    <cellStyle name="Currency [0] 10078" xfId="48292" hidden="1"/>
    <cellStyle name="Currency [0] 10079" xfId="18915" hidden="1"/>
    <cellStyle name="Currency [0] 10079" xfId="48302" hidden="1"/>
    <cellStyle name="Currency [0] 1008" xfId="3432" hidden="1"/>
    <cellStyle name="Currency [0] 1008" xfId="32821" hidden="1"/>
    <cellStyle name="Currency [0] 10080" xfId="18916" hidden="1"/>
    <cellStyle name="Currency [0] 10080" xfId="48303" hidden="1"/>
    <cellStyle name="Currency [0] 10081" xfId="18844" hidden="1"/>
    <cellStyle name="Currency [0] 10081" xfId="48231" hidden="1"/>
    <cellStyle name="Currency [0] 10082" xfId="18895" hidden="1"/>
    <cellStyle name="Currency [0] 10082" xfId="48282" hidden="1"/>
    <cellStyle name="Currency [0] 10083" xfId="18875" hidden="1"/>
    <cellStyle name="Currency [0] 10083" xfId="48262" hidden="1"/>
    <cellStyle name="Currency [0] 10084" xfId="18887" hidden="1"/>
    <cellStyle name="Currency [0] 10084" xfId="48274" hidden="1"/>
    <cellStyle name="Currency [0] 10085" xfId="18885" hidden="1"/>
    <cellStyle name="Currency [0] 10085" xfId="48272" hidden="1"/>
    <cellStyle name="Currency [0] 10086" xfId="18918" hidden="1"/>
    <cellStyle name="Currency [0] 10086" xfId="48305" hidden="1"/>
    <cellStyle name="Currency [0] 10087" xfId="18862" hidden="1"/>
    <cellStyle name="Currency [0] 10087" xfId="48249" hidden="1"/>
    <cellStyle name="Currency [0] 10088" xfId="18912" hidden="1"/>
    <cellStyle name="Currency [0] 10088" xfId="48299" hidden="1"/>
    <cellStyle name="Currency [0] 10089" xfId="18922" hidden="1"/>
    <cellStyle name="Currency [0] 10089" xfId="48309" hidden="1"/>
    <cellStyle name="Currency [0] 1009" xfId="3433" hidden="1"/>
    <cellStyle name="Currency [0] 1009" xfId="32822" hidden="1"/>
    <cellStyle name="Currency [0] 10090" xfId="18923" hidden="1"/>
    <cellStyle name="Currency [0] 10090" xfId="48310" hidden="1"/>
    <cellStyle name="Currency [0] 10091" xfId="18888" hidden="1"/>
    <cellStyle name="Currency [0] 10091" xfId="48275" hidden="1"/>
    <cellStyle name="Currency [0] 10092" xfId="18903" hidden="1"/>
    <cellStyle name="Currency [0] 10092" xfId="48290" hidden="1"/>
    <cellStyle name="Currency [0] 10093" xfId="18469" hidden="1"/>
    <cellStyle name="Currency [0] 10093" xfId="47856" hidden="1"/>
    <cellStyle name="Currency [0] 10094" xfId="18898" hidden="1"/>
    <cellStyle name="Currency [0] 10094" xfId="48285" hidden="1"/>
    <cellStyle name="Currency [0] 10095" xfId="18896" hidden="1"/>
    <cellStyle name="Currency [0] 10095" xfId="48283" hidden="1"/>
    <cellStyle name="Currency [0] 10096" xfId="18925" hidden="1"/>
    <cellStyle name="Currency [0] 10096" xfId="48312" hidden="1"/>
    <cellStyle name="Currency [0] 10097" xfId="18841" hidden="1"/>
    <cellStyle name="Currency [0] 10097" xfId="48228" hidden="1"/>
    <cellStyle name="Currency [0] 10098" xfId="18917" hidden="1"/>
    <cellStyle name="Currency [0] 10098" xfId="48304" hidden="1"/>
    <cellStyle name="Currency [0] 10099" xfId="18927" hidden="1"/>
    <cellStyle name="Currency [0] 10099" xfId="48314" hidden="1"/>
    <cellStyle name="Currency [0] 101" xfId="2440" hidden="1"/>
    <cellStyle name="Currency [0] 101" xfId="31829" hidden="1"/>
    <cellStyle name="Currency [0] 1010" xfId="3470" hidden="1"/>
    <cellStyle name="Currency [0] 1010" xfId="32859" hidden="1"/>
    <cellStyle name="Currency [0] 10100" xfId="18928" hidden="1"/>
    <cellStyle name="Currency [0] 10100" xfId="48315" hidden="1"/>
    <cellStyle name="Currency [0] 10101" xfId="18899" hidden="1"/>
    <cellStyle name="Currency [0] 10101" xfId="48286" hidden="1"/>
    <cellStyle name="Currency [0] 10102" xfId="18911" hidden="1"/>
    <cellStyle name="Currency [0] 10102" xfId="48298" hidden="1"/>
    <cellStyle name="Currency [0] 10103" xfId="18891" hidden="1"/>
    <cellStyle name="Currency [0] 10103" xfId="48278" hidden="1"/>
    <cellStyle name="Currency [0] 10104" xfId="18906" hidden="1"/>
    <cellStyle name="Currency [0] 10104" xfId="48293" hidden="1"/>
    <cellStyle name="Currency [0] 10105" xfId="18904" hidden="1"/>
    <cellStyle name="Currency [0] 10105" xfId="48291" hidden="1"/>
    <cellStyle name="Currency [0] 10106" xfId="18930" hidden="1"/>
    <cellStyle name="Currency [0] 10106" xfId="48317" hidden="1"/>
    <cellStyle name="Currency [0] 10107" xfId="18843" hidden="1"/>
    <cellStyle name="Currency [0] 10107" xfId="48230" hidden="1"/>
    <cellStyle name="Currency [0] 10108" xfId="18924" hidden="1"/>
    <cellStyle name="Currency [0] 10108" xfId="48311" hidden="1"/>
    <cellStyle name="Currency [0] 10109" xfId="18931" hidden="1"/>
    <cellStyle name="Currency [0] 10109" xfId="48318" hidden="1"/>
    <cellStyle name="Currency [0] 1011" xfId="3156" hidden="1"/>
    <cellStyle name="Currency [0] 1011" xfId="32545" hidden="1"/>
    <cellStyle name="Currency [0] 10110" xfId="18932" hidden="1"/>
    <cellStyle name="Currency [0] 10110" xfId="48319" hidden="1"/>
    <cellStyle name="Currency [0] 10111" xfId="18872" hidden="1"/>
    <cellStyle name="Currency [0] 10111" xfId="48259" hidden="1"/>
    <cellStyle name="Currency [0] 10112" xfId="18892" hidden="1"/>
    <cellStyle name="Currency [0] 10112" xfId="48279" hidden="1"/>
    <cellStyle name="Currency [0] 10113" xfId="18926" hidden="1"/>
    <cellStyle name="Currency [0] 10113" xfId="48313" hidden="1"/>
    <cellStyle name="Currency [0] 10114" xfId="18919" hidden="1"/>
    <cellStyle name="Currency [0] 10114" xfId="48306" hidden="1"/>
    <cellStyle name="Currency [0] 10115" xfId="18929" hidden="1"/>
    <cellStyle name="Currency [0] 10115" xfId="48316" hidden="1"/>
    <cellStyle name="Currency [0] 10116" xfId="18933" hidden="1"/>
    <cellStyle name="Currency [0] 10116" xfId="48320" hidden="1"/>
    <cellStyle name="Currency [0] 10117" xfId="18858" hidden="1"/>
    <cellStyle name="Currency [0] 10117" xfId="48245" hidden="1"/>
    <cellStyle name="Currency [0] 10118" xfId="18890" hidden="1"/>
    <cellStyle name="Currency [0] 10118" xfId="48277" hidden="1"/>
    <cellStyle name="Currency [0] 10119" xfId="18936" hidden="1"/>
    <cellStyle name="Currency [0] 10119" xfId="48323" hidden="1"/>
    <cellStyle name="Currency [0] 1012" xfId="3460" hidden="1"/>
    <cellStyle name="Currency [0] 1012" xfId="32849" hidden="1"/>
    <cellStyle name="Currency [0] 10120" xfId="18937" hidden="1"/>
    <cellStyle name="Currency [0] 10120" xfId="48324" hidden="1"/>
    <cellStyle name="Currency [0] 10121" xfId="18914" hidden="1"/>
    <cellStyle name="Currency [0] 10121" xfId="48301" hidden="1"/>
    <cellStyle name="Currency [0] 10122" xfId="18920" hidden="1"/>
    <cellStyle name="Currency [0] 10122" xfId="48307" hidden="1"/>
    <cellStyle name="Currency [0] 10123" xfId="18934" hidden="1"/>
    <cellStyle name="Currency [0] 10123" xfId="48321" hidden="1"/>
    <cellStyle name="Currency [0] 10124" xfId="18921" hidden="1"/>
    <cellStyle name="Currency [0] 10124" xfId="48308" hidden="1"/>
    <cellStyle name="Currency [0] 10125" xfId="18938" hidden="1"/>
    <cellStyle name="Currency [0] 10125" xfId="48325" hidden="1"/>
    <cellStyle name="Currency [0] 10126" xfId="18939" hidden="1"/>
    <cellStyle name="Currency [0] 10126" xfId="48326" hidden="1"/>
    <cellStyle name="Currency [0] 10127" xfId="18935" hidden="1"/>
    <cellStyle name="Currency [0] 10127" xfId="48322" hidden="1"/>
    <cellStyle name="Currency [0] 10128" xfId="18908" hidden="1"/>
    <cellStyle name="Currency [0] 10128" xfId="48295" hidden="1"/>
    <cellStyle name="Currency [0] 10129" xfId="18940" hidden="1"/>
    <cellStyle name="Currency [0] 10129" xfId="48327" hidden="1"/>
    <cellStyle name="Currency [0] 1013" xfId="3472" hidden="1"/>
    <cellStyle name="Currency [0] 1013" xfId="32861" hidden="1"/>
    <cellStyle name="Currency [0] 10130" xfId="18941" hidden="1"/>
    <cellStyle name="Currency [0] 10130" xfId="48328" hidden="1"/>
    <cellStyle name="Currency [0] 10131" xfId="18312" hidden="1"/>
    <cellStyle name="Currency [0] 10131" xfId="47699" hidden="1"/>
    <cellStyle name="Currency [0] 10132" xfId="18346" hidden="1"/>
    <cellStyle name="Currency [0] 10132" xfId="47733" hidden="1"/>
    <cellStyle name="Currency [0] 10133" xfId="18360" hidden="1"/>
    <cellStyle name="Currency [0] 10133" xfId="47747" hidden="1"/>
    <cellStyle name="Currency [0] 10134" xfId="18944" hidden="1"/>
    <cellStyle name="Currency [0] 10134" xfId="48331" hidden="1"/>
    <cellStyle name="Currency [0] 10135" xfId="18946" hidden="1"/>
    <cellStyle name="Currency [0] 10135" xfId="48333" hidden="1"/>
    <cellStyle name="Currency [0] 10136" xfId="18315" hidden="1"/>
    <cellStyle name="Currency [0] 10136" xfId="47702" hidden="1"/>
    <cellStyle name="Currency [0] 10137" xfId="18942" hidden="1"/>
    <cellStyle name="Currency [0] 10137" xfId="48329" hidden="1"/>
    <cellStyle name="Currency [0] 10138" xfId="18947" hidden="1"/>
    <cellStyle name="Currency [0] 10138" xfId="48334" hidden="1"/>
    <cellStyle name="Currency [0] 10139" xfId="18948" hidden="1"/>
    <cellStyle name="Currency [0] 10139" xfId="48335" hidden="1"/>
    <cellStyle name="Currency [0] 1014" xfId="3473" hidden="1"/>
    <cellStyle name="Currency [0] 1014" xfId="32862" hidden="1"/>
    <cellStyle name="Currency [0] 10140" xfId="18332" hidden="1"/>
    <cellStyle name="Currency [0] 10140" xfId="47719" hidden="1"/>
    <cellStyle name="Currency [0] 10141" xfId="18311" hidden="1"/>
    <cellStyle name="Currency [0] 10141" xfId="47698" hidden="1"/>
    <cellStyle name="Currency [0] 10142" xfId="18954" hidden="1"/>
    <cellStyle name="Currency [0] 10142" xfId="48341" hidden="1"/>
    <cellStyle name="Currency [0] 10143" xfId="18958" hidden="1"/>
    <cellStyle name="Currency [0] 10143" xfId="48345" hidden="1"/>
    <cellStyle name="Currency [0] 10144" xfId="18964" hidden="1"/>
    <cellStyle name="Currency [0] 10144" xfId="48351" hidden="1"/>
    <cellStyle name="Currency [0] 10145" xfId="18967" hidden="1"/>
    <cellStyle name="Currency [0] 10145" xfId="48354" hidden="1"/>
    <cellStyle name="Currency [0] 10146" xfId="18953" hidden="1"/>
    <cellStyle name="Currency [0] 10146" xfId="48340" hidden="1"/>
    <cellStyle name="Currency [0] 10147" xfId="18963" hidden="1"/>
    <cellStyle name="Currency [0] 10147" xfId="48350" hidden="1"/>
    <cellStyle name="Currency [0] 10148" xfId="18974" hidden="1"/>
    <cellStyle name="Currency [0] 10148" xfId="48361" hidden="1"/>
    <cellStyle name="Currency [0] 10149" xfId="18975" hidden="1"/>
    <cellStyle name="Currency [0] 10149" xfId="48362" hidden="1"/>
    <cellStyle name="Currency [0] 1015" xfId="3411" hidden="1"/>
    <cellStyle name="Currency [0] 1015" xfId="32800" hidden="1"/>
    <cellStyle name="Currency [0] 10150" xfId="18313" hidden="1"/>
    <cellStyle name="Currency [0] 10150" xfId="47700" hidden="1"/>
    <cellStyle name="Currency [0] 10151" xfId="18318" hidden="1"/>
    <cellStyle name="Currency [0] 10151" xfId="47705" hidden="1"/>
    <cellStyle name="Currency [0] 10152" xfId="18960" hidden="1"/>
    <cellStyle name="Currency [0] 10152" xfId="48347" hidden="1"/>
    <cellStyle name="Currency [0] 10153" xfId="18316" hidden="1"/>
    <cellStyle name="Currency [0] 10153" xfId="47703" hidden="1"/>
    <cellStyle name="Currency [0] 10154" xfId="18955" hidden="1"/>
    <cellStyle name="Currency [0] 10154" xfId="48342" hidden="1"/>
    <cellStyle name="Currency [0] 10155" xfId="18976" hidden="1"/>
    <cellStyle name="Currency [0] 10155" xfId="48363" hidden="1"/>
    <cellStyle name="Currency [0] 10156" xfId="18961" hidden="1"/>
    <cellStyle name="Currency [0] 10156" xfId="48348" hidden="1"/>
    <cellStyle name="Currency [0] 10157" xfId="18965" hidden="1"/>
    <cellStyle name="Currency [0] 10157" xfId="48352" hidden="1"/>
    <cellStyle name="Currency [0] 10158" xfId="18981" hidden="1"/>
    <cellStyle name="Currency [0] 10158" xfId="48368" hidden="1"/>
    <cellStyle name="Currency [0] 10159" xfId="18982" hidden="1"/>
    <cellStyle name="Currency [0] 10159" xfId="48369" hidden="1"/>
    <cellStyle name="Currency [0] 1016" xfId="3447" hidden="1"/>
    <cellStyle name="Currency [0] 1016" xfId="32836" hidden="1"/>
    <cellStyle name="Currency [0] 10160" xfId="18962" hidden="1"/>
    <cellStyle name="Currency [0] 10160" xfId="48349" hidden="1"/>
    <cellStyle name="Currency [0] 10161" xfId="18969" hidden="1"/>
    <cellStyle name="Currency [0] 10161" xfId="48356" hidden="1"/>
    <cellStyle name="Currency [0] 10162" xfId="18973" hidden="1"/>
    <cellStyle name="Currency [0] 10162" xfId="48360" hidden="1"/>
    <cellStyle name="Currency [0] 10163" xfId="18968" hidden="1"/>
    <cellStyle name="Currency [0] 10163" xfId="48355" hidden="1"/>
    <cellStyle name="Currency [0] 10164" xfId="18991" hidden="1"/>
    <cellStyle name="Currency [0] 10164" xfId="48378" hidden="1"/>
    <cellStyle name="Currency [0] 10165" xfId="18997" hidden="1"/>
    <cellStyle name="Currency [0] 10165" xfId="48384" hidden="1"/>
    <cellStyle name="Currency [0] 10166" xfId="18959" hidden="1"/>
    <cellStyle name="Currency [0] 10166" xfId="48346" hidden="1"/>
    <cellStyle name="Currency [0] 10167" xfId="18989" hidden="1"/>
    <cellStyle name="Currency [0] 10167" xfId="48376" hidden="1"/>
    <cellStyle name="Currency [0] 10168" xfId="19001" hidden="1"/>
    <cellStyle name="Currency [0] 10168" xfId="48388" hidden="1"/>
    <cellStyle name="Currency [0] 10169" xfId="19002" hidden="1"/>
    <cellStyle name="Currency [0] 10169" xfId="48389" hidden="1"/>
    <cellStyle name="Currency [0] 1017" xfId="3427" hidden="1"/>
    <cellStyle name="Currency [0] 1017" xfId="32816" hidden="1"/>
    <cellStyle name="Currency [0] 10170" xfId="18950" hidden="1"/>
    <cellStyle name="Currency [0] 10170" xfId="48337" hidden="1"/>
    <cellStyle name="Currency [0] 10171" xfId="18957" hidden="1"/>
    <cellStyle name="Currency [0] 10171" xfId="48344" hidden="1"/>
    <cellStyle name="Currency [0] 10172" xfId="18986" hidden="1"/>
    <cellStyle name="Currency [0] 10172" xfId="48373" hidden="1"/>
    <cellStyle name="Currency [0] 10173" xfId="18971" hidden="1"/>
    <cellStyle name="Currency [0] 10173" xfId="48358" hidden="1"/>
    <cellStyle name="Currency [0] 10174" xfId="18943" hidden="1"/>
    <cellStyle name="Currency [0] 10174" xfId="48330" hidden="1"/>
    <cellStyle name="Currency [0] 10175" xfId="19008" hidden="1"/>
    <cellStyle name="Currency [0] 10175" xfId="48395" hidden="1"/>
    <cellStyle name="Currency [0] 10176" xfId="18987" hidden="1"/>
    <cellStyle name="Currency [0] 10176" xfId="48374" hidden="1"/>
    <cellStyle name="Currency [0] 10177" xfId="18994" hidden="1"/>
    <cellStyle name="Currency [0] 10177" xfId="48381" hidden="1"/>
    <cellStyle name="Currency [0] 10178" xfId="19009" hidden="1"/>
    <cellStyle name="Currency [0] 10178" xfId="48396" hidden="1"/>
    <cellStyle name="Currency [0] 10179" xfId="19010" hidden="1"/>
    <cellStyle name="Currency [0] 10179" xfId="48397" hidden="1"/>
    <cellStyle name="Currency [0] 1018" xfId="3443" hidden="1"/>
    <cellStyle name="Currency [0] 1018" xfId="32832" hidden="1"/>
    <cellStyle name="Currency [0] 10180" xfId="18985" hidden="1"/>
    <cellStyle name="Currency [0] 10180" xfId="48372" hidden="1"/>
    <cellStyle name="Currency [0] 10181" xfId="18984" hidden="1"/>
    <cellStyle name="Currency [0] 10181" xfId="48371" hidden="1"/>
    <cellStyle name="Currency [0] 10182" xfId="18979" hidden="1"/>
    <cellStyle name="Currency [0] 10182" xfId="48366" hidden="1"/>
    <cellStyle name="Currency [0] 10183" xfId="18977" hidden="1"/>
    <cellStyle name="Currency [0] 10183" xfId="48364" hidden="1"/>
    <cellStyle name="Currency [0] 10184" xfId="18978" hidden="1"/>
    <cellStyle name="Currency [0] 10184" xfId="48365" hidden="1"/>
    <cellStyle name="Currency [0] 10185" xfId="19015" hidden="1"/>
    <cellStyle name="Currency [0] 10185" xfId="48402" hidden="1"/>
    <cellStyle name="Currency [0] 10186" xfId="18334" hidden="1"/>
    <cellStyle name="Currency [0] 10186" xfId="47721" hidden="1"/>
    <cellStyle name="Currency [0] 10187" xfId="19005" hidden="1"/>
    <cellStyle name="Currency [0] 10187" xfId="48392" hidden="1"/>
    <cellStyle name="Currency [0] 10188" xfId="19017" hidden="1"/>
    <cellStyle name="Currency [0] 10188" xfId="48404" hidden="1"/>
    <cellStyle name="Currency [0] 10189" xfId="19018" hidden="1"/>
    <cellStyle name="Currency [0] 10189" xfId="48405" hidden="1"/>
    <cellStyle name="Currency [0] 1019" xfId="3445" hidden="1"/>
    <cellStyle name="Currency [0] 1019" xfId="32834" hidden="1"/>
    <cellStyle name="Currency [0] 10190" xfId="18956" hidden="1"/>
    <cellStyle name="Currency [0] 10190" xfId="48343" hidden="1"/>
    <cellStyle name="Currency [0] 10191" xfId="18992" hidden="1"/>
    <cellStyle name="Currency [0] 10191" xfId="48379" hidden="1"/>
    <cellStyle name="Currency [0] 10192" xfId="18972" hidden="1"/>
    <cellStyle name="Currency [0] 10192" xfId="48359" hidden="1"/>
    <cellStyle name="Currency [0] 10193" xfId="18988" hidden="1"/>
    <cellStyle name="Currency [0] 10193" xfId="48375" hidden="1"/>
    <cellStyle name="Currency [0] 10194" xfId="18990" hidden="1"/>
    <cellStyle name="Currency [0] 10194" xfId="48377" hidden="1"/>
    <cellStyle name="Currency [0] 10195" xfId="19021" hidden="1"/>
    <cellStyle name="Currency [0] 10195" xfId="48408" hidden="1"/>
    <cellStyle name="Currency [0] 10196" xfId="18319" hidden="1"/>
    <cellStyle name="Currency [0] 10196" xfId="47706" hidden="1"/>
    <cellStyle name="Currency [0] 10197" xfId="19013" hidden="1"/>
    <cellStyle name="Currency [0] 10197" xfId="48400" hidden="1"/>
    <cellStyle name="Currency [0] 10198" xfId="19023" hidden="1"/>
    <cellStyle name="Currency [0] 10198" xfId="48410" hidden="1"/>
    <cellStyle name="Currency [0] 10199" xfId="19024" hidden="1"/>
    <cellStyle name="Currency [0] 10199" xfId="48411" hidden="1"/>
    <cellStyle name="Currency [0] 102" xfId="2460" hidden="1"/>
    <cellStyle name="Currency [0] 102" xfId="31849" hidden="1"/>
    <cellStyle name="Currency [0] 1020" xfId="3476" hidden="1"/>
    <cellStyle name="Currency [0] 1020" xfId="32865" hidden="1"/>
    <cellStyle name="Currency [0] 10200" xfId="18952" hidden="1"/>
    <cellStyle name="Currency [0] 10200" xfId="48339" hidden="1"/>
    <cellStyle name="Currency [0] 10201" xfId="19003" hidden="1"/>
    <cellStyle name="Currency [0] 10201" xfId="48390" hidden="1"/>
    <cellStyle name="Currency [0] 10202" xfId="18983" hidden="1"/>
    <cellStyle name="Currency [0] 10202" xfId="48370" hidden="1"/>
    <cellStyle name="Currency [0] 10203" xfId="18995" hidden="1"/>
    <cellStyle name="Currency [0] 10203" xfId="48382" hidden="1"/>
    <cellStyle name="Currency [0] 10204" xfId="18993" hidden="1"/>
    <cellStyle name="Currency [0] 10204" xfId="48380" hidden="1"/>
    <cellStyle name="Currency [0] 10205" xfId="19026" hidden="1"/>
    <cellStyle name="Currency [0] 10205" xfId="48413" hidden="1"/>
    <cellStyle name="Currency [0] 10206" xfId="18970" hidden="1"/>
    <cellStyle name="Currency [0] 10206" xfId="48357" hidden="1"/>
    <cellStyle name="Currency [0] 10207" xfId="19020" hidden="1"/>
    <cellStyle name="Currency [0] 10207" xfId="48407" hidden="1"/>
    <cellStyle name="Currency [0] 10208" xfId="19030" hidden="1"/>
    <cellStyle name="Currency [0] 10208" xfId="48417" hidden="1"/>
    <cellStyle name="Currency [0] 10209" xfId="19031" hidden="1"/>
    <cellStyle name="Currency [0] 10209" xfId="48418" hidden="1"/>
    <cellStyle name="Currency [0] 1021" xfId="3149" hidden="1"/>
    <cellStyle name="Currency [0] 1021" xfId="32538" hidden="1"/>
    <cellStyle name="Currency [0] 10210" xfId="18996" hidden="1"/>
    <cellStyle name="Currency [0] 10210" xfId="48383" hidden="1"/>
    <cellStyle name="Currency [0] 10211" xfId="19011" hidden="1"/>
    <cellStyle name="Currency [0] 10211" xfId="48398" hidden="1"/>
    <cellStyle name="Currency [0] 10212" xfId="18314" hidden="1"/>
    <cellStyle name="Currency [0] 10212" xfId="47701" hidden="1"/>
    <cellStyle name="Currency [0] 10213" xfId="19006" hidden="1"/>
    <cellStyle name="Currency [0] 10213" xfId="48393" hidden="1"/>
    <cellStyle name="Currency [0] 10214" xfId="19004" hidden="1"/>
    <cellStyle name="Currency [0] 10214" xfId="48391" hidden="1"/>
    <cellStyle name="Currency [0] 10215" xfId="19033" hidden="1"/>
    <cellStyle name="Currency [0] 10215" xfId="48420" hidden="1"/>
    <cellStyle name="Currency [0] 10216" xfId="18949" hidden="1"/>
    <cellStyle name="Currency [0] 10216" xfId="48336" hidden="1"/>
    <cellStyle name="Currency [0] 10217" xfId="19025" hidden="1"/>
    <cellStyle name="Currency [0] 10217" xfId="48412" hidden="1"/>
    <cellStyle name="Currency [0] 10218" xfId="19035" hidden="1"/>
    <cellStyle name="Currency [0] 10218" xfId="48422" hidden="1"/>
    <cellStyle name="Currency [0] 10219" xfId="19036" hidden="1"/>
    <cellStyle name="Currency [0] 10219" xfId="48423" hidden="1"/>
    <cellStyle name="Currency [0] 1022" xfId="3468" hidden="1"/>
    <cellStyle name="Currency [0] 1022" xfId="32857" hidden="1"/>
    <cellStyle name="Currency [0] 10220" xfId="19007" hidden="1"/>
    <cellStyle name="Currency [0] 10220" xfId="48394" hidden="1"/>
    <cellStyle name="Currency [0] 10221" xfId="19019" hidden="1"/>
    <cellStyle name="Currency [0] 10221" xfId="48406" hidden="1"/>
    <cellStyle name="Currency [0] 10222" xfId="18999" hidden="1"/>
    <cellStyle name="Currency [0] 10222" xfId="48386" hidden="1"/>
    <cellStyle name="Currency [0] 10223" xfId="19014" hidden="1"/>
    <cellStyle name="Currency [0] 10223" xfId="48401" hidden="1"/>
    <cellStyle name="Currency [0] 10224" xfId="19012" hidden="1"/>
    <cellStyle name="Currency [0] 10224" xfId="48399" hidden="1"/>
    <cellStyle name="Currency [0] 10225" xfId="19038" hidden="1"/>
    <cellStyle name="Currency [0] 10225" xfId="48425" hidden="1"/>
    <cellStyle name="Currency [0] 10226" xfId="18951" hidden="1"/>
    <cellStyle name="Currency [0] 10226" xfId="48338" hidden="1"/>
    <cellStyle name="Currency [0] 10227" xfId="19032" hidden="1"/>
    <cellStyle name="Currency [0] 10227" xfId="48419" hidden="1"/>
    <cellStyle name="Currency [0] 10228" xfId="19039" hidden="1"/>
    <cellStyle name="Currency [0] 10228" xfId="48426" hidden="1"/>
    <cellStyle name="Currency [0] 10229" xfId="19040" hidden="1"/>
    <cellStyle name="Currency [0] 10229" xfId="48427" hidden="1"/>
    <cellStyle name="Currency [0] 1023" xfId="3478" hidden="1"/>
    <cellStyle name="Currency [0] 1023" xfId="32867" hidden="1"/>
    <cellStyle name="Currency [0] 10230" xfId="18980" hidden="1"/>
    <cellStyle name="Currency [0] 10230" xfId="48367" hidden="1"/>
    <cellStyle name="Currency [0] 10231" xfId="19000" hidden="1"/>
    <cellStyle name="Currency [0] 10231" xfId="48387" hidden="1"/>
    <cellStyle name="Currency [0] 10232" xfId="19034" hidden="1"/>
    <cellStyle name="Currency [0] 10232" xfId="48421" hidden="1"/>
    <cellStyle name="Currency [0] 10233" xfId="19027" hidden="1"/>
    <cellStyle name="Currency [0] 10233" xfId="48414" hidden="1"/>
    <cellStyle name="Currency [0] 10234" xfId="19037" hidden="1"/>
    <cellStyle name="Currency [0] 10234" xfId="48424" hidden="1"/>
    <cellStyle name="Currency [0] 10235" xfId="19041" hidden="1"/>
    <cellStyle name="Currency [0] 10235" xfId="48428" hidden="1"/>
    <cellStyle name="Currency [0] 10236" xfId="18966" hidden="1"/>
    <cellStyle name="Currency [0] 10236" xfId="48353" hidden="1"/>
    <cellStyle name="Currency [0] 10237" xfId="18998" hidden="1"/>
    <cellStyle name="Currency [0] 10237" xfId="48385" hidden="1"/>
    <cellStyle name="Currency [0] 10238" xfId="19044" hidden="1"/>
    <cellStyle name="Currency [0] 10238" xfId="48431" hidden="1"/>
    <cellStyle name="Currency [0] 10239" xfId="19045" hidden="1"/>
    <cellStyle name="Currency [0] 10239" xfId="48432" hidden="1"/>
    <cellStyle name="Currency [0] 1024" xfId="3479" hidden="1"/>
    <cellStyle name="Currency [0] 1024" xfId="32868" hidden="1"/>
    <cellStyle name="Currency [0] 10240" xfId="19022" hidden="1"/>
    <cellStyle name="Currency [0] 10240" xfId="48409" hidden="1"/>
    <cellStyle name="Currency [0] 10241" xfId="19028" hidden="1"/>
    <cellStyle name="Currency [0] 10241" xfId="48415" hidden="1"/>
    <cellStyle name="Currency [0] 10242" xfId="19042" hidden="1"/>
    <cellStyle name="Currency [0] 10242" xfId="48429" hidden="1"/>
    <cellStyle name="Currency [0] 10243" xfId="19029" hidden="1"/>
    <cellStyle name="Currency [0] 10243" xfId="48416" hidden="1"/>
    <cellStyle name="Currency [0] 10244" xfId="19046" hidden="1"/>
    <cellStyle name="Currency [0] 10244" xfId="48433" hidden="1"/>
    <cellStyle name="Currency [0] 10245" xfId="19047" hidden="1"/>
    <cellStyle name="Currency [0] 10245" xfId="48434" hidden="1"/>
    <cellStyle name="Currency [0] 10246" xfId="19043" hidden="1"/>
    <cellStyle name="Currency [0] 10246" xfId="48430" hidden="1"/>
    <cellStyle name="Currency [0] 10247" xfId="19016" hidden="1"/>
    <cellStyle name="Currency [0] 10247" xfId="48403" hidden="1"/>
    <cellStyle name="Currency [0] 10248" xfId="19048" hidden="1"/>
    <cellStyle name="Currency [0] 10248" xfId="48435" hidden="1"/>
    <cellStyle name="Currency [0] 10249" xfId="19049" hidden="1"/>
    <cellStyle name="Currency [0] 10249" xfId="48436" hidden="1"/>
    <cellStyle name="Currency [0] 1025" xfId="3407" hidden="1"/>
    <cellStyle name="Currency [0] 1025" xfId="32796" hidden="1"/>
    <cellStyle name="Currency [0] 10250" xfId="19107" hidden="1"/>
    <cellStyle name="Currency [0] 10250" xfId="48494" hidden="1"/>
    <cellStyle name="Currency [0] 10251" xfId="19115" hidden="1"/>
    <cellStyle name="Currency [0] 10251" xfId="48502" hidden="1"/>
    <cellStyle name="Currency [0] 10252" xfId="19118" hidden="1"/>
    <cellStyle name="Currency [0] 10252" xfId="48505" hidden="1"/>
    <cellStyle name="Currency [0] 10253" xfId="19123" hidden="1"/>
    <cellStyle name="Currency [0] 10253" xfId="48510" hidden="1"/>
    <cellStyle name="Currency [0] 10254" xfId="19127" hidden="1"/>
    <cellStyle name="Currency [0] 10254" xfId="48514" hidden="1"/>
    <cellStyle name="Currency [0] 10255" xfId="19114" hidden="1"/>
    <cellStyle name="Currency [0] 10255" xfId="48501" hidden="1"/>
    <cellStyle name="Currency [0] 10256" xfId="19120" hidden="1"/>
    <cellStyle name="Currency [0] 10256" xfId="48507" hidden="1"/>
    <cellStyle name="Currency [0] 10257" xfId="19130" hidden="1"/>
    <cellStyle name="Currency [0] 10257" xfId="48517" hidden="1"/>
    <cellStyle name="Currency [0] 10258" xfId="19131" hidden="1"/>
    <cellStyle name="Currency [0] 10258" xfId="48518" hidden="1"/>
    <cellStyle name="Currency [0] 10259" xfId="19119" hidden="1"/>
    <cellStyle name="Currency [0] 10259" xfId="48506" hidden="1"/>
    <cellStyle name="Currency [0] 1026" xfId="3458" hidden="1"/>
    <cellStyle name="Currency [0] 1026" xfId="32847" hidden="1"/>
    <cellStyle name="Currency [0] 10260" xfId="19108" hidden="1"/>
    <cellStyle name="Currency [0] 10260" xfId="48495" hidden="1"/>
    <cellStyle name="Currency [0] 10261" xfId="19137" hidden="1"/>
    <cellStyle name="Currency [0] 10261" xfId="48524" hidden="1"/>
    <cellStyle name="Currency [0] 10262" xfId="19141" hidden="1"/>
    <cellStyle name="Currency [0] 10262" xfId="48528" hidden="1"/>
    <cellStyle name="Currency [0] 10263" xfId="19148" hidden="1"/>
    <cellStyle name="Currency [0] 10263" xfId="48535" hidden="1"/>
    <cellStyle name="Currency [0] 10264" xfId="19152" hidden="1"/>
    <cellStyle name="Currency [0] 10264" xfId="48539" hidden="1"/>
    <cellStyle name="Currency [0] 10265" xfId="19136" hidden="1"/>
    <cellStyle name="Currency [0] 10265" xfId="48523" hidden="1"/>
    <cellStyle name="Currency [0] 10266" xfId="19147" hidden="1"/>
    <cellStyle name="Currency [0] 10266" xfId="48534" hidden="1"/>
    <cellStyle name="Currency [0] 10267" xfId="19159" hidden="1"/>
    <cellStyle name="Currency [0] 10267" xfId="48546" hidden="1"/>
    <cellStyle name="Currency [0] 10268" xfId="19160" hidden="1"/>
    <cellStyle name="Currency [0] 10268" xfId="48547" hidden="1"/>
    <cellStyle name="Currency [0] 10269" xfId="19117" hidden="1"/>
    <cellStyle name="Currency [0] 10269" xfId="48504" hidden="1"/>
    <cellStyle name="Currency [0] 1027" xfId="3438" hidden="1"/>
    <cellStyle name="Currency [0] 1027" xfId="32827" hidden="1"/>
    <cellStyle name="Currency [0] 10270" xfId="19110" hidden="1"/>
    <cellStyle name="Currency [0] 10270" xfId="48497" hidden="1"/>
    <cellStyle name="Currency [0] 10271" xfId="19143" hidden="1"/>
    <cellStyle name="Currency [0] 10271" xfId="48530" hidden="1"/>
    <cellStyle name="Currency [0] 10272" xfId="19112" hidden="1"/>
    <cellStyle name="Currency [0] 10272" xfId="48499" hidden="1"/>
    <cellStyle name="Currency [0] 10273" xfId="19138" hidden="1"/>
    <cellStyle name="Currency [0] 10273" xfId="48525" hidden="1"/>
    <cellStyle name="Currency [0] 10274" xfId="19161" hidden="1"/>
    <cellStyle name="Currency [0] 10274" xfId="48548" hidden="1"/>
    <cellStyle name="Currency [0] 10275" xfId="19144" hidden="1"/>
    <cellStyle name="Currency [0] 10275" xfId="48531" hidden="1"/>
    <cellStyle name="Currency [0] 10276" xfId="19149" hidden="1"/>
    <cellStyle name="Currency [0] 10276" xfId="48536" hidden="1"/>
    <cellStyle name="Currency [0] 10277" xfId="19167" hidden="1"/>
    <cellStyle name="Currency [0] 10277" xfId="48554" hidden="1"/>
    <cellStyle name="Currency [0] 10278" xfId="19168" hidden="1"/>
    <cellStyle name="Currency [0] 10278" xfId="48555" hidden="1"/>
    <cellStyle name="Currency [0] 10279" xfId="19146" hidden="1"/>
    <cellStyle name="Currency [0] 10279" xfId="48533" hidden="1"/>
    <cellStyle name="Currency [0] 1028" xfId="3450" hidden="1"/>
    <cellStyle name="Currency [0] 1028" xfId="32839" hidden="1"/>
    <cellStyle name="Currency [0] 10280" xfId="19154" hidden="1"/>
    <cellStyle name="Currency [0] 10280" xfId="48541" hidden="1"/>
    <cellStyle name="Currency [0] 10281" xfId="19158" hidden="1"/>
    <cellStyle name="Currency [0] 10281" xfId="48545" hidden="1"/>
    <cellStyle name="Currency [0] 10282" xfId="19153" hidden="1"/>
    <cellStyle name="Currency [0] 10282" xfId="48540" hidden="1"/>
    <cellStyle name="Currency [0] 10283" xfId="19177" hidden="1"/>
    <cellStyle name="Currency [0] 10283" xfId="48564" hidden="1"/>
    <cellStyle name="Currency [0] 10284" xfId="19183" hidden="1"/>
    <cellStyle name="Currency [0] 10284" xfId="48570" hidden="1"/>
    <cellStyle name="Currency [0] 10285" xfId="19142" hidden="1"/>
    <cellStyle name="Currency [0] 10285" xfId="48529" hidden="1"/>
    <cellStyle name="Currency [0] 10286" xfId="19175" hidden="1"/>
    <cellStyle name="Currency [0] 10286" xfId="48562" hidden="1"/>
    <cellStyle name="Currency [0] 10287" xfId="19188" hidden="1"/>
    <cellStyle name="Currency [0] 10287" xfId="48575" hidden="1"/>
    <cellStyle name="Currency [0] 10288" xfId="19189" hidden="1"/>
    <cellStyle name="Currency [0] 10288" xfId="48576" hidden="1"/>
    <cellStyle name="Currency [0] 10289" xfId="19133" hidden="1"/>
    <cellStyle name="Currency [0] 10289" xfId="48520" hidden="1"/>
    <cellStyle name="Currency [0] 1029" xfId="3448" hidden="1"/>
    <cellStyle name="Currency [0] 1029" xfId="32837" hidden="1"/>
    <cellStyle name="Currency [0] 10290" xfId="19140" hidden="1"/>
    <cellStyle name="Currency [0] 10290" xfId="48527" hidden="1"/>
    <cellStyle name="Currency [0] 10291" xfId="19172" hidden="1"/>
    <cellStyle name="Currency [0] 10291" xfId="48559" hidden="1"/>
    <cellStyle name="Currency [0] 10292" xfId="19156" hidden="1"/>
    <cellStyle name="Currency [0] 10292" xfId="48543" hidden="1"/>
    <cellStyle name="Currency [0] 10293" xfId="19122" hidden="1"/>
    <cellStyle name="Currency [0] 10293" xfId="48509" hidden="1"/>
    <cellStyle name="Currency [0] 10294" xfId="19195" hidden="1"/>
    <cellStyle name="Currency [0] 10294" xfId="48582" hidden="1"/>
    <cellStyle name="Currency [0] 10295" xfId="19173" hidden="1"/>
    <cellStyle name="Currency [0] 10295" xfId="48560" hidden="1"/>
    <cellStyle name="Currency [0] 10296" xfId="19180" hidden="1"/>
    <cellStyle name="Currency [0] 10296" xfId="48567" hidden="1"/>
    <cellStyle name="Currency [0] 10297" xfId="19199" hidden="1"/>
    <cellStyle name="Currency [0] 10297" xfId="48586" hidden="1"/>
    <cellStyle name="Currency [0] 10298" xfId="19200" hidden="1"/>
    <cellStyle name="Currency [0] 10298" xfId="48587" hidden="1"/>
    <cellStyle name="Currency [0] 10299" xfId="19171" hidden="1"/>
    <cellStyle name="Currency [0] 10299" xfId="48558" hidden="1"/>
    <cellStyle name="Currency [0] 103" xfId="2494" hidden="1"/>
    <cellStyle name="Currency [0] 103" xfId="31883" hidden="1"/>
    <cellStyle name="Currency [0] 1030" xfId="3481" hidden="1"/>
    <cellStyle name="Currency [0] 1030" xfId="32870" hidden="1"/>
    <cellStyle name="Currency [0] 10300" xfId="19170" hidden="1"/>
    <cellStyle name="Currency [0] 10300" xfId="48557" hidden="1"/>
    <cellStyle name="Currency [0] 10301" xfId="19165" hidden="1"/>
    <cellStyle name="Currency [0] 10301" xfId="48552" hidden="1"/>
    <cellStyle name="Currency [0] 10302" xfId="19163" hidden="1"/>
    <cellStyle name="Currency [0] 10302" xfId="48550" hidden="1"/>
    <cellStyle name="Currency [0] 10303" xfId="19164" hidden="1"/>
    <cellStyle name="Currency [0] 10303" xfId="48551" hidden="1"/>
    <cellStyle name="Currency [0] 10304" xfId="19205" hidden="1"/>
    <cellStyle name="Currency [0] 10304" xfId="48592" hidden="1"/>
    <cellStyle name="Currency [0] 10305" xfId="19111" hidden="1"/>
    <cellStyle name="Currency [0] 10305" xfId="48498" hidden="1"/>
    <cellStyle name="Currency [0] 10306" xfId="19192" hidden="1"/>
    <cellStyle name="Currency [0] 10306" xfId="48579" hidden="1"/>
    <cellStyle name="Currency [0] 10307" xfId="19209" hidden="1"/>
    <cellStyle name="Currency [0] 10307" xfId="48596" hidden="1"/>
    <cellStyle name="Currency [0] 10308" xfId="19210" hidden="1"/>
    <cellStyle name="Currency [0] 10308" xfId="48597" hidden="1"/>
    <cellStyle name="Currency [0] 10309" xfId="19139" hidden="1"/>
    <cellStyle name="Currency [0] 10309" xfId="48526" hidden="1"/>
    <cellStyle name="Currency [0] 1031" xfId="3425" hidden="1"/>
    <cellStyle name="Currency [0] 1031" xfId="32814" hidden="1"/>
    <cellStyle name="Currency [0] 10310" xfId="19178" hidden="1"/>
    <cellStyle name="Currency [0] 10310" xfId="48565" hidden="1"/>
    <cellStyle name="Currency [0] 10311" xfId="19157" hidden="1"/>
    <cellStyle name="Currency [0] 10311" xfId="48544" hidden="1"/>
    <cellStyle name="Currency [0] 10312" xfId="19174" hidden="1"/>
    <cellStyle name="Currency [0] 10312" xfId="48561" hidden="1"/>
    <cellStyle name="Currency [0] 10313" xfId="19176" hidden="1"/>
    <cellStyle name="Currency [0] 10313" xfId="48563" hidden="1"/>
    <cellStyle name="Currency [0] 10314" xfId="19215" hidden="1"/>
    <cellStyle name="Currency [0] 10314" xfId="48602" hidden="1"/>
    <cellStyle name="Currency [0] 10315" xfId="19109" hidden="1"/>
    <cellStyle name="Currency [0] 10315" xfId="48496" hidden="1"/>
    <cellStyle name="Currency [0] 10316" xfId="19203" hidden="1"/>
    <cellStyle name="Currency [0] 10316" xfId="48590" hidden="1"/>
    <cellStyle name="Currency [0] 10317" xfId="19219" hidden="1"/>
    <cellStyle name="Currency [0] 10317" xfId="48606" hidden="1"/>
    <cellStyle name="Currency [0] 10318" xfId="19220" hidden="1"/>
    <cellStyle name="Currency [0] 10318" xfId="48607" hidden="1"/>
    <cellStyle name="Currency [0] 10319" xfId="19135" hidden="1"/>
    <cellStyle name="Currency [0] 10319" xfId="48522" hidden="1"/>
    <cellStyle name="Currency [0] 1032" xfId="3475" hidden="1"/>
    <cellStyle name="Currency [0] 1032" xfId="32864" hidden="1"/>
    <cellStyle name="Currency [0] 10320" xfId="19190" hidden="1"/>
    <cellStyle name="Currency [0] 10320" xfId="48577" hidden="1"/>
    <cellStyle name="Currency [0] 10321" xfId="19169" hidden="1"/>
    <cellStyle name="Currency [0] 10321" xfId="48556" hidden="1"/>
    <cellStyle name="Currency [0] 10322" xfId="19181" hidden="1"/>
    <cellStyle name="Currency [0] 10322" xfId="48568" hidden="1"/>
    <cellStyle name="Currency [0] 10323" xfId="19179" hidden="1"/>
    <cellStyle name="Currency [0] 10323" xfId="48566" hidden="1"/>
    <cellStyle name="Currency [0] 10324" xfId="19223" hidden="1"/>
    <cellStyle name="Currency [0] 10324" xfId="48610" hidden="1"/>
    <cellStyle name="Currency [0] 10325" xfId="19155" hidden="1"/>
    <cellStyle name="Currency [0] 10325" xfId="48542" hidden="1"/>
    <cellStyle name="Currency [0] 10326" xfId="19212" hidden="1"/>
    <cellStyle name="Currency [0] 10326" xfId="48599" hidden="1"/>
    <cellStyle name="Currency [0] 10327" xfId="19229" hidden="1"/>
    <cellStyle name="Currency [0] 10327" xfId="48616" hidden="1"/>
    <cellStyle name="Currency [0] 10328" xfId="19230" hidden="1"/>
    <cellStyle name="Currency [0] 10328" xfId="48617" hidden="1"/>
    <cellStyle name="Currency [0] 10329" xfId="19182" hidden="1"/>
    <cellStyle name="Currency [0] 10329" xfId="48569" hidden="1"/>
    <cellStyle name="Currency [0] 1033" xfId="3485" hidden="1"/>
    <cellStyle name="Currency [0] 1033" xfId="32874" hidden="1"/>
    <cellStyle name="Currency [0] 10330" xfId="19201" hidden="1"/>
    <cellStyle name="Currency [0] 10330" xfId="48588" hidden="1"/>
    <cellStyle name="Currency [0] 10331" xfId="19116" hidden="1"/>
    <cellStyle name="Currency [0] 10331" xfId="48503" hidden="1"/>
    <cellStyle name="Currency [0] 10332" xfId="19193" hidden="1"/>
    <cellStyle name="Currency [0] 10332" xfId="48580" hidden="1"/>
    <cellStyle name="Currency [0] 10333" xfId="19191" hidden="1"/>
    <cellStyle name="Currency [0] 10333" xfId="48578" hidden="1"/>
    <cellStyle name="Currency [0] 10334" xfId="19233" hidden="1"/>
    <cellStyle name="Currency [0] 10334" xfId="48620" hidden="1"/>
    <cellStyle name="Currency [0] 10335" xfId="19132" hidden="1"/>
    <cellStyle name="Currency [0] 10335" xfId="48519" hidden="1"/>
    <cellStyle name="Currency [0] 10336" xfId="19221" hidden="1"/>
    <cellStyle name="Currency [0] 10336" xfId="48608" hidden="1"/>
    <cellStyle name="Currency [0] 10337" xfId="19236" hidden="1"/>
    <cellStyle name="Currency [0] 10337" xfId="48623" hidden="1"/>
    <cellStyle name="Currency [0] 10338" xfId="19237" hidden="1"/>
    <cellStyle name="Currency [0] 10338" xfId="48624" hidden="1"/>
    <cellStyle name="Currency [0] 10339" xfId="19194" hidden="1"/>
    <cellStyle name="Currency [0] 10339" xfId="48581" hidden="1"/>
    <cellStyle name="Currency [0] 1034" xfId="3486" hidden="1"/>
    <cellStyle name="Currency [0] 1034" xfId="32875" hidden="1"/>
    <cellStyle name="Currency [0] 10340" xfId="19211" hidden="1"/>
    <cellStyle name="Currency [0] 10340" xfId="48598" hidden="1"/>
    <cellStyle name="Currency [0] 10341" xfId="19185" hidden="1"/>
    <cellStyle name="Currency [0] 10341" xfId="48572" hidden="1"/>
    <cellStyle name="Currency [0] 10342" xfId="19204" hidden="1"/>
    <cellStyle name="Currency [0] 10342" xfId="48591" hidden="1"/>
    <cellStyle name="Currency [0] 10343" xfId="19202" hidden="1"/>
    <cellStyle name="Currency [0] 10343" xfId="48589" hidden="1"/>
    <cellStyle name="Currency [0] 10344" xfId="19241" hidden="1"/>
    <cellStyle name="Currency [0] 10344" xfId="48628" hidden="1"/>
    <cellStyle name="Currency [0] 10345" xfId="19134" hidden="1"/>
    <cellStyle name="Currency [0] 10345" xfId="48521" hidden="1"/>
    <cellStyle name="Currency [0] 10346" xfId="19231" hidden="1"/>
    <cellStyle name="Currency [0] 10346" xfId="48618" hidden="1"/>
    <cellStyle name="Currency [0] 10347" xfId="19245" hidden="1"/>
    <cellStyle name="Currency [0] 10347" xfId="48632" hidden="1"/>
    <cellStyle name="Currency [0] 10348" xfId="19247" hidden="1"/>
    <cellStyle name="Currency [0] 10348" xfId="48634" hidden="1"/>
    <cellStyle name="Currency [0] 10349" xfId="19166" hidden="1"/>
    <cellStyle name="Currency [0] 10349" xfId="48553" hidden="1"/>
    <cellStyle name="Currency [0] 1035" xfId="3451" hidden="1"/>
    <cellStyle name="Currency [0] 1035" xfId="32840" hidden="1"/>
    <cellStyle name="Currency [0] 10350" xfId="19187" hidden="1"/>
    <cellStyle name="Currency [0] 10350" xfId="48574" hidden="1"/>
    <cellStyle name="Currency [0] 10351" xfId="19235" hidden="1"/>
    <cellStyle name="Currency [0] 10351" xfId="48622" hidden="1"/>
    <cellStyle name="Currency [0] 10352" xfId="19226" hidden="1"/>
    <cellStyle name="Currency [0] 10352" xfId="48613" hidden="1"/>
    <cellStyle name="Currency [0] 10353" xfId="19238" hidden="1"/>
    <cellStyle name="Currency [0] 10353" xfId="48625" hidden="1"/>
    <cellStyle name="Currency [0] 10354" xfId="19249" hidden="1"/>
    <cellStyle name="Currency [0] 10354" xfId="48636" hidden="1"/>
    <cellStyle name="Currency [0] 10355" xfId="19150" hidden="1"/>
    <cellStyle name="Currency [0] 10355" xfId="48537" hidden="1"/>
    <cellStyle name="Currency [0] 10356" xfId="19184" hidden="1"/>
    <cellStyle name="Currency [0] 10356" xfId="48571" hidden="1"/>
    <cellStyle name="Currency [0] 10357" xfId="19253" hidden="1"/>
    <cellStyle name="Currency [0] 10357" xfId="48640" hidden="1"/>
    <cellStyle name="Currency [0] 10358" xfId="19255" hidden="1"/>
    <cellStyle name="Currency [0] 10358" xfId="48642" hidden="1"/>
    <cellStyle name="Currency [0] 10359" xfId="19218" hidden="1"/>
    <cellStyle name="Currency [0] 10359" xfId="48605" hidden="1"/>
    <cellStyle name="Currency [0] 1036" xfId="3466" hidden="1"/>
    <cellStyle name="Currency [0] 1036" xfId="32855" hidden="1"/>
    <cellStyle name="Currency [0] 10360" xfId="19227" hidden="1"/>
    <cellStyle name="Currency [0] 10360" xfId="48614" hidden="1"/>
    <cellStyle name="Currency [0] 10361" xfId="19250" hidden="1"/>
    <cellStyle name="Currency [0] 10361" xfId="48637" hidden="1"/>
    <cellStyle name="Currency [0] 10362" xfId="19228" hidden="1"/>
    <cellStyle name="Currency [0] 10362" xfId="48615" hidden="1"/>
    <cellStyle name="Currency [0] 10363" xfId="19256" hidden="1"/>
    <cellStyle name="Currency [0] 10363" xfId="48643" hidden="1"/>
    <cellStyle name="Currency [0] 10364" xfId="19258" hidden="1"/>
    <cellStyle name="Currency [0] 10364" xfId="48645" hidden="1"/>
    <cellStyle name="Currency [0] 10365" xfId="19251" hidden="1"/>
    <cellStyle name="Currency [0] 10365" xfId="48638" hidden="1"/>
    <cellStyle name="Currency [0] 10366" xfId="19208" hidden="1"/>
    <cellStyle name="Currency [0] 10366" xfId="48595" hidden="1"/>
    <cellStyle name="Currency [0] 10367" xfId="19261" hidden="1"/>
    <cellStyle name="Currency [0] 10367" xfId="48648" hidden="1"/>
    <cellStyle name="Currency [0] 10368" xfId="19263" hidden="1"/>
    <cellStyle name="Currency [0] 10368" xfId="48650" hidden="1"/>
    <cellStyle name="Currency [0] 10369" xfId="19069" hidden="1"/>
    <cellStyle name="Currency [0] 10369" xfId="48456" hidden="1"/>
    <cellStyle name="Currency [0] 1037" xfId="3139" hidden="1"/>
    <cellStyle name="Currency [0] 1037" xfId="32528" hidden="1"/>
    <cellStyle name="Currency [0] 10370" xfId="19091" hidden="1"/>
    <cellStyle name="Currency [0] 10370" xfId="48478" hidden="1"/>
    <cellStyle name="Currency [0] 10371" xfId="19267" hidden="1"/>
    <cellStyle name="Currency [0] 10371" xfId="48654" hidden="1"/>
    <cellStyle name="Currency [0] 10372" xfId="19274" hidden="1"/>
    <cellStyle name="Currency [0] 10372" xfId="48661" hidden="1"/>
    <cellStyle name="Currency [0] 10373" xfId="19276" hidden="1"/>
    <cellStyle name="Currency [0] 10373" xfId="48663" hidden="1"/>
    <cellStyle name="Currency [0] 10374" xfId="19056" hidden="1"/>
    <cellStyle name="Currency [0] 10374" xfId="48443" hidden="1"/>
    <cellStyle name="Currency [0] 10375" xfId="19270" hidden="1"/>
    <cellStyle name="Currency [0] 10375" xfId="48657" hidden="1"/>
    <cellStyle name="Currency [0] 10376" xfId="19279" hidden="1"/>
    <cellStyle name="Currency [0] 10376" xfId="48666" hidden="1"/>
    <cellStyle name="Currency [0] 10377" xfId="19281" hidden="1"/>
    <cellStyle name="Currency [0] 10377" xfId="48668" hidden="1"/>
    <cellStyle name="Currency [0] 10378" xfId="19269" hidden="1"/>
    <cellStyle name="Currency [0] 10378" xfId="48656" hidden="1"/>
    <cellStyle name="Currency [0] 10379" xfId="19068" hidden="1"/>
    <cellStyle name="Currency [0] 10379" xfId="48455" hidden="1"/>
    <cellStyle name="Currency [0] 1038" xfId="3461" hidden="1"/>
    <cellStyle name="Currency [0] 1038" xfId="32850" hidden="1"/>
    <cellStyle name="Currency [0] 10380" xfId="19292" hidden="1"/>
    <cellStyle name="Currency [0] 10380" xfId="48679" hidden="1"/>
    <cellStyle name="Currency [0] 10381" xfId="19301" hidden="1"/>
    <cellStyle name="Currency [0] 10381" xfId="48688" hidden="1"/>
    <cellStyle name="Currency [0] 10382" xfId="19312" hidden="1"/>
    <cellStyle name="Currency [0] 10382" xfId="48699" hidden="1"/>
    <cellStyle name="Currency [0] 10383" xfId="19318" hidden="1"/>
    <cellStyle name="Currency [0] 10383" xfId="48705" hidden="1"/>
    <cellStyle name="Currency [0] 10384" xfId="19290" hidden="1"/>
    <cellStyle name="Currency [0] 10384" xfId="48677" hidden="1"/>
    <cellStyle name="Currency [0] 10385" xfId="19308" hidden="1"/>
    <cellStyle name="Currency [0] 10385" xfId="48695" hidden="1"/>
    <cellStyle name="Currency [0] 10386" xfId="19330" hidden="1"/>
    <cellStyle name="Currency [0] 10386" xfId="48717" hidden="1"/>
    <cellStyle name="Currency [0] 10387" xfId="19332" hidden="1"/>
    <cellStyle name="Currency [0] 10387" xfId="48719" hidden="1"/>
    <cellStyle name="Currency [0] 10388" xfId="19264" hidden="1"/>
    <cellStyle name="Currency [0] 10388" xfId="48651" hidden="1"/>
    <cellStyle name="Currency [0] 10389" xfId="19064" hidden="1"/>
    <cellStyle name="Currency [0] 10389" xfId="48451" hidden="1"/>
    <cellStyle name="Currency [0] 1039" xfId="3459" hidden="1"/>
    <cellStyle name="Currency [0] 1039" xfId="32848" hidden="1"/>
    <cellStyle name="Currency [0] 10390" xfId="19304" hidden="1"/>
    <cellStyle name="Currency [0] 10390" xfId="48691" hidden="1"/>
    <cellStyle name="Currency [0] 10391" xfId="19060" hidden="1"/>
    <cellStyle name="Currency [0] 10391" xfId="48447" hidden="1"/>
    <cellStyle name="Currency [0] 10392" xfId="19293" hidden="1"/>
    <cellStyle name="Currency [0] 10392" xfId="48680" hidden="1"/>
    <cellStyle name="Currency [0] 10393" xfId="19337" hidden="1"/>
    <cellStyle name="Currency [0] 10393" xfId="48724" hidden="1"/>
    <cellStyle name="Currency [0] 10394" xfId="19305" hidden="1"/>
    <cellStyle name="Currency [0] 10394" xfId="48692" hidden="1"/>
    <cellStyle name="Currency [0] 10395" xfId="19313" hidden="1"/>
    <cellStyle name="Currency [0] 10395" xfId="48700" hidden="1"/>
    <cellStyle name="Currency [0] 10396" xfId="19349" hidden="1"/>
    <cellStyle name="Currency [0] 10396" xfId="48736" hidden="1"/>
    <cellStyle name="Currency [0] 10397" xfId="19351" hidden="1"/>
    <cellStyle name="Currency [0] 10397" xfId="48738" hidden="1"/>
    <cellStyle name="Currency [0] 10398" xfId="19307" hidden="1"/>
    <cellStyle name="Currency [0] 10398" xfId="48694" hidden="1"/>
    <cellStyle name="Currency [0] 10399" xfId="19320" hidden="1"/>
    <cellStyle name="Currency [0] 10399" xfId="48707" hidden="1"/>
    <cellStyle name="Currency [0] 104" xfId="2487" hidden="1"/>
    <cellStyle name="Currency [0] 104" xfId="31876" hidden="1"/>
    <cellStyle name="Currency [0] 1040" xfId="3488" hidden="1"/>
    <cellStyle name="Currency [0] 1040" xfId="32877" hidden="1"/>
    <cellStyle name="Currency [0] 10400" xfId="19325" hidden="1"/>
    <cellStyle name="Currency [0] 10400" xfId="48712" hidden="1"/>
    <cellStyle name="Currency [0] 10401" xfId="19319" hidden="1"/>
    <cellStyle name="Currency [0] 10401" xfId="48706" hidden="1"/>
    <cellStyle name="Currency [0] 10402" xfId="19367" hidden="1"/>
    <cellStyle name="Currency [0] 10402" xfId="48754" hidden="1"/>
    <cellStyle name="Currency [0] 10403" xfId="19375" hidden="1"/>
    <cellStyle name="Currency [0] 10403" xfId="48762" hidden="1"/>
    <cellStyle name="Currency [0] 10404" xfId="19303" hidden="1"/>
    <cellStyle name="Currency [0] 10404" xfId="48690" hidden="1"/>
    <cellStyle name="Currency [0] 10405" xfId="19361" hidden="1"/>
    <cellStyle name="Currency [0] 10405" xfId="48748" hidden="1"/>
    <cellStyle name="Currency [0] 10406" xfId="19384" hidden="1"/>
    <cellStyle name="Currency [0] 10406" xfId="48771" hidden="1"/>
    <cellStyle name="Currency [0] 10407" xfId="19386" hidden="1"/>
    <cellStyle name="Currency [0] 10407" xfId="48773" hidden="1"/>
    <cellStyle name="Currency [0] 10408" xfId="19286" hidden="1"/>
    <cellStyle name="Currency [0] 10408" xfId="48673" hidden="1"/>
    <cellStyle name="Currency [0] 10409" xfId="19296" hidden="1"/>
    <cellStyle name="Currency [0] 10409" xfId="48683" hidden="1"/>
    <cellStyle name="Currency [0] 1041" xfId="3404" hidden="1"/>
    <cellStyle name="Currency [0] 1041" xfId="32793" hidden="1"/>
    <cellStyle name="Currency [0] 10410" xfId="19358" hidden="1"/>
    <cellStyle name="Currency [0] 10410" xfId="48745" hidden="1"/>
    <cellStyle name="Currency [0] 10411" xfId="19323" hidden="1"/>
    <cellStyle name="Currency [0] 10411" xfId="48710" hidden="1"/>
    <cellStyle name="Currency [0] 10412" xfId="19272" hidden="1"/>
    <cellStyle name="Currency [0] 10412" xfId="48659" hidden="1"/>
    <cellStyle name="Currency [0] 10413" xfId="19394" hidden="1"/>
    <cellStyle name="Currency [0] 10413" xfId="48781" hidden="1"/>
    <cellStyle name="Currency [0] 10414" xfId="19359" hidden="1"/>
    <cellStyle name="Currency [0] 10414" xfId="48746" hidden="1"/>
    <cellStyle name="Currency [0] 10415" xfId="19370" hidden="1"/>
    <cellStyle name="Currency [0] 10415" xfId="48757" hidden="1"/>
    <cellStyle name="Currency [0] 10416" xfId="19402" hidden="1"/>
    <cellStyle name="Currency [0] 10416" xfId="48789" hidden="1"/>
    <cellStyle name="Currency [0] 10417" xfId="19404" hidden="1"/>
    <cellStyle name="Currency [0] 10417" xfId="48791" hidden="1"/>
    <cellStyle name="Currency [0] 10418" xfId="19356" hidden="1"/>
    <cellStyle name="Currency [0] 10418" xfId="48743" hidden="1"/>
    <cellStyle name="Currency [0] 10419" xfId="19355" hidden="1"/>
    <cellStyle name="Currency [0] 10419" xfId="48742" hidden="1"/>
    <cellStyle name="Currency [0] 1042" xfId="3480" hidden="1"/>
    <cellStyle name="Currency [0] 1042" xfId="32869" hidden="1"/>
    <cellStyle name="Currency [0] 10420" xfId="19345" hidden="1"/>
    <cellStyle name="Currency [0] 10420" xfId="48732" hidden="1"/>
    <cellStyle name="Currency [0] 10421" xfId="19341" hidden="1"/>
    <cellStyle name="Currency [0] 10421" xfId="48728" hidden="1"/>
    <cellStyle name="Currency [0] 10422" xfId="19343" hidden="1"/>
    <cellStyle name="Currency [0] 10422" xfId="48730" hidden="1"/>
    <cellStyle name="Currency [0] 10423" xfId="19411" hidden="1"/>
    <cellStyle name="Currency [0] 10423" xfId="48798" hidden="1"/>
    <cellStyle name="Currency [0] 10424" xfId="19062" hidden="1"/>
    <cellStyle name="Currency [0] 10424" xfId="48449" hidden="1"/>
    <cellStyle name="Currency [0] 10425" xfId="19389" hidden="1"/>
    <cellStyle name="Currency [0] 10425" xfId="48776" hidden="1"/>
    <cellStyle name="Currency [0] 10426" xfId="19417" hidden="1"/>
    <cellStyle name="Currency [0] 10426" xfId="48804" hidden="1"/>
    <cellStyle name="Currency [0] 10427" xfId="19419" hidden="1"/>
    <cellStyle name="Currency [0] 10427" xfId="48806" hidden="1"/>
    <cellStyle name="Currency [0] 10428" xfId="19294" hidden="1"/>
    <cellStyle name="Currency [0] 10428" xfId="48681" hidden="1"/>
    <cellStyle name="Currency [0] 10429" xfId="19368" hidden="1"/>
    <cellStyle name="Currency [0] 10429" xfId="48755" hidden="1"/>
    <cellStyle name="Currency [0] 1043" xfId="3490" hidden="1"/>
    <cellStyle name="Currency [0] 1043" xfId="32879" hidden="1"/>
    <cellStyle name="Currency [0] 10430" xfId="19324" hidden="1"/>
    <cellStyle name="Currency [0] 10430" xfId="48711" hidden="1"/>
    <cellStyle name="Currency [0] 10431" xfId="19360" hidden="1"/>
    <cellStyle name="Currency [0] 10431" xfId="48747" hidden="1"/>
    <cellStyle name="Currency [0] 10432" xfId="19364" hidden="1"/>
    <cellStyle name="Currency [0] 10432" xfId="48751" hidden="1"/>
    <cellStyle name="Currency [0] 10433" xfId="19425" hidden="1"/>
    <cellStyle name="Currency [0] 10433" xfId="48812" hidden="1"/>
    <cellStyle name="Currency [0] 10434" xfId="19097" hidden="1"/>
    <cellStyle name="Currency [0] 10434" xfId="48484" hidden="1"/>
    <cellStyle name="Currency [0] 10435" xfId="19407" hidden="1"/>
    <cellStyle name="Currency [0] 10435" xfId="48794" hidden="1"/>
    <cellStyle name="Currency [0] 10436" xfId="19430" hidden="1"/>
    <cellStyle name="Currency [0] 10436" xfId="48817" hidden="1"/>
    <cellStyle name="Currency [0] 10437" xfId="19432" hidden="1"/>
    <cellStyle name="Currency [0] 10437" xfId="48819" hidden="1"/>
    <cellStyle name="Currency [0] 10438" xfId="19288" hidden="1"/>
    <cellStyle name="Currency [0] 10438" xfId="48675" hidden="1"/>
    <cellStyle name="Currency [0] 10439" xfId="19387" hidden="1"/>
    <cellStyle name="Currency [0] 10439" xfId="48774" hidden="1"/>
    <cellStyle name="Currency [0] 1044" xfId="3491" hidden="1"/>
    <cellStyle name="Currency [0] 1044" xfId="32880" hidden="1"/>
    <cellStyle name="Currency [0] 10440" xfId="19354" hidden="1"/>
    <cellStyle name="Currency [0] 10440" xfId="48741" hidden="1"/>
    <cellStyle name="Currency [0] 10441" xfId="19372" hidden="1"/>
    <cellStyle name="Currency [0] 10441" xfId="48759" hidden="1"/>
    <cellStyle name="Currency [0] 10442" xfId="19369" hidden="1"/>
    <cellStyle name="Currency [0] 10442" xfId="48756" hidden="1"/>
    <cellStyle name="Currency [0] 10443" xfId="19436" hidden="1"/>
    <cellStyle name="Currency [0] 10443" xfId="48823" hidden="1"/>
    <cellStyle name="Currency [0] 10444" xfId="19321" hidden="1"/>
    <cellStyle name="Currency [0] 10444" xfId="48708" hidden="1"/>
    <cellStyle name="Currency [0] 10445" xfId="19421" hidden="1"/>
    <cellStyle name="Currency [0] 10445" xfId="48808" hidden="1"/>
    <cellStyle name="Currency [0] 10446" xfId="19443" hidden="1"/>
    <cellStyle name="Currency [0] 10446" xfId="48830" hidden="1"/>
    <cellStyle name="Currency [0] 10447" xfId="19445" hidden="1"/>
    <cellStyle name="Currency [0] 10447" xfId="48832" hidden="1"/>
    <cellStyle name="Currency [0] 10448" xfId="19373" hidden="1"/>
    <cellStyle name="Currency [0] 10448" xfId="48760" hidden="1"/>
    <cellStyle name="Currency [0] 10449" xfId="19405" hidden="1"/>
    <cellStyle name="Currency [0] 10449" xfId="48792" hidden="1"/>
    <cellStyle name="Currency [0] 1045" xfId="3462" hidden="1"/>
    <cellStyle name="Currency [0] 1045" xfId="32851" hidden="1"/>
    <cellStyle name="Currency [0] 10450" xfId="19124" hidden="1"/>
    <cellStyle name="Currency [0] 10450" xfId="48511" hidden="1"/>
    <cellStyle name="Currency [0] 10451" xfId="19391" hidden="1"/>
    <cellStyle name="Currency [0] 10451" xfId="48778" hidden="1"/>
    <cellStyle name="Currency [0] 10452" xfId="19388" hidden="1"/>
    <cellStyle name="Currency [0] 10452" xfId="48775" hidden="1"/>
    <cellStyle name="Currency [0] 10453" xfId="19449" hidden="1"/>
    <cellStyle name="Currency [0] 10453" xfId="48836" hidden="1"/>
    <cellStyle name="Currency [0] 10454" xfId="19284" hidden="1"/>
    <cellStyle name="Currency [0] 10454" xfId="48671" hidden="1"/>
    <cellStyle name="Currency [0] 10455" xfId="19433" hidden="1"/>
    <cellStyle name="Currency [0] 10455" xfId="48820" hidden="1"/>
    <cellStyle name="Currency [0] 10456" xfId="19453" hidden="1"/>
    <cellStyle name="Currency [0] 10456" xfId="48840" hidden="1"/>
    <cellStyle name="Currency [0] 10457" xfId="19455" hidden="1"/>
    <cellStyle name="Currency [0] 10457" xfId="48842" hidden="1"/>
    <cellStyle name="Currency [0] 10458" xfId="19392" hidden="1"/>
    <cellStyle name="Currency [0] 10458" xfId="48779" hidden="1"/>
    <cellStyle name="Currency [0] 10459" xfId="19420" hidden="1"/>
    <cellStyle name="Currency [0] 10459" xfId="48807" hidden="1"/>
    <cellStyle name="Currency [0] 1046" xfId="3474" hidden="1"/>
    <cellStyle name="Currency [0] 1046" xfId="32863" hidden="1"/>
    <cellStyle name="Currency [0] 10460" xfId="19380" hidden="1"/>
    <cellStyle name="Currency [0] 10460" xfId="48767" hidden="1"/>
    <cellStyle name="Currency [0] 10461" xfId="19409" hidden="1"/>
    <cellStyle name="Currency [0] 10461" xfId="48796" hidden="1"/>
    <cellStyle name="Currency [0] 10462" xfId="19406" hidden="1"/>
    <cellStyle name="Currency [0] 10462" xfId="48793" hidden="1"/>
    <cellStyle name="Currency [0] 10463" xfId="19459" hidden="1"/>
    <cellStyle name="Currency [0] 10463" xfId="48846" hidden="1"/>
    <cellStyle name="Currency [0] 10464" xfId="19287" hidden="1"/>
    <cellStyle name="Currency [0] 10464" xfId="48674" hidden="1"/>
    <cellStyle name="Currency [0] 10465" xfId="19446" hidden="1"/>
    <cellStyle name="Currency [0] 10465" xfId="48833" hidden="1"/>
    <cellStyle name="Currency [0] 10466" xfId="19463" hidden="1"/>
    <cellStyle name="Currency [0] 10466" xfId="48850" hidden="1"/>
    <cellStyle name="Currency [0] 10467" xfId="19465" hidden="1"/>
    <cellStyle name="Currency [0] 10467" xfId="48852" hidden="1"/>
    <cellStyle name="Currency [0] 10468" xfId="19346" hidden="1"/>
    <cellStyle name="Currency [0] 10468" xfId="48733" hidden="1"/>
    <cellStyle name="Currency [0] 10469" xfId="19382" hidden="1"/>
    <cellStyle name="Currency [0] 10469" xfId="48769" hidden="1"/>
    <cellStyle name="Currency [0] 1047" xfId="3454" hidden="1"/>
    <cellStyle name="Currency [0] 1047" xfId="32843" hidden="1"/>
    <cellStyle name="Currency [0] 10470" xfId="19451" hidden="1"/>
    <cellStyle name="Currency [0] 10470" xfId="48838" hidden="1"/>
    <cellStyle name="Currency [0] 10471" xfId="19439" hidden="1"/>
    <cellStyle name="Currency [0] 10471" xfId="48826" hidden="1"/>
    <cellStyle name="Currency [0] 10472" xfId="19456" hidden="1"/>
    <cellStyle name="Currency [0] 10472" xfId="48843" hidden="1"/>
    <cellStyle name="Currency [0] 10473" xfId="19467" hidden="1"/>
    <cellStyle name="Currency [0] 10473" xfId="48854" hidden="1"/>
    <cellStyle name="Currency [0] 10474" xfId="19315" hidden="1"/>
    <cellStyle name="Currency [0] 10474" xfId="48702" hidden="1"/>
    <cellStyle name="Currency [0] 10475" xfId="19379" hidden="1"/>
    <cellStyle name="Currency [0] 10475" xfId="48766" hidden="1"/>
    <cellStyle name="Currency [0] 10476" xfId="19471" hidden="1"/>
    <cellStyle name="Currency [0] 10476" xfId="48858" hidden="1"/>
    <cellStyle name="Currency [0] 10477" xfId="19473" hidden="1"/>
    <cellStyle name="Currency [0] 10477" xfId="48860" hidden="1"/>
    <cellStyle name="Currency [0] 10478" xfId="19428" hidden="1"/>
    <cellStyle name="Currency [0] 10478" xfId="48815" hidden="1"/>
    <cellStyle name="Currency [0] 10479" xfId="19440" hidden="1"/>
    <cellStyle name="Currency [0] 10479" xfId="48827" hidden="1"/>
    <cellStyle name="Currency [0] 1048" xfId="3469" hidden="1"/>
    <cellStyle name="Currency [0] 1048" xfId="32858" hidden="1"/>
    <cellStyle name="Currency [0] 10480" xfId="19468" hidden="1"/>
    <cellStyle name="Currency [0] 10480" xfId="48855" hidden="1"/>
    <cellStyle name="Currency [0] 10481" xfId="19441" hidden="1"/>
    <cellStyle name="Currency [0] 10481" xfId="48828" hidden="1"/>
    <cellStyle name="Currency [0] 10482" xfId="19474" hidden="1"/>
    <cellStyle name="Currency [0] 10482" xfId="48861" hidden="1"/>
    <cellStyle name="Currency [0] 10483" xfId="19476" hidden="1"/>
    <cellStyle name="Currency [0] 10483" xfId="48863" hidden="1"/>
    <cellStyle name="Currency [0] 10484" xfId="19469" hidden="1"/>
    <cellStyle name="Currency [0] 10484" xfId="48856" hidden="1"/>
    <cellStyle name="Currency [0] 10485" xfId="19415" hidden="1"/>
    <cellStyle name="Currency [0] 10485" xfId="48802" hidden="1"/>
    <cellStyle name="Currency [0] 10486" xfId="19478" hidden="1"/>
    <cellStyle name="Currency [0] 10486" xfId="48865" hidden="1"/>
    <cellStyle name="Currency [0] 10487" xfId="19480" hidden="1"/>
    <cellStyle name="Currency [0] 10487" xfId="48867" hidden="1"/>
    <cellStyle name="Currency [0] 10488" xfId="19081" hidden="1"/>
    <cellStyle name="Currency [0] 10488" xfId="48468" hidden="1"/>
    <cellStyle name="Currency [0] 10489" xfId="19059" hidden="1"/>
    <cellStyle name="Currency [0] 10489" xfId="48446" hidden="1"/>
    <cellStyle name="Currency [0] 1049" xfId="3467" hidden="1"/>
    <cellStyle name="Currency [0] 1049" xfId="32856" hidden="1"/>
    <cellStyle name="Currency [0] 10490" xfId="19486" hidden="1"/>
    <cellStyle name="Currency [0] 10490" xfId="48873" hidden="1"/>
    <cellStyle name="Currency [0] 10491" xfId="19492" hidden="1"/>
    <cellStyle name="Currency [0] 10491" xfId="48879" hidden="1"/>
    <cellStyle name="Currency [0] 10492" xfId="19494" hidden="1"/>
    <cellStyle name="Currency [0] 10492" xfId="48881" hidden="1"/>
    <cellStyle name="Currency [0] 10493" xfId="19076" hidden="1"/>
    <cellStyle name="Currency [0] 10493" xfId="48463" hidden="1"/>
    <cellStyle name="Currency [0] 10494" xfId="19488" hidden="1"/>
    <cellStyle name="Currency [0] 10494" xfId="48875" hidden="1"/>
    <cellStyle name="Currency [0] 10495" xfId="19496" hidden="1"/>
    <cellStyle name="Currency [0] 10495" xfId="48883" hidden="1"/>
    <cellStyle name="Currency [0] 10496" xfId="19498" hidden="1"/>
    <cellStyle name="Currency [0] 10496" xfId="48885" hidden="1"/>
    <cellStyle name="Currency [0] 10497" xfId="19487" hidden="1"/>
    <cellStyle name="Currency [0] 10497" xfId="48874" hidden="1"/>
    <cellStyle name="Currency [0] 10498" xfId="19082" hidden="1"/>
    <cellStyle name="Currency [0] 10498" xfId="48469" hidden="1"/>
    <cellStyle name="Currency [0] 10499" xfId="19509" hidden="1"/>
    <cellStyle name="Currency [0] 10499" xfId="48896" hidden="1"/>
    <cellStyle name="Currency [0] 105" xfId="2497" hidden="1"/>
    <cellStyle name="Currency [0] 105" xfId="31886" hidden="1"/>
    <cellStyle name="Currency [0] 1050" xfId="3493" hidden="1"/>
    <cellStyle name="Currency [0] 1050" xfId="32882" hidden="1"/>
    <cellStyle name="Currency [0] 10500" xfId="19518" hidden="1"/>
    <cellStyle name="Currency [0] 10500" xfId="48905" hidden="1"/>
    <cellStyle name="Currency [0] 10501" xfId="19529" hidden="1"/>
    <cellStyle name="Currency [0] 10501" xfId="48916" hidden="1"/>
    <cellStyle name="Currency [0] 10502" xfId="19535" hidden="1"/>
    <cellStyle name="Currency [0] 10502" xfId="48922" hidden="1"/>
    <cellStyle name="Currency [0] 10503" xfId="19507" hidden="1"/>
    <cellStyle name="Currency [0] 10503" xfId="48894" hidden="1"/>
    <cellStyle name="Currency [0] 10504" xfId="19525" hidden="1"/>
    <cellStyle name="Currency [0] 10504" xfId="48912" hidden="1"/>
    <cellStyle name="Currency [0] 10505" xfId="19547" hidden="1"/>
    <cellStyle name="Currency [0] 10505" xfId="48934" hidden="1"/>
    <cellStyle name="Currency [0] 10506" xfId="19549" hidden="1"/>
    <cellStyle name="Currency [0] 10506" xfId="48936" hidden="1"/>
    <cellStyle name="Currency [0] 10507" xfId="19483" hidden="1"/>
    <cellStyle name="Currency [0] 10507" xfId="48870" hidden="1"/>
    <cellStyle name="Currency [0] 10508" xfId="19086" hidden="1"/>
    <cellStyle name="Currency [0] 10508" xfId="48473" hidden="1"/>
    <cellStyle name="Currency [0] 10509" xfId="19521" hidden="1"/>
    <cellStyle name="Currency [0] 10509" xfId="48908" hidden="1"/>
    <cellStyle name="Currency [0] 1051" xfId="3406" hidden="1"/>
    <cellStyle name="Currency [0] 1051" xfId="32795" hidden="1"/>
    <cellStyle name="Currency [0] 10510" xfId="19102" hidden="1"/>
    <cellStyle name="Currency [0] 10510" xfId="48489" hidden="1"/>
    <cellStyle name="Currency [0] 10511" xfId="19510" hidden="1"/>
    <cellStyle name="Currency [0] 10511" xfId="48897" hidden="1"/>
    <cellStyle name="Currency [0] 10512" xfId="19554" hidden="1"/>
    <cellStyle name="Currency [0] 10512" xfId="48941" hidden="1"/>
    <cellStyle name="Currency [0] 10513" xfId="19522" hidden="1"/>
    <cellStyle name="Currency [0] 10513" xfId="48909" hidden="1"/>
    <cellStyle name="Currency [0] 10514" xfId="19530" hidden="1"/>
    <cellStyle name="Currency [0] 10514" xfId="48917" hidden="1"/>
    <cellStyle name="Currency [0] 10515" xfId="19566" hidden="1"/>
    <cellStyle name="Currency [0] 10515" xfId="48953" hidden="1"/>
    <cellStyle name="Currency [0] 10516" xfId="19568" hidden="1"/>
    <cellStyle name="Currency [0] 10516" xfId="48955" hidden="1"/>
    <cellStyle name="Currency [0] 10517" xfId="19524" hidden="1"/>
    <cellStyle name="Currency [0] 10517" xfId="48911" hidden="1"/>
    <cellStyle name="Currency [0] 10518" xfId="19537" hidden="1"/>
    <cellStyle name="Currency [0] 10518" xfId="48924" hidden="1"/>
    <cellStyle name="Currency [0] 10519" xfId="19542" hidden="1"/>
    <cellStyle name="Currency [0] 10519" xfId="48929" hidden="1"/>
    <cellStyle name="Currency [0] 1052" xfId="3487" hidden="1"/>
    <cellStyle name="Currency [0] 1052" xfId="32876" hidden="1"/>
    <cellStyle name="Currency [0] 10520" xfId="19536" hidden="1"/>
    <cellStyle name="Currency [0] 10520" xfId="48923" hidden="1"/>
    <cellStyle name="Currency [0] 10521" xfId="19584" hidden="1"/>
    <cellStyle name="Currency [0] 10521" xfId="48971" hidden="1"/>
    <cellStyle name="Currency [0] 10522" xfId="19592" hidden="1"/>
    <cellStyle name="Currency [0] 10522" xfId="48979" hidden="1"/>
    <cellStyle name="Currency [0] 10523" xfId="19520" hidden="1"/>
    <cellStyle name="Currency [0] 10523" xfId="48907" hidden="1"/>
    <cellStyle name="Currency [0] 10524" xfId="19578" hidden="1"/>
    <cellStyle name="Currency [0] 10524" xfId="48965" hidden="1"/>
    <cellStyle name="Currency [0] 10525" xfId="19601" hidden="1"/>
    <cellStyle name="Currency [0] 10525" xfId="48988" hidden="1"/>
    <cellStyle name="Currency [0] 10526" xfId="19603" hidden="1"/>
    <cellStyle name="Currency [0] 10526" xfId="48990" hidden="1"/>
    <cellStyle name="Currency [0] 10527" xfId="19503" hidden="1"/>
    <cellStyle name="Currency [0] 10527" xfId="48890" hidden="1"/>
    <cellStyle name="Currency [0] 10528" xfId="19513" hidden="1"/>
    <cellStyle name="Currency [0] 10528" xfId="48900" hidden="1"/>
    <cellStyle name="Currency [0] 10529" xfId="19575" hidden="1"/>
    <cellStyle name="Currency [0] 10529" xfId="48962" hidden="1"/>
    <cellStyle name="Currency [0] 1053" xfId="3494" hidden="1"/>
    <cellStyle name="Currency [0] 1053" xfId="32883" hidden="1"/>
    <cellStyle name="Currency [0] 10530" xfId="19540" hidden="1"/>
    <cellStyle name="Currency [0] 10530" xfId="48927" hidden="1"/>
    <cellStyle name="Currency [0] 10531" xfId="19490" hidden="1"/>
    <cellStyle name="Currency [0] 10531" xfId="48877" hidden="1"/>
    <cellStyle name="Currency [0] 10532" xfId="19611" hidden="1"/>
    <cellStyle name="Currency [0] 10532" xfId="48998" hidden="1"/>
    <cellStyle name="Currency [0] 10533" xfId="19576" hidden="1"/>
    <cellStyle name="Currency [0] 10533" xfId="48963" hidden="1"/>
    <cellStyle name="Currency [0] 10534" xfId="19587" hidden="1"/>
    <cellStyle name="Currency [0] 10534" xfId="48974" hidden="1"/>
    <cellStyle name="Currency [0] 10535" xfId="19619" hidden="1"/>
    <cellStyle name="Currency [0] 10535" xfId="49006" hidden="1"/>
    <cellStyle name="Currency [0] 10536" xfId="19621" hidden="1"/>
    <cellStyle name="Currency [0] 10536" xfId="49008" hidden="1"/>
    <cellStyle name="Currency [0] 10537" xfId="19573" hidden="1"/>
    <cellStyle name="Currency [0] 10537" xfId="48960" hidden="1"/>
    <cellStyle name="Currency [0] 10538" xfId="19572" hidden="1"/>
    <cellStyle name="Currency [0] 10538" xfId="48959" hidden="1"/>
    <cellStyle name="Currency [0] 10539" xfId="19562" hidden="1"/>
    <cellStyle name="Currency [0] 10539" xfId="48949" hidden="1"/>
    <cellStyle name="Currency [0] 1054" xfId="3495" hidden="1"/>
    <cellStyle name="Currency [0] 1054" xfId="32884" hidden="1"/>
    <cellStyle name="Currency [0] 10540" xfId="19558" hidden="1"/>
    <cellStyle name="Currency [0] 10540" xfId="48945" hidden="1"/>
    <cellStyle name="Currency [0] 10541" xfId="19560" hidden="1"/>
    <cellStyle name="Currency [0] 10541" xfId="48947" hidden="1"/>
    <cellStyle name="Currency [0] 10542" xfId="19628" hidden="1"/>
    <cellStyle name="Currency [0] 10542" xfId="49015" hidden="1"/>
    <cellStyle name="Currency [0] 10543" xfId="19088" hidden="1"/>
    <cellStyle name="Currency [0] 10543" xfId="48475" hidden="1"/>
    <cellStyle name="Currency [0] 10544" xfId="19606" hidden="1"/>
    <cellStyle name="Currency [0] 10544" xfId="48993" hidden="1"/>
    <cellStyle name="Currency [0] 10545" xfId="19634" hidden="1"/>
    <cellStyle name="Currency [0] 10545" xfId="49021" hidden="1"/>
    <cellStyle name="Currency [0] 10546" xfId="19636" hidden="1"/>
    <cellStyle name="Currency [0] 10546" xfId="49023" hidden="1"/>
    <cellStyle name="Currency [0] 10547" xfId="19511" hidden="1"/>
    <cellStyle name="Currency [0] 10547" xfId="48898" hidden="1"/>
    <cellStyle name="Currency [0] 10548" xfId="19585" hidden="1"/>
    <cellStyle name="Currency [0] 10548" xfId="48972" hidden="1"/>
    <cellStyle name="Currency [0] 10549" xfId="19541" hidden="1"/>
    <cellStyle name="Currency [0] 10549" xfId="48928" hidden="1"/>
    <cellStyle name="Currency [0] 1055" xfId="3435" hidden="1"/>
    <cellStyle name="Currency [0] 1055" xfId="32824" hidden="1"/>
    <cellStyle name="Currency [0] 10550" xfId="19577" hidden="1"/>
    <cellStyle name="Currency [0] 10550" xfId="48964" hidden="1"/>
    <cellStyle name="Currency [0] 10551" xfId="19581" hidden="1"/>
    <cellStyle name="Currency [0] 10551" xfId="48968" hidden="1"/>
    <cellStyle name="Currency [0] 10552" xfId="19642" hidden="1"/>
    <cellStyle name="Currency [0] 10552" xfId="49029" hidden="1"/>
    <cellStyle name="Currency [0] 10553" xfId="19075" hidden="1"/>
    <cellStyle name="Currency [0] 10553" xfId="48462" hidden="1"/>
    <cellStyle name="Currency [0] 10554" xfId="19624" hidden="1"/>
    <cellStyle name="Currency [0] 10554" xfId="49011" hidden="1"/>
    <cellStyle name="Currency [0] 10555" xfId="19647" hidden="1"/>
    <cellStyle name="Currency [0] 10555" xfId="49034" hidden="1"/>
    <cellStyle name="Currency [0] 10556" xfId="19649" hidden="1"/>
    <cellStyle name="Currency [0] 10556" xfId="49036" hidden="1"/>
    <cellStyle name="Currency [0] 10557" xfId="19505" hidden="1"/>
    <cellStyle name="Currency [0] 10557" xfId="48892" hidden="1"/>
    <cellStyle name="Currency [0] 10558" xfId="19604" hidden="1"/>
    <cellStyle name="Currency [0] 10558" xfId="48991" hidden="1"/>
    <cellStyle name="Currency [0] 10559" xfId="19571" hidden="1"/>
    <cellStyle name="Currency [0] 10559" xfId="48958" hidden="1"/>
    <cellStyle name="Currency [0] 1056" xfId="3455" hidden="1"/>
    <cellStyle name="Currency [0] 1056" xfId="32844" hidden="1"/>
    <cellStyle name="Currency [0] 10560" xfId="19589" hidden="1"/>
    <cellStyle name="Currency [0] 10560" xfId="48976" hidden="1"/>
    <cellStyle name="Currency [0] 10561" xfId="19586" hidden="1"/>
    <cellStyle name="Currency [0] 10561" xfId="48973" hidden="1"/>
    <cellStyle name="Currency [0] 10562" xfId="19653" hidden="1"/>
    <cellStyle name="Currency [0] 10562" xfId="49040" hidden="1"/>
    <cellStyle name="Currency [0] 10563" xfId="19538" hidden="1"/>
    <cellStyle name="Currency [0] 10563" xfId="48925" hidden="1"/>
    <cellStyle name="Currency [0] 10564" xfId="19638" hidden="1"/>
    <cellStyle name="Currency [0] 10564" xfId="49025" hidden="1"/>
    <cellStyle name="Currency [0] 10565" xfId="19660" hidden="1"/>
    <cellStyle name="Currency [0] 10565" xfId="49047" hidden="1"/>
    <cellStyle name="Currency [0] 10566" xfId="19662" hidden="1"/>
    <cellStyle name="Currency [0] 10566" xfId="49049" hidden="1"/>
    <cellStyle name="Currency [0] 10567" xfId="19590" hidden="1"/>
    <cellStyle name="Currency [0] 10567" xfId="48977" hidden="1"/>
    <cellStyle name="Currency [0] 10568" xfId="19622" hidden="1"/>
    <cellStyle name="Currency [0] 10568" xfId="49009" hidden="1"/>
    <cellStyle name="Currency [0] 10569" xfId="19054" hidden="1"/>
    <cellStyle name="Currency [0] 10569" xfId="48441" hidden="1"/>
    <cellStyle name="Currency [0] 1057" xfId="3489" hidden="1"/>
    <cellStyle name="Currency [0] 1057" xfId="32878" hidden="1"/>
    <cellStyle name="Currency [0] 10570" xfId="19608" hidden="1"/>
    <cellStyle name="Currency [0] 10570" xfId="48995" hidden="1"/>
    <cellStyle name="Currency [0] 10571" xfId="19605" hidden="1"/>
    <cellStyle name="Currency [0] 10571" xfId="48992" hidden="1"/>
    <cellStyle name="Currency [0] 10572" xfId="19666" hidden="1"/>
    <cellStyle name="Currency [0] 10572" xfId="49053" hidden="1"/>
    <cellStyle name="Currency [0] 10573" xfId="19501" hidden="1"/>
    <cellStyle name="Currency [0] 10573" xfId="48888" hidden="1"/>
    <cellStyle name="Currency [0] 10574" xfId="19650" hidden="1"/>
    <cellStyle name="Currency [0] 10574" xfId="49037" hidden="1"/>
    <cellStyle name="Currency [0] 10575" xfId="19670" hidden="1"/>
    <cellStyle name="Currency [0] 10575" xfId="49057" hidden="1"/>
    <cellStyle name="Currency [0] 10576" xfId="19672" hidden="1"/>
    <cellStyle name="Currency [0] 10576" xfId="49059" hidden="1"/>
    <cellStyle name="Currency [0] 10577" xfId="19609" hidden="1"/>
    <cellStyle name="Currency [0] 10577" xfId="48996" hidden="1"/>
    <cellStyle name="Currency [0] 10578" xfId="19637" hidden="1"/>
    <cellStyle name="Currency [0] 10578" xfId="49024" hidden="1"/>
    <cellStyle name="Currency [0] 10579" xfId="19597" hidden="1"/>
    <cellStyle name="Currency [0] 10579" xfId="48984" hidden="1"/>
    <cellStyle name="Currency [0] 1058" xfId="3482" hidden="1"/>
    <cellStyle name="Currency [0] 1058" xfId="32871" hidden="1"/>
    <cellStyle name="Currency [0] 10580" xfId="19626" hidden="1"/>
    <cellStyle name="Currency [0] 10580" xfId="49013" hidden="1"/>
    <cellStyle name="Currency [0] 10581" xfId="19623" hidden="1"/>
    <cellStyle name="Currency [0] 10581" xfId="49010" hidden="1"/>
    <cellStyle name="Currency [0] 10582" xfId="19676" hidden="1"/>
    <cellStyle name="Currency [0] 10582" xfId="49063" hidden="1"/>
    <cellStyle name="Currency [0] 10583" xfId="19504" hidden="1"/>
    <cellStyle name="Currency [0] 10583" xfId="48891" hidden="1"/>
    <cellStyle name="Currency [0] 10584" xfId="19663" hidden="1"/>
    <cellStyle name="Currency [0] 10584" xfId="49050" hidden="1"/>
    <cellStyle name="Currency [0] 10585" xfId="19680" hidden="1"/>
    <cellStyle name="Currency [0] 10585" xfId="49067" hidden="1"/>
    <cellStyle name="Currency [0] 10586" xfId="19682" hidden="1"/>
    <cellStyle name="Currency [0] 10586" xfId="49069" hidden="1"/>
    <cellStyle name="Currency [0] 10587" xfId="19563" hidden="1"/>
    <cellStyle name="Currency [0] 10587" xfId="48950" hidden="1"/>
    <cellStyle name="Currency [0] 10588" xfId="19599" hidden="1"/>
    <cellStyle name="Currency [0] 10588" xfId="48986" hidden="1"/>
    <cellStyle name="Currency [0] 10589" xfId="19668" hidden="1"/>
    <cellStyle name="Currency [0] 10589" xfId="49055" hidden="1"/>
    <cellStyle name="Currency [0] 1059" xfId="3492" hidden="1"/>
    <cellStyle name="Currency [0] 1059" xfId="32881" hidden="1"/>
    <cellStyle name="Currency [0] 10590" xfId="19656" hidden="1"/>
    <cellStyle name="Currency [0] 10590" xfId="49043" hidden="1"/>
    <cellStyle name="Currency [0] 10591" xfId="19673" hidden="1"/>
    <cellStyle name="Currency [0] 10591" xfId="49060" hidden="1"/>
    <cellStyle name="Currency [0] 10592" xfId="19684" hidden="1"/>
    <cellStyle name="Currency [0] 10592" xfId="49071" hidden="1"/>
    <cellStyle name="Currency [0] 10593" xfId="19532" hidden="1"/>
    <cellStyle name="Currency [0] 10593" xfId="48919" hidden="1"/>
    <cellStyle name="Currency [0] 10594" xfId="19596" hidden="1"/>
    <cellStyle name="Currency [0] 10594" xfId="48983" hidden="1"/>
    <cellStyle name="Currency [0] 10595" xfId="19688" hidden="1"/>
    <cellStyle name="Currency [0] 10595" xfId="49075" hidden="1"/>
    <cellStyle name="Currency [0] 10596" xfId="19690" hidden="1"/>
    <cellStyle name="Currency [0] 10596" xfId="49077" hidden="1"/>
    <cellStyle name="Currency [0] 10597" xfId="19645" hidden="1"/>
    <cellStyle name="Currency [0] 10597" xfId="49032" hidden="1"/>
    <cellStyle name="Currency [0] 10598" xfId="19657" hidden="1"/>
    <cellStyle name="Currency [0] 10598" xfId="49044" hidden="1"/>
    <cellStyle name="Currency [0] 10599" xfId="19685" hidden="1"/>
    <cellStyle name="Currency [0] 10599" xfId="49072" hidden="1"/>
    <cellStyle name="Currency [0] 106" xfId="2501" hidden="1"/>
    <cellStyle name="Currency [0] 106" xfId="31890" hidden="1"/>
    <cellStyle name="Currency [0] 1060" xfId="3496" hidden="1"/>
    <cellStyle name="Currency [0] 1060" xfId="32885" hidden="1"/>
    <cellStyle name="Currency [0] 10600" xfId="19658" hidden="1"/>
    <cellStyle name="Currency [0] 10600" xfId="49045" hidden="1"/>
    <cellStyle name="Currency [0] 10601" xfId="19691" hidden="1"/>
    <cellStyle name="Currency [0] 10601" xfId="49078" hidden="1"/>
    <cellStyle name="Currency [0] 10602" xfId="19693" hidden="1"/>
    <cellStyle name="Currency [0] 10602" xfId="49080" hidden="1"/>
    <cellStyle name="Currency [0] 10603" xfId="19686" hidden="1"/>
    <cellStyle name="Currency [0] 10603" xfId="49073" hidden="1"/>
    <cellStyle name="Currency [0] 10604" xfId="19632" hidden="1"/>
    <cellStyle name="Currency [0] 10604" xfId="49019" hidden="1"/>
    <cellStyle name="Currency [0] 10605" xfId="19695" hidden="1"/>
    <cellStyle name="Currency [0] 10605" xfId="49082" hidden="1"/>
    <cellStyle name="Currency [0] 10606" xfId="19697" hidden="1"/>
    <cellStyle name="Currency [0] 10606" xfId="49084" hidden="1"/>
    <cellStyle name="Currency [0] 10607" xfId="19129" hidden="1"/>
    <cellStyle name="Currency [0] 10607" xfId="48516" hidden="1"/>
    <cellStyle name="Currency [0] 10608" xfId="19089" hidden="1"/>
    <cellStyle name="Currency [0] 10608" xfId="48476" hidden="1"/>
    <cellStyle name="Currency [0] 10609" xfId="19703" hidden="1"/>
    <cellStyle name="Currency [0] 10609" xfId="49090" hidden="1"/>
    <cellStyle name="Currency [0] 1061" xfId="3421" hidden="1"/>
    <cellStyle name="Currency [0] 1061" xfId="32810" hidden="1"/>
    <cellStyle name="Currency [0] 10610" xfId="19709" hidden="1"/>
    <cellStyle name="Currency [0] 10610" xfId="49096" hidden="1"/>
    <cellStyle name="Currency [0] 10611" xfId="19711" hidden="1"/>
    <cellStyle name="Currency [0] 10611" xfId="49098" hidden="1"/>
    <cellStyle name="Currency [0] 10612" xfId="19079" hidden="1"/>
    <cellStyle name="Currency [0] 10612" xfId="48466" hidden="1"/>
    <cellStyle name="Currency [0] 10613" xfId="19705" hidden="1"/>
    <cellStyle name="Currency [0] 10613" xfId="49092" hidden="1"/>
    <cellStyle name="Currency [0] 10614" xfId="19713" hidden="1"/>
    <cellStyle name="Currency [0] 10614" xfId="49100" hidden="1"/>
    <cellStyle name="Currency [0] 10615" xfId="19715" hidden="1"/>
    <cellStyle name="Currency [0] 10615" xfId="49102" hidden="1"/>
    <cellStyle name="Currency [0] 10616" xfId="19704" hidden="1"/>
    <cellStyle name="Currency [0] 10616" xfId="49091" hidden="1"/>
    <cellStyle name="Currency [0] 10617" xfId="19113" hidden="1"/>
    <cellStyle name="Currency [0] 10617" xfId="48500" hidden="1"/>
    <cellStyle name="Currency [0] 10618" xfId="19726" hidden="1"/>
    <cellStyle name="Currency [0] 10618" xfId="49113" hidden="1"/>
    <cellStyle name="Currency [0] 10619" xfId="19735" hidden="1"/>
    <cellStyle name="Currency [0] 10619" xfId="49122" hidden="1"/>
    <cellStyle name="Currency [0] 1062" xfId="3453" hidden="1"/>
    <cellStyle name="Currency [0] 1062" xfId="32842" hidden="1"/>
    <cellStyle name="Currency [0] 10620" xfId="19746" hidden="1"/>
    <cellStyle name="Currency [0] 10620" xfId="49133" hidden="1"/>
    <cellStyle name="Currency [0] 10621" xfId="19752" hidden="1"/>
    <cellStyle name="Currency [0] 10621" xfId="49139" hidden="1"/>
    <cellStyle name="Currency [0] 10622" xfId="19724" hidden="1"/>
    <cellStyle name="Currency [0] 10622" xfId="49111" hidden="1"/>
    <cellStyle name="Currency [0] 10623" xfId="19742" hidden="1"/>
    <cellStyle name="Currency [0] 10623" xfId="49129" hidden="1"/>
    <cellStyle name="Currency [0] 10624" xfId="19764" hidden="1"/>
    <cellStyle name="Currency [0] 10624" xfId="49151" hidden="1"/>
    <cellStyle name="Currency [0] 10625" xfId="19766" hidden="1"/>
    <cellStyle name="Currency [0] 10625" xfId="49153" hidden="1"/>
    <cellStyle name="Currency [0] 10626" xfId="19700" hidden="1"/>
    <cellStyle name="Currency [0] 10626" xfId="49087" hidden="1"/>
    <cellStyle name="Currency [0] 10627" xfId="19078" hidden="1"/>
    <cellStyle name="Currency [0] 10627" xfId="48465" hidden="1"/>
    <cellStyle name="Currency [0] 10628" xfId="19738" hidden="1"/>
    <cellStyle name="Currency [0] 10628" xfId="49125" hidden="1"/>
    <cellStyle name="Currency [0] 10629" xfId="19057" hidden="1"/>
    <cellStyle name="Currency [0] 10629" xfId="48444" hidden="1"/>
    <cellStyle name="Currency [0] 1063" xfId="3499" hidden="1"/>
    <cellStyle name="Currency [0] 1063" xfId="32888" hidden="1"/>
    <cellStyle name="Currency [0] 10630" xfId="19727" hidden="1"/>
    <cellStyle name="Currency [0] 10630" xfId="49114" hidden="1"/>
    <cellStyle name="Currency [0] 10631" xfId="19771" hidden="1"/>
    <cellStyle name="Currency [0] 10631" xfId="49158" hidden="1"/>
    <cellStyle name="Currency [0] 10632" xfId="19739" hidden="1"/>
    <cellStyle name="Currency [0] 10632" xfId="49126" hidden="1"/>
    <cellStyle name="Currency [0] 10633" xfId="19747" hidden="1"/>
    <cellStyle name="Currency [0] 10633" xfId="49134" hidden="1"/>
    <cellStyle name="Currency [0] 10634" xfId="19783" hidden="1"/>
    <cellStyle name="Currency [0] 10634" xfId="49170" hidden="1"/>
    <cellStyle name="Currency [0] 10635" xfId="19785" hidden="1"/>
    <cellStyle name="Currency [0] 10635" xfId="49172" hidden="1"/>
    <cellStyle name="Currency [0] 10636" xfId="19741" hidden="1"/>
    <cellStyle name="Currency [0] 10636" xfId="49128" hidden="1"/>
    <cellStyle name="Currency [0] 10637" xfId="19754" hidden="1"/>
    <cellStyle name="Currency [0] 10637" xfId="49141" hidden="1"/>
    <cellStyle name="Currency [0] 10638" xfId="19759" hidden="1"/>
    <cellStyle name="Currency [0] 10638" xfId="49146" hidden="1"/>
    <cellStyle name="Currency [0] 10639" xfId="19753" hidden="1"/>
    <cellStyle name="Currency [0] 10639" xfId="49140" hidden="1"/>
    <cellStyle name="Currency [0] 1064" xfId="3500" hidden="1"/>
    <cellStyle name="Currency [0] 1064" xfId="32889" hidden="1"/>
    <cellStyle name="Currency [0] 10640" xfId="19801" hidden="1"/>
    <cellStyle name="Currency [0] 10640" xfId="49188" hidden="1"/>
    <cellStyle name="Currency [0] 10641" xfId="19809" hidden="1"/>
    <cellStyle name="Currency [0] 10641" xfId="49196" hidden="1"/>
    <cellStyle name="Currency [0] 10642" xfId="19737" hidden="1"/>
    <cellStyle name="Currency [0] 10642" xfId="49124" hidden="1"/>
    <cellStyle name="Currency [0] 10643" xfId="19795" hidden="1"/>
    <cellStyle name="Currency [0] 10643" xfId="49182" hidden="1"/>
    <cellStyle name="Currency [0] 10644" xfId="19818" hidden="1"/>
    <cellStyle name="Currency [0] 10644" xfId="49205" hidden="1"/>
    <cellStyle name="Currency [0] 10645" xfId="19820" hidden="1"/>
    <cellStyle name="Currency [0] 10645" xfId="49207" hidden="1"/>
    <cellStyle name="Currency [0] 10646" xfId="19720" hidden="1"/>
    <cellStyle name="Currency [0] 10646" xfId="49107" hidden="1"/>
    <cellStyle name="Currency [0] 10647" xfId="19730" hidden="1"/>
    <cellStyle name="Currency [0] 10647" xfId="49117" hidden="1"/>
    <cellStyle name="Currency [0] 10648" xfId="19792" hidden="1"/>
    <cellStyle name="Currency [0] 10648" xfId="49179" hidden="1"/>
    <cellStyle name="Currency [0] 10649" xfId="19757" hidden="1"/>
    <cellStyle name="Currency [0] 10649" xfId="49144" hidden="1"/>
    <cellStyle name="Currency [0] 1065" xfId="3477" hidden="1"/>
    <cellStyle name="Currency [0] 1065" xfId="32866" hidden="1"/>
    <cellStyle name="Currency [0] 10650" xfId="19707" hidden="1"/>
    <cellStyle name="Currency [0] 10650" xfId="49094" hidden="1"/>
    <cellStyle name="Currency [0] 10651" xfId="19828" hidden="1"/>
    <cellStyle name="Currency [0] 10651" xfId="49215" hidden="1"/>
    <cellStyle name="Currency [0] 10652" xfId="19793" hidden="1"/>
    <cellStyle name="Currency [0] 10652" xfId="49180" hidden="1"/>
    <cellStyle name="Currency [0] 10653" xfId="19804" hidden="1"/>
    <cellStyle name="Currency [0] 10653" xfId="49191" hidden="1"/>
    <cellStyle name="Currency [0] 10654" xfId="19836" hidden="1"/>
    <cellStyle name="Currency [0] 10654" xfId="49223" hidden="1"/>
    <cellStyle name="Currency [0] 10655" xfId="19838" hidden="1"/>
    <cellStyle name="Currency [0] 10655" xfId="49225" hidden="1"/>
    <cellStyle name="Currency [0] 10656" xfId="19790" hidden="1"/>
    <cellStyle name="Currency [0] 10656" xfId="49177" hidden="1"/>
    <cellStyle name="Currency [0] 10657" xfId="19789" hidden="1"/>
    <cellStyle name="Currency [0] 10657" xfId="49176" hidden="1"/>
    <cellStyle name="Currency [0] 10658" xfId="19779" hidden="1"/>
    <cellStyle name="Currency [0] 10658" xfId="49166" hidden="1"/>
    <cellStyle name="Currency [0] 10659" xfId="19775" hidden="1"/>
    <cellStyle name="Currency [0] 10659" xfId="49162" hidden="1"/>
    <cellStyle name="Currency [0] 1066" xfId="3483" hidden="1"/>
    <cellStyle name="Currency [0] 1066" xfId="32872" hidden="1"/>
    <cellStyle name="Currency [0] 10660" xfId="19777" hidden="1"/>
    <cellStyle name="Currency [0] 10660" xfId="49164" hidden="1"/>
    <cellStyle name="Currency [0] 10661" xfId="19845" hidden="1"/>
    <cellStyle name="Currency [0] 10661" xfId="49232" hidden="1"/>
    <cellStyle name="Currency [0] 10662" xfId="19093" hidden="1"/>
    <cellStyle name="Currency [0] 10662" xfId="48480" hidden="1"/>
    <cellStyle name="Currency [0] 10663" xfId="19823" hidden="1"/>
    <cellStyle name="Currency [0] 10663" xfId="49210" hidden="1"/>
    <cellStyle name="Currency [0] 10664" xfId="19851" hidden="1"/>
    <cellStyle name="Currency [0] 10664" xfId="49238" hidden="1"/>
    <cellStyle name="Currency [0] 10665" xfId="19853" hidden="1"/>
    <cellStyle name="Currency [0] 10665" xfId="49240" hidden="1"/>
    <cellStyle name="Currency [0] 10666" xfId="19728" hidden="1"/>
    <cellStyle name="Currency [0] 10666" xfId="49115" hidden="1"/>
    <cellStyle name="Currency [0] 10667" xfId="19802" hidden="1"/>
    <cellStyle name="Currency [0] 10667" xfId="49189" hidden="1"/>
    <cellStyle name="Currency [0] 10668" xfId="19758" hidden="1"/>
    <cellStyle name="Currency [0] 10668" xfId="49145" hidden="1"/>
    <cellStyle name="Currency [0] 10669" xfId="19794" hidden="1"/>
    <cellStyle name="Currency [0] 10669" xfId="49181" hidden="1"/>
    <cellStyle name="Currency [0] 1067" xfId="3497" hidden="1"/>
    <cellStyle name="Currency [0] 1067" xfId="32886" hidden="1"/>
    <cellStyle name="Currency [0] 10670" xfId="19798" hidden="1"/>
    <cellStyle name="Currency [0] 10670" xfId="49185" hidden="1"/>
    <cellStyle name="Currency [0] 10671" xfId="19859" hidden="1"/>
    <cellStyle name="Currency [0] 10671" xfId="49246" hidden="1"/>
    <cellStyle name="Currency [0] 10672" xfId="19106" hidden="1"/>
    <cellStyle name="Currency [0] 10672" xfId="48493" hidden="1"/>
    <cellStyle name="Currency [0] 10673" xfId="19841" hidden="1"/>
    <cellStyle name="Currency [0] 10673" xfId="49228" hidden="1"/>
    <cellStyle name="Currency [0] 10674" xfId="19864" hidden="1"/>
    <cellStyle name="Currency [0] 10674" xfId="49251" hidden="1"/>
    <cellStyle name="Currency [0] 10675" xfId="19866" hidden="1"/>
    <cellStyle name="Currency [0] 10675" xfId="49253" hidden="1"/>
    <cellStyle name="Currency [0] 10676" xfId="19722" hidden="1"/>
    <cellStyle name="Currency [0] 10676" xfId="49109" hidden="1"/>
    <cellStyle name="Currency [0] 10677" xfId="19821" hidden="1"/>
    <cellStyle name="Currency [0] 10677" xfId="49208" hidden="1"/>
    <cellStyle name="Currency [0] 10678" xfId="19788" hidden="1"/>
    <cellStyle name="Currency [0] 10678" xfId="49175" hidden="1"/>
    <cellStyle name="Currency [0] 10679" xfId="19806" hidden="1"/>
    <cellStyle name="Currency [0] 10679" xfId="49193" hidden="1"/>
    <cellStyle name="Currency [0] 1068" xfId="3484" hidden="1"/>
    <cellStyle name="Currency [0] 1068" xfId="32873" hidden="1"/>
    <cellStyle name="Currency [0] 10680" xfId="19803" hidden="1"/>
    <cellStyle name="Currency [0] 10680" xfId="49190" hidden="1"/>
    <cellStyle name="Currency [0] 10681" xfId="19870" hidden="1"/>
    <cellStyle name="Currency [0] 10681" xfId="49257" hidden="1"/>
    <cellStyle name="Currency [0] 10682" xfId="19755" hidden="1"/>
    <cellStyle name="Currency [0] 10682" xfId="49142" hidden="1"/>
    <cellStyle name="Currency [0] 10683" xfId="19855" hidden="1"/>
    <cellStyle name="Currency [0] 10683" xfId="49242" hidden="1"/>
    <cellStyle name="Currency [0] 10684" xfId="19877" hidden="1"/>
    <cellStyle name="Currency [0] 10684" xfId="49264" hidden="1"/>
    <cellStyle name="Currency [0] 10685" xfId="19879" hidden="1"/>
    <cellStyle name="Currency [0] 10685" xfId="49266" hidden="1"/>
    <cellStyle name="Currency [0] 10686" xfId="19807" hidden="1"/>
    <cellStyle name="Currency [0] 10686" xfId="49194" hidden="1"/>
    <cellStyle name="Currency [0] 10687" xfId="19839" hidden="1"/>
    <cellStyle name="Currency [0] 10687" xfId="49226" hidden="1"/>
    <cellStyle name="Currency [0] 10688" xfId="19058" hidden="1"/>
    <cellStyle name="Currency [0] 10688" xfId="48445" hidden="1"/>
    <cellStyle name="Currency [0] 10689" xfId="19825" hidden="1"/>
    <cellStyle name="Currency [0] 10689" xfId="49212" hidden="1"/>
    <cellStyle name="Currency [0] 1069" xfId="3501" hidden="1"/>
    <cellStyle name="Currency [0] 1069" xfId="32890" hidden="1"/>
    <cellStyle name="Currency [0] 10690" xfId="19822" hidden="1"/>
    <cellStyle name="Currency [0] 10690" xfId="49209" hidden="1"/>
    <cellStyle name="Currency [0] 10691" xfId="19883" hidden="1"/>
    <cellStyle name="Currency [0] 10691" xfId="49270" hidden="1"/>
    <cellStyle name="Currency [0] 10692" xfId="19718" hidden="1"/>
    <cellStyle name="Currency [0] 10692" xfId="49105" hidden="1"/>
    <cellStyle name="Currency [0] 10693" xfId="19867" hidden="1"/>
    <cellStyle name="Currency [0] 10693" xfId="49254" hidden="1"/>
    <cellStyle name="Currency [0] 10694" xfId="19887" hidden="1"/>
    <cellStyle name="Currency [0] 10694" xfId="49274" hidden="1"/>
    <cellStyle name="Currency [0] 10695" xfId="19889" hidden="1"/>
    <cellStyle name="Currency [0] 10695" xfId="49276" hidden="1"/>
    <cellStyle name="Currency [0] 10696" xfId="19826" hidden="1"/>
    <cellStyle name="Currency [0] 10696" xfId="49213" hidden="1"/>
    <cellStyle name="Currency [0] 10697" xfId="19854" hidden="1"/>
    <cellStyle name="Currency [0] 10697" xfId="49241" hidden="1"/>
    <cellStyle name="Currency [0] 10698" xfId="19814" hidden="1"/>
    <cellStyle name="Currency [0] 10698" xfId="49201" hidden="1"/>
    <cellStyle name="Currency [0] 10699" xfId="19843" hidden="1"/>
    <cellStyle name="Currency [0] 10699" xfId="49230" hidden="1"/>
    <cellStyle name="Currency [0] 107" xfId="2426" hidden="1"/>
    <cellStyle name="Currency [0] 107" xfId="31815" hidden="1"/>
    <cellStyle name="Currency [0] 1070" xfId="3502" hidden="1"/>
    <cellStyle name="Currency [0] 1070" xfId="32891" hidden="1"/>
    <cellStyle name="Currency [0] 10700" xfId="19840" hidden="1"/>
    <cellStyle name="Currency [0] 10700" xfId="49227" hidden="1"/>
    <cellStyle name="Currency [0] 10701" xfId="19893" hidden="1"/>
    <cellStyle name="Currency [0] 10701" xfId="49280" hidden="1"/>
    <cellStyle name="Currency [0] 10702" xfId="19721" hidden="1"/>
    <cellStyle name="Currency [0] 10702" xfId="49108" hidden="1"/>
    <cellStyle name="Currency [0] 10703" xfId="19880" hidden="1"/>
    <cellStyle name="Currency [0] 10703" xfId="49267" hidden="1"/>
    <cellStyle name="Currency [0] 10704" xfId="19897" hidden="1"/>
    <cellStyle name="Currency [0] 10704" xfId="49284" hidden="1"/>
    <cellStyle name="Currency [0] 10705" xfId="19899" hidden="1"/>
    <cellStyle name="Currency [0] 10705" xfId="49286" hidden="1"/>
    <cellStyle name="Currency [0] 10706" xfId="19780" hidden="1"/>
    <cellStyle name="Currency [0] 10706" xfId="49167" hidden="1"/>
    <cellStyle name="Currency [0] 10707" xfId="19816" hidden="1"/>
    <cellStyle name="Currency [0] 10707" xfId="49203" hidden="1"/>
    <cellStyle name="Currency [0] 10708" xfId="19885" hidden="1"/>
    <cellStyle name="Currency [0] 10708" xfId="49272" hidden="1"/>
    <cellStyle name="Currency [0] 10709" xfId="19873" hidden="1"/>
    <cellStyle name="Currency [0] 10709" xfId="49260" hidden="1"/>
    <cellStyle name="Currency [0] 1071" xfId="3498" hidden="1"/>
    <cellStyle name="Currency [0] 1071" xfId="32887" hidden="1"/>
    <cellStyle name="Currency [0] 10710" xfId="19890" hidden="1"/>
    <cellStyle name="Currency [0] 10710" xfId="49277" hidden="1"/>
    <cellStyle name="Currency [0] 10711" xfId="19901" hidden="1"/>
    <cellStyle name="Currency [0] 10711" xfId="49288" hidden="1"/>
    <cellStyle name="Currency [0] 10712" xfId="19749" hidden="1"/>
    <cellStyle name="Currency [0] 10712" xfId="49136" hidden="1"/>
    <cellStyle name="Currency [0] 10713" xfId="19813" hidden="1"/>
    <cellStyle name="Currency [0] 10713" xfId="49200" hidden="1"/>
    <cellStyle name="Currency [0] 10714" xfId="19905" hidden="1"/>
    <cellStyle name="Currency [0] 10714" xfId="49292" hidden="1"/>
    <cellStyle name="Currency [0] 10715" xfId="19907" hidden="1"/>
    <cellStyle name="Currency [0] 10715" xfId="49294" hidden="1"/>
    <cellStyle name="Currency [0] 10716" xfId="19862" hidden="1"/>
    <cellStyle name="Currency [0] 10716" xfId="49249" hidden="1"/>
    <cellStyle name="Currency [0] 10717" xfId="19874" hidden="1"/>
    <cellStyle name="Currency [0] 10717" xfId="49261" hidden="1"/>
    <cellStyle name="Currency [0] 10718" xfId="19902" hidden="1"/>
    <cellStyle name="Currency [0] 10718" xfId="49289" hidden="1"/>
    <cellStyle name="Currency [0] 10719" xfId="19875" hidden="1"/>
    <cellStyle name="Currency [0] 10719" xfId="49262" hidden="1"/>
    <cellStyle name="Currency [0] 1072" xfId="3471" hidden="1"/>
    <cellStyle name="Currency [0] 1072" xfId="32860" hidden="1"/>
    <cellStyle name="Currency [0] 10720" xfId="19908" hidden="1"/>
    <cellStyle name="Currency [0] 10720" xfId="49295" hidden="1"/>
    <cellStyle name="Currency [0] 10721" xfId="19910" hidden="1"/>
    <cellStyle name="Currency [0] 10721" xfId="49297" hidden="1"/>
    <cellStyle name="Currency [0] 10722" xfId="19903" hidden="1"/>
    <cellStyle name="Currency [0] 10722" xfId="49290" hidden="1"/>
    <cellStyle name="Currency [0] 10723" xfId="19849" hidden="1"/>
    <cellStyle name="Currency [0] 10723" xfId="49236" hidden="1"/>
    <cellStyle name="Currency [0] 10724" xfId="19912" hidden="1"/>
    <cellStyle name="Currency [0] 10724" xfId="49299" hidden="1"/>
    <cellStyle name="Currency [0] 10725" xfId="19914" hidden="1"/>
    <cellStyle name="Currency [0] 10725" xfId="49301" hidden="1"/>
    <cellStyle name="Currency [0] 10726" xfId="18348" hidden="1"/>
    <cellStyle name="Currency [0] 10726" xfId="47735" hidden="1"/>
    <cellStyle name="Currency [0] 10727" xfId="18317" hidden="1"/>
    <cellStyle name="Currency [0] 10727" xfId="47704" hidden="1"/>
    <cellStyle name="Currency [0] 10728" xfId="18945" hidden="1"/>
    <cellStyle name="Currency [0] 10728" xfId="48332" hidden="1"/>
    <cellStyle name="Currency [0] 10729" xfId="19919" hidden="1"/>
    <cellStyle name="Currency [0] 10729" xfId="49306" hidden="1"/>
    <cellStyle name="Currency [0] 1073" xfId="3503" hidden="1"/>
    <cellStyle name="Currency [0] 1073" xfId="32892" hidden="1"/>
    <cellStyle name="Currency [0] 10730" xfId="19921" hidden="1"/>
    <cellStyle name="Currency [0] 10730" xfId="49308" hidden="1"/>
    <cellStyle name="Currency [0] 10731" xfId="18339" hidden="1"/>
    <cellStyle name="Currency [0] 10731" xfId="47726" hidden="1"/>
    <cellStyle name="Currency [0] 10732" xfId="19915" hidden="1"/>
    <cellStyle name="Currency [0] 10732" xfId="49302" hidden="1"/>
    <cellStyle name="Currency [0] 10733" xfId="19923" hidden="1"/>
    <cellStyle name="Currency [0] 10733" xfId="49310" hidden="1"/>
    <cellStyle name="Currency [0] 10734" xfId="19925" hidden="1"/>
    <cellStyle name="Currency [0] 10734" xfId="49312" hidden="1"/>
    <cellStyle name="Currency [0] 10735" xfId="18320" hidden="1"/>
    <cellStyle name="Currency [0] 10735" xfId="47707" hidden="1"/>
    <cellStyle name="Currency [0] 10736" xfId="18337" hidden="1"/>
    <cellStyle name="Currency [0] 10736" xfId="47724" hidden="1"/>
    <cellStyle name="Currency [0] 10737" xfId="19936" hidden="1"/>
    <cellStyle name="Currency [0] 10737" xfId="49323" hidden="1"/>
    <cellStyle name="Currency [0] 10738" xfId="19945" hidden="1"/>
    <cellStyle name="Currency [0] 10738" xfId="49332" hidden="1"/>
    <cellStyle name="Currency [0] 10739" xfId="19956" hidden="1"/>
    <cellStyle name="Currency [0] 10739" xfId="49343" hidden="1"/>
    <cellStyle name="Currency [0] 1074" xfId="3504" hidden="1"/>
    <cellStyle name="Currency [0] 1074" xfId="32893" hidden="1"/>
    <cellStyle name="Currency [0] 10740" xfId="19962" hidden="1"/>
    <cellStyle name="Currency [0] 10740" xfId="49349" hidden="1"/>
    <cellStyle name="Currency [0] 10741" xfId="19934" hidden="1"/>
    <cellStyle name="Currency [0] 10741" xfId="49321" hidden="1"/>
    <cellStyle name="Currency [0] 10742" xfId="19952" hidden="1"/>
    <cellStyle name="Currency [0] 10742" xfId="49339" hidden="1"/>
    <cellStyle name="Currency [0] 10743" xfId="19974" hidden="1"/>
    <cellStyle name="Currency [0] 10743" xfId="49361" hidden="1"/>
    <cellStyle name="Currency [0] 10744" xfId="19976" hidden="1"/>
    <cellStyle name="Currency [0] 10744" xfId="49363" hidden="1"/>
    <cellStyle name="Currency [0] 10745" xfId="18310" hidden="1"/>
    <cellStyle name="Currency [0] 10745" xfId="47697" hidden="1"/>
    <cellStyle name="Currency [0] 10746" xfId="18324" hidden="1"/>
    <cellStyle name="Currency [0] 10746" xfId="47711" hidden="1"/>
    <cellStyle name="Currency [0] 10747" xfId="19948" hidden="1"/>
    <cellStyle name="Currency [0] 10747" xfId="49335" hidden="1"/>
    <cellStyle name="Currency [0] 10748" xfId="18327" hidden="1"/>
    <cellStyle name="Currency [0] 10748" xfId="47714" hidden="1"/>
    <cellStyle name="Currency [0] 10749" xfId="19937" hidden="1"/>
    <cellStyle name="Currency [0] 10749" xfId="49324" hidden="1"/>
    <cellStyle name="Currency [0] 1075" xfId="3181" hidden="1"/>
    <cellStyle name="Currency [0] 1075" xfId="32570" hidden="1"/>
    <cellStyle name="Currency [0] 10750" xfId="19981" hidden="1"/>
    <cellStyle name="Currency [0] 10750" xfId="49368" hidden="1"/>
    <cellStyle name="Currency [0] 10751" xfId="19949" hidden="1"/>
    <cellStyle name="Currency [0] 10751" xfId="49336" hidden="1"/>
    <cellStyle name="Currency [0] 10752" xfId="19957" hidden="1"/>
    <cellStyle name="Currency [0] 10752" xfId="49344" hidden="1"/>
    <cellStyle name="Currency [0] 10753" xfId="19993" hidden="1"/>
    <cellStyle name="Currency [0] 10753" xfId="49380" hidden="1"/>
    <cellStyle name="Currency [0] 10754" xfId="19995" hidden="1"/>
    <cellStyle name="Currency [0] 10754" xfId="49382" hidden="1"/>
    <cellStyle name="Currency [0] 10755" xfId="19951" hidden="1"/>
    <cellStyle name="Currency [0] 10755" xfId="49338" hidden="1"/>
    <cellStyle name="Currency [0] 10756" xfId="19964" hidden="1"/>
    <cellStyle name="Currency [0] 10756" xfId="49351" hidden="1"/>
    <cellStyle name="Currency [0] 10757" xfId="19969" hidden="1"/>
    <cellStyle name="Currency [0] 10757" xfId="49356" hidden="1"/>
    <cellStyle name="Currency [0] 10758" xfId="19963" hidden="1"/>
    <cellStyle name="Currency [0] 10758" xfId="49350" hidden="1"/>
    <cellStyle name="Currency [0] 10759" xfId="20011" hidden="1"/>
    <cellStyle name="Currency [0] 10759" xfId="49398" hidden="1"/>
    <cellStyle name="Currency [0] 1076" xfId="3157" hidden="1"/>
    <cellStyle name="Currency [0] 1076" xfId="32546" hidden="1"/>
    <cellStyle name="Currency [0] 10760" xfId="20019" hidden="1"/>
    <cellStyle name="Currency [0] 10760" xfId="49406" hidden="1"/>
    <cellStyle name="Currency [0] 10761" xfId="19947" hidden="1"/>
    <cellStyle name="Currency [0] 10761" xfId="49334" hidden="1"/>
    <cellStyle name="Currency [0] 10762" xfId="20005" hidden="1"/>
    <cellStyle name="Currency [0] 10762" xfId="49392" hidden="1"/>
    <cellStyle name="Currency [0] 10763" xfId="20028" hidden="1"/>
    <cellStyle name="Currency [0] 10763" xfId="49415" hidden="1"/>
    <cellStyle name="Currency [0] 10764" xfId="20030" hidden="1"/>
    <cellStyle name="Currency [0] 10764" xfId="49417" hidden="1"/>
    <cellStyle name="Currency [0] 10765" xfId="19930" hidden="1"/>
    <cellStyle name="Currency [0] 10765" xfId="49317" hidden="1"/>
    <cellStyle name="Currency [0] 10766" xfId="19940" hidden="1"/>
    <cellStyle name="Currency [0] 10766" xfId="49327" hidden="1"/>
    <cellStyle name="Currency [0] 10767" xfId="20002" hidden="1"/>
    <cellStyle name="Currency [0] 10767" xfId="49389" hidden="1"/>
    <cellStyle name="Currency [0] 10768" xfId="19967" hidden="1"/>
    <cellStyle name="Currency [0] 10768" xfId="49354" hidden="1"/>
    <cellStyle name="Currency [0] 10769" xfId="19917" hidden="1"/>
    <cellStyle name="Currency [0] 10769" xfId="49304" hidden="1"/>
    <cellStyle name="Currency [0] 1077" xfId="3506" hidden="1"/>
    <cellStyle name="Currency [0] 1077" xfId="32895" hidden="1"/>
    <cellStyle name="Currency [0] 10770" xfId="20038" hidden="1"/>
    <cellStyle name="Currency [0] 10770" xfId="49425" hidden="1"/>
    <cellStyle name="Currency [0] 10771" xfId="20003" hidden="1"/>
    <cellStyle name="Currency [0] 10771" xfId="49390" hidden="1"/>
    <cellStyle name="Currency [0] 10772" xfId="20014" hidden="1"/>
    <cellStyle name="Currency [0] 10772" xfId="49401" hidden="1"/>
    <cellStyle name="Currency [0] 10773" xfId="20046" hidden="1"/>
    <cellStyle name="Currency [0] 10773" xfId="49433" hidden="1"/>
    <cellStyle name="Currency [0] 10774" xfId="20048" hidden="1"/>
    <cellStyle name="Currency [0] 10774" xfId="49435" hidden="1"/>
    <cellStyle name="Currency [0] 10775" xfId="20000" hidden="1"/>
    <cellStyle name="Currency [0] 10775" xfId="49387" hidden="1"/>
    <cellStyle name="Currency [0] 10776" xfId="19999" hidden="1"/>
    <cellStyle name="Currency [0] 10776" xfId="49386" hidden="1"/>
    <cellStyle name="Currency [0] 10777" xfId="19989" hidden="1"/>
    <cellStyle name="Currency [0] 10777" xfId="49376" hidden="1"/>
    <cellStyle name="Currency [0] 10778" xfId="19985" hidden="1"/>
    <cellStyle name="Currency [0] 10778" xfId="49372" hidden="1"/>
    <cellStyle name="Currency [0] 10779" xfId="19987" hidden="1"/>
    <cellStyle name="Currency [0] 10779" xfId="49374" hidden="1"/>
    <cellStyle name="Currency [0] 1078" xfId="3510" hidden="1"/>
    <cellStyle name="Currency [0] 1078" xfId="32899" hidden="1"/>
    <cellStyle name="Currency [0] 10780" xfId="20055" hidden="1"/>
    <cellStyle name="Currency [0] 10780" xfId="49442" hidden="1"/>
    <cellStyle name="Currency [0] 10781" xfId="18356" hidden="1"/>
    <cellStyle name="Currency [0] 10781" xfId="47743" hidden="1"/>
    <cellStyle name="Currency [0] 10782" xfId="20033" hidden="1"/>
    <cellStyle name="Currency [0] 10782" xfId="49420" hidden="1"/>
    <cellStyle name="Currency [0] 10783" xfId="20061" hidden="1"/>
    <cellStyle name="Currency [0] 10783" xfId="49448" hidden="1"/>
    <cellStyle name="Currency [0] 10784" xfId="20063" hidden="1"/>
    <cellStyle name="Currency [0] 10784" xfId="49450" hidden="1"/>
    <cellStyle name="Currency [0] 10785" xfId="19938" hidden="1"/>
    <cellStyle name="Currency [0] 10785" xfId="49325" hidden="1"/>
    <cellStyle name="Currency [0] 10786" xfId="20012" hidden="1"/>
    <cellStyle name="Currency [0] 10786" xfId="49399" hidden="1"/>
    <cellStyle name="Currency [0] 10787" xfId="19968" hidden="1"/>
    <cellStyle name="Currency [0] 10787" xfId="49355" hidden="1"/>
    <cellStyle name="Currency [0] 10788" xfId="20004" hidden="1"/>
    <cellStyle name="Currency [0] 10788" xfId="49391" hidden="1"/>
    <cellStyle name="Currency [0] 10789" xfId="20008" hidden="1"/>
    <cellStyle name="Currency [0] 10789" xfId="49395" hidden="1"/>
    <cellStyle name="Currency [0] 1079" xfId="3511" hidden="1"/>
    <cellStyle name="Currency [0] 1079" xfId="32900" hidden="1"/>
    <cellStyle name="Currency [0] 10790" xfId="20069" hidden="1"/>
    <cellStyle name="Currency [0] 10790" xfId="49456" hidden="1"/>
    <cellStyle name="Currency [0] 10791" xfId="18322" hidden="1"/>
    <cellStyle name="Currency [0] 10791" xfId="47709" hidden="1"/>
    <cellStyle name="Currency [0] 10792" xfId="20051" hidden="1"/>
    <cellStyle name="Currency [0] 10792" xfId="49438" hidden="1"/>
    <cellStyle name="Currency [0] 10793" xfId="20074" hidden="1"/>
    <cellStyle name="Currency [0] 10793" xfId="49461" hidden="1"/>
    <cellStyle name="Currency [0] 10794" xfId="20076" hidden="1"/>
    <cellStyle name="Currency [0] 10794" xfId="49463" hidden="1"/>
    <cellStyle name="Currency [0] 10795" xfId="19932" hidden="1"/>
    <cellStyle name="Currency [0] 10795" xfId="49319" hidden="1"/>
    <cellStyle name="Currency [0] 10796" xfId="20031" hidden="1"/>
    <cellStyle name="Currency [0] 10796" xfId="49418" hidden="1"/>
    <cellStyle name="Currency [0] 10797" xfId="19998" hidden="1"/>
    <cellStyle name="Currency [0] 10797" xfId="49385" hidden="1"/>
    <cellStyle name="Currency [0] 10798" xfId="20016" hidden="1"/>
    <cellStyle name="Currency [0] 10798" xfId="49403" hidden="1"/>
    <cellStyle name="Currency [0] 10799" xfId="20013" hidden="1"/>
    <cellStyle name="Currency [0] 10799" xfId="49400" hidden="1"/>
    <cellStyle name="Currency [0] 108" xfId="2458" hidden="1"/>
    <cellStyle name="Currency [0] 108" xfId="31847" hidden="1"/>
    <cellStyle name="Currency [0] 1080" xfId="3152" hidden="1"/>
    <cellStyle name="Currency [0] 1080" xfId="32541" hidden="1"/>
    <cellStyle name="Currency [0] 10800" xfId="20080" hidden="1"/>
    <cellStyle name="Currency [0] 10800" xfId="49467" hidden="1"/>
    <cellStyle name="Currency [0] 10801" xfId="19965" hidden="1"/>
    <cellStyle name="Currency [0] 10801" xfId="49352" hidden="1"/>
    <cellStyle name="Currency [0] 10802" xfId="20065" hidden="1"/>
    <cellStyle name="Currency [0] 10802" xfId="49452" hidden="1"/>
    <cellStyle name="Currency [0] 10803" xfId="20087" hidden="1"/>
    <cellStyle name="Currency [0] 10803" xfId="49474" hidden="1"/>
    <cellStyle name="Currency [0] 10804" xfId="20089" hidden="1"/>
    <cellStyle name="Currency [0] 10804" xfId="49476" hidden="1"/>
    <cellStyle name="Currency [0] 10805" xfId="20017" hidden="1"/>
    <cellStyle name="Currency [0] 10805" xfId="49404" hidden="1"/>
    <cellStyle name="Currency [0] 10806" xfId="20049" hidden="1"/>
    <cellStyle name="Currency [0] 10806" xfId="49436" hidden="1"/>
    <cellStyle name="Currency [0] 10807" xfId="18330" hidden="1"/>
    <cellStyle name="Currency [0] 10807" xfId="47717" hidden="1"/>
    <cellStyle name="Currency [0] 10808" xfId="20035" hidden="1"/>
    <cellStyle name="Currency [0] 10808" xfId="49422" hidden="1"/>
    <cellStyle name="Currency [0] 10809" xfId="20032" hidden="1"/>
    <cellStyle name="Currency [0] 10809" xfId="49419" hidden="1"/>
    <cellStyle name="Currency [0] 1081" xfId="3508" hidden="1"/>
    <cellStyle name="Currency [0] 1081" xfId="32897" hidden="1"/>
    <cellStyle name="Currency [0] 10810" xfId="20093" hidden="1"/>
    <cellStyle name="Currency [0] 10810" xfId="49480" hidden="1"/>
    <cellStyle name="Currency [0] 10811" xfId="19928" hidden="1"/>
    <cellStyle name="Currency [0] 10811" xfId="49315" hidden="1"/>
    <cellStyle name="Currency [0] 10812" xfId="20077" hidden="1"/>
    <cellStyle name="Currency [0] 10812" xfId="49464" hidden="1"/>
    <cellStyle name="Currency [0] 10813" xfId="20097" hidden="1"/>
    <cellStyle name="Currency [0] 10813" xfId="49484" hidden="1"/>
    <cellStyle name="Currency [0] 10814" xfId="20099" hidden="1"/>
    <cellStyle name="Currency [0] 10814" xfId="49486" hidden="1"/>
    <cellStyle name="Currency [0] 10815" xfId="20036" hidden="1"/>
    <cellStyle name="Currency [0] 10815" xfId="49423" hidden="1"/>
    <cellStyle name="Currency [0] 10816" xfId="20064" hidden="1"/>
    <cellStyle name="Currency [0] 10816" xfId="49451" hidden="1"/>
    <cellStyle name="Currency [0] 10817" xfId="20024" hidden="1"/>
    <cellStyle name="Currency [0] 10817" xfId="49411" hidden="1"/>
    <cellStyle name="Currency [0] 10818" xfId="20053" hidden="1"/>
    <cellStyle name="Currency [0] 10818" xfId="49440" hidden="1"/>
    <cellStyle name="Currency [0] 10819" xfId="20050" hidden="1"/>
    <cellStyle name="Currency [0] 10819" xfId="49437" hidden="1"/>
    <cellStyle name="Currency [0] 1082" xfId="3512" hidden="1"/>
    <cellStyle name="Currency [0] 1082" xfId="32901" hidden="1"/>
    <cellStyle name="Currency [0] 10820" xfId="20103" hidden="1"/>
    <cellStyle name="Currency [0] 10820" xfId="49490" hidden="1"/>
    <cellStyle name="Currency [0] 10821" xfId="19931" hidden="1"/>
    <cellStyle name="Currency [0] 10821" xfId="49318" hidden="1"/>
    <cellStyle name="Currency [0] 10822" xfId="20090" hidden="1"/>
    <cellStyle name="Currency [0] 10822" xfId="49477" hidden="1"/>
    <cellStyle name="Currency [0] 10823" xfId="20107" hidden="1"/>
    <cellStyle name="Currency [0] 10823" xfId="49494" hidden="1"/>
    <cellStyle name="Currency [0] 10824" xfId="20109" hidden="1"/>
    <cellStyle name="Currency [0] 10824" xfId="49496" hidden="1"/>
    <cellStyle name="Currency [0] 10825" xfId="19990" hidden="1"/>
    <cellStyle name="Currency [0] 10825" xfId="49377" hidden="1"/>
    <cellStyle name="Currency [0] 10826" xfId="20026" hidden="1"/>
    <cellStyle name="Currency [0] 10826" xfId="49413" hidden="1"/>
    <cellStyle name="Currency [0] 10827" xfId="20095" hidden="1"/>
    <cellStyle name="Currency [0] 10827" xfId="49482" hidden="1"/>
    <cellStyle name="Currency [0] 10828" xfId="20083" hidden="1"/>
    <cellStyle name="Currency [0] 10828" xfId="49470" hidden="1"/>
    <cellStyle name="Currency [0] 10829" xfId="20100" hidden="1"/>
    <cellStyle name="Currency [0] 10829" xfId="49487" hidden="1"/>
    <cellStyle name="Currency [0] 1083" xfId="3513" hidden="1"/>
    <cellStyle name="Currency [0] 1083" xfId="32902" hidden="1"/>
    <cellStyle name="Currency [0] 10830" xfId="20111" hidden="1"/>
    <cellStyle name="Currency [0] 10830" xfId="49498" hidden="1"/>
    <cellStyle name="Currency [0] 10831" xfId="19959" hidden="1"/>
    <cellStyle name="Currency [0] 10831" xfId="49346" hidden="1"/>
    <cellStyle name="Currency [0] 10832" xfId="20023" hidden="1"/>
    <cellStyle name="Currency [0] 10832" xfId="49410" hidden="1"/>
    <cellStyle name="Currency [0] 10833" xfId="20115" hidden="1"/>
    <cellStyle name="Currency [0] 10833" xfId="49502" hidden="1"/>
    <cellStyle name="Currency [0] 10834" xfId="20117" hidden="1"/>
    <cellStyle name="Currency [0] 10834" xfId="49504" hidden="1"/>
    <cellStyle name="Currency [0] 10835" xfId="20072" hidden="1"/>
    <cellStyle name="Currency [0] 10835" xfId="49459" hidden="1"/>
    <cellStyle name="Currency [0] 10836" xfId="20084" hidden="1"/>
    <cellStyle name="Currency [0] 10836" xfId="49471" hidden="1"/>
    <cellStyle name="Currency [0] 10837" xfId="20112" hidden="1"/>
    <cellStyle name="Currency [0] 10837" xfId="49499" hidden="1"/>
    <cellStyle name="Currency [0] 10838" xfId="20085" hidden="1"/>
    <cellStyle name="Currency [0] 10838" xfId="49472" hidden="1"/>
    <cellStyle name="Currency [0] 10839" xfId="20118" hidden="1"/>
    <cellStyle name="Currency [0] 10839" xfId="49505" hidden="1"/>
    <cellStyle name="Currency [0] 1084" xfId="3507" hidden="1"/>
    <cellStyle name="Currency [0] 1084" xfId="32896" hidden="1"/>
    <cellStyle name="Currency [0] 10840" xfId="20120" hidden="1"/>
    <cellStyle name="Currency [0] 10840" xfId="49507" hidden="1"/>
    <cellStyle name="Currency [0] 10841" xfId="20113" hidden="1"/>
    <cellStyle name="Currency [0] 10841" xfId="49500" hidden="1"/>
    <cellStyle name="Currency [0] 10842" xfId="20059" hidden="1"/>
    <cellStyle name="Currency [0] 10842" xfId="49446" hidden="1"/>
    <cellStyle name="Currency [0] 10843" xfId="20122" hidden="1"/>
    <cellStyle name="Currency [0] 10843" xfId="49509" hidden="1"/>
    <cellStyle name="Currency [0] 10844" xfId="20124" hidden="1"/>
    <cellStyle name="Currency [0] 10844" xfId="49511" hidden="1"/>
    <cellStyle name="Currency [0] 10845" xfId="20181" hidden="1"/>
    <cellStyle name="Currency [0] 10845" xfId="49568" hidden="1"/>
    <cellStyle name="Currency [0] 10846" xfId="20200" hidden="1"/>
    <cellStyle name="Currency [0] 10846" xfId="49587" hidden="1"/>
    <cellStyle name="Currency [0] 10847" xfId="20207" hidden="1"/>
    <cellStyle name="Currency [0] 10847" xfId="49594" hidden="1"/>
    <cellStyle name="Currency [0] 10848" xfId="20214" hidden="1"/>
    <cellStyle name="Currency [0] 10848" xfId="49601" hidden="1"/>
    <cellStyle name="Currency [0] 10849" xfId="20219" hidden="1"/>
    <cellStyle name="Currency [0] 10849" xfId="49606" hidden="1"/>
    <cellStyle name="Currency [0] 1085" xfId="3169" hidden="1"/>
    <cellStyle name="Currency [0] 1085" xfId="32558" hidden="1"/>
    <cellStyle name="Currency [0] 10850" xfId="20198" hidden="1"/>
    <cellStyle name="Currency [0] 10850" xfId="49585" hidden="1"/>
    <cellStyle name="Currency [0] 10851" xfId="20209" hidden="1"/>
    <cellStyle name="Currency [0] 10851" xfId="49596" hidden="1"/>
    <cellStyle name="Currency [0] 10852" xfId="20223" hidden="1"/>
    <cellStyle name="Currency [0] 10852" xfId="49610" hidden="1"/>
    <cellStyle name="Currency [0] 10853" xfId="20225" hidden="1"/>
    <cellStyle name="Currency [0] 10853" xfId="49612" hidden="1"/>
    <cellStyle name="Currency [0] 10854" xfId="20208" hidden="1"/>
    <cellStyle name="Currency [0] 10854" xfId="49595" hidden="1"/>
    <cellStyle name="Currency [0] 10855" xfId="20182" hidden="1"/>
    <cellStyle name="Currency [0] 10855" xfId="49569" hidden="1"/>
    <cellStyle name="Currency [0] 10856" xfId="20236" hidden="1"/>
    <cellStyle name="Currency [0] 10856" xfId="49623" hidden="1"/>
    <cellStyle name="Currency [0] 10857" xfId="20245" hidden="1"/>
    <cellStyle name="Currency [0] 10857" xfId="49632" hidden="1"/>
    <cellStyle name="Currency [0] 10858" xfId="20256" hidden="1"/>
    <cellStyle name="Currency [0] 10858" xfId="49643" hidden="1"/>
    <cellStyle name="Currency [0] 10859" xfId="20262" hidden="1"/>
    <cellStyle name="Currency [0] 10859" xfId="49649" hidden="1"/>
    <cellStyle name="Currency [0] 1086" xfId="3519" hidden="1"/>
    <cellStyle name="Currency [0] 1086" xfId="32908" hidden="1"/>
    <cellStyle name="Currency [0] 10860" xfId="20234" hidden="1"/>
    <cellStyle name="Currency [0] 10860" xfId="49621" hidden="1"/>
    <cellStyle name="Currency [0] 10861" xfId="20252" hidden="1"/>
    <cellStyle name="Currency [0] 10861" xfId="49639" hidden="1"/>
    <cellStyle name="Currency [0] 10862" xfId="20274" hidden="1"/>
    <cellStyle name="Currency [0] 10862" xfId="49661" hidden="1"/>
    <cellStyle name="Currency [0] 10863" xfId="20276" hidden="1"/>
    <cellStyle name="Currency [0] 10863" xfId="49663" hidden="1"/>
    <cellStyle name="Currency [0] 10864" xfId="20204" hidden="1"/>
    <cellStyle name="Currency [0] 10864" xfId="49591" hidden="1"/>
    <cellStyle name="Currency [0] 10865" xfId="20188" hidden="1"/>
    <cellStyle name="Currency [0] 10865" xfId="49575" hidden="1"/>
    <cellStyle name="Currency [0] 10866" xfId="20248" hidden="1"/>
    <cellStyle name="Currency [0] 10866" xfId="49635" hidden="1"/>
    <cellStyle name="Currency [0] 10867" xfId="20193" hidden="1"/>
    <cellStyle name="Currency [0] 10867" xfId="49580" hidden="1"/>
    <cellStyle name="Currency [0] 10868" xfId="20237" hidden="1"/>
    <cellStyle name="Currency [0] 10868" xfId="49624" hidden="1"/>
    <cellStyle name="Currency [0] 10869" xfId="20281" hidden="1"/>
    <cellStyle name="Currency [0] 10869" xfId="49668" hidden="1"/>
    <cellStyle name="Currency [0] 1087" xfId="3523" hidden="1"/>
    <cellStyle name="Currency [0] 1087" xfId="32912" hidden="1"/>
    <cellStyle name="Currency [0] 10870" xfId="20249" hidden="1"/>
    <cellStyle name="Currency [0] 10870" xfId="49636" hidden="1"/>
    <cellStyle name="Currency [0] 10871" xfId="20257" hidden="1"/>
    <cellStyle name="Currency [0] 10871" xfId="49644" hidden="1"/>
    <cellStyle name="Currency [0] 10872" xfId="20293" hidden="1"/>
    <cellStyle name="Currency [0] 10872" xfId="49680" hidden="1"/>
    <cellStyle name="Currency [0] 10873" xfId="20295" hidden="1"/>
    <cellStyle name="Currency [0] 10873" xfId="49682" hidden="1"/>
    <cellStyle name="Currency [0] 10874" xfId="20251" hidden="1"/>
    <cellStyle name="Currency [0] 10874" xfId="49638" hidden="1"/>
    <cellStyle name="Currency [0] 10875" xfId="20264" hidden="1"/>
    <cellStyle name="Currency [0] 10875" xfId="49651" hidden="1"/>
    <cellStyle name="Currency [0] 10876" xfId="20269" hidden="1"/>
    <cellStyle name="Currency [0] 10876" xfId="49656" hidden="1"/>
    <cellStyle name="Currency [0] 10877" xfId="20263" hidden="1"/>
    <cellStyle name="Currency [0] 10877" xfId="49650" hidden="1"/>
    <cellStyle name="Currency [0] 10878" xfId="20311" hidden="1"/>
    <cellStyle name="Currency [0] 10878" xfId="49698" hidden="1"/>
    <cellStyle name="Currency [0] 10879" xfId="20319" hidden="1"/>
    <cellStyle name="Currency [0] 10879" xfId="49706" hidden="1"/>
    <cellStyle name="Currency [0] 1088" xfId="3529" hidden="1"/>
    <cellStyle name="Currency [0] 1088" xfId="32918" hidden="1"/>
    <cellStyle name="Currency [0] 10880" xfId="20247" hidden="1"/>
    <cellStyle name="Currency [0] 10880" xfId="49634" hidden="1"/>
    <cellStyle name="Currency [0] 10881" xfId="20305" hidden="1"/>
    <cellStyle name="Currency [0] 10881" xfId="49692" hidden="1"/>
    <cellStyle name="Currency [0] 10882" xfId="20328" hidden="1"/>
    <cellStyle name="Currency [0] 10882" xfId="49715" hidden="1"/>
    <cellStyle name="Currency [0] 10883" xfId="20330" hidden="1"/>
    <cellStyle name="Currency [0] 10883" xfId="49717" hidden="1"/>
    <cellStyle name="Currency [0] 10884" xfId="20230" hidden="1"/>
    <cellStyle name="Currency [0] 10884" xfId="49617" hidden="1"/>
    <cellStyle name="Currency [0] 10885" xfId="20240" hidden="1"/>
    <cellStyle name="Currency [0] 10885" xfId="49627" hidden="1"/>
    <cellStyle name="Currency [0] 10886" xfId="20302" hidden="1"/>
    <cellStyle name="Currency [0] 10886" xfId="49689" hidden="1"/>
    <cellStyle name="Currency [0] 10887" xfId="20267" hidden="1"/>
    <cellStyle name="Currency [0] 10887" xfId="49654" hidden="1"/>
    <cellStyle name="Currency [0] 10888" xfId="20212" hidden="1"/>
    <cellStyle name="Currency [0] 10888" xfId="49599" hidden="1"/>
    <cellStyle name="Currency [0] 10889" xfId="20338" hidden="1"/>
    <cellStyle name="Currency [0] 10889" xfId="49725" hidden="1"/>
    <cellStyle name="Currency [0] 1089" xfId="3532" hidden="1"/>
    <cellStyle name="Currency [0] 1089" xfId="32921" hidden="1"/>
    <cellStyle name="Currency [0] 10890" xfId="20303" hidden="1"/>
    <cellStyle name="Currency [0] 10890" xfId="49690" hidden="1"/>
    <cellStyle name="Currency [0] 10891" xfId="20314" hidden="1"/>
    <cellStyle name="Currency [0] 10891" xfId="49701" hidden="1"/>
    <cellStyle name="Currency [0] 10892" xfId="20346" hidden="1"/>
    <cellStyle name="Currency [0] 10892" xfId="49733" hidden="1"/>
    <cellStyle name="Currency [0] 10893" xfId="20348" hidden="1"/>
    <cellStyle name="Currency [0] 10893" xfId="49735" hidden="1"/>
    <cellStyle name="Currency [0] 10894" xfId="20300" hidden="1"/>
    <cellStyle name="Currency [0] 10894" xfId="49687" hidden="1"/>
    <cellStyle name="Currency [0] 10895" xfId="20299" hidden="1"/>
    <cellStyle name="Currency [0] 10895" xfId="49686" hidden="1"/>
    <cellStyle name="Currency [0] 10896" xfId="20289" hidden="1"/>
    <cellStyle name="Currency [0] 10896" xfId="49676" hidden="1"/>
    <cellStyle name="Currency [0] 10897" xfId="20285" hidden="1"/>
    <cellStyle name="Currency [0] 10897" xfId="49672" hidden="1"/>
    <cellStyle name="Currency [0] 10898" xfId="20287" hidden="1"/>
    <cellStyle name="Currency [0] 10898" xfId="49674" hidden="1"/>
    <cellStyle name="Currency [0] 10899" xfId="20355" hidden="1"/>
    <cellStyle name="Currency [0] 10899" xfId="49742" hidden="1"/>
    <cellStyle name="Currency [0] 109" xfId="2504" hidden="1"/>
    <cellStyle name="Currency [0] 109" xfId="31893" hidden="1"/>
    <cellStyle name="Currency [0] 1090" xfId="3518" hidden="1"/>
    <cellStyle name="Currency [0] 1090" xfId="32907" hidden="1"/>
    <cellStyle name="Currency [0] 10900" xfId="20190" hidden="1"/>
    <cellStyle name="Currency [0] 10900" xfId="49577" hidden="1"/>
    <cellStyle name="Currency [0] 10901" xfId="20333" hidden="1"/>
    <cellStyle name="Currency [0] 10901" xfId="49720" hidden="1"/>
    <cellStyle name="Currency [0] 10902" xfId="20361" hidden="1"/>
    <cellStyle name="Currency [0] 10902" xfId="49748" hidden="1"/>
    <cellStyle name="Currency [0] 10903" xfId="20363" hidden="1"/>
    <cellStyle name="Currency [0] 10903" xfId="49750" hidden="1"/>
    <cellStyle name="Currency [0] 10904" xfId="20238" hidden="1"/>
    <cellStyle name="Currency [0] 10904" xfId="49625" hidden="1"/>
    <cellStyle name="Currency [0] 10905" xfId="20312" hidden="1"/>
    <cellStyle name="Currency [0] 10905" xfId="49699" hidden="1"/>
    <cellStyle name="Currency [0] 10906" xfId="20268" hidden="1"/>
    <cellStyle name="Currency [0] 10906" xfId="49655" hidden="1"/>
    <cellStyle name="Currency [0] 10907" xfId="20304" hidden="1"/>
    <cellStyle name="Currency [0] 10907" xfId="49691" hidden="1"/>
    <cellStyle name="Currency [0] 10908" xfId="20308" hidden="1"/>
    <cellStyle name="Currency [0] 10908" xfId="49695" hidden="1"/>
    <cellStyle name="Currency [0] 10909" xfId="20369" hidden="1"/>
    <cellStyle name="Currency [0] 10909" xfId="49756" hidden="1"/>
    <cellStyle name="Currency [0] 1091" xfId="3528" hidden="1"/>
    <cellStyle name="Currency [0] 1091" xfId="32917" hidden="1"/>
    <cellStyle name="Currency [0] 10910" xfId="20185" hidden="1"/>
    <cellStyle name="Currency [0] 10910" xfId="49572" hidden="1"/>
    <cellStyle name="Currency [0] 10911" xfId="20351" hidden="1"/>
    <cellStyle name="Currency [0] 10911" xfId="49738" hidden="1"/>
    <cellStyle name="Currency [0] 10912" xfId="20374" hidden="1"/>
    <cellStyle name="Currency [0] 10912" xfId="49761" hidden="1"/>
    <cellStyle name="Currency [0] 10913" xfId="20376" hidden="1"/>
    <cellStyle name="Currency [0] 10913" xfId="49763" hidden="1"/>
    <cellStyle name="Currency [0] 10914" xfId="20232" hidden="1"/>
    <cellStyle name="Currency [0] 10914" xfId="49619" hidden="1"/>
    <cellStyle name="Currency [0] 10915" xfId="20331" hidden="1"/>
    <cellStyle name="Currency [0] 10915" xfId="49718" hidden="1"/>
    <cellStyle name="Currency [0] 10916" xfId="20298" hidden="1"/>
    <cellStyle name="Currency [0] 10916" xfId="49685" hidden="1"/>
    <cellStyle name="Currency [0] 10917" xfId="20316" hidden="1"/>
    <cellStyle name="Currency [0] 10917" xfId="49703" hidden="1"/>
    <cellStyle name="Currency [0] 10918" xfId="20313" hidden="1"/>
    <cellStyle name="Currency [0] 10918" xfId="49700" hidden="1"/>
    <cellStyle name="Currency [0] 10919" xfId="20380" hidden="1"/>
    <cellStyle name="Currency [0] 10919" xfId="49767" hidden="1"/>
    <cellStyle name="Currency [0] 1092" xfId="3539" hidden="1"/>
    <cellStyle name="Currency [0] 1092" xfId="32928" hidden="1"/>
    <cellStyle name="Currency [0] 10920" xfId="20265" hidden="1"/>
    <cellStyle name="Currency [0] 10920" xfId="49652" hidden="1"/>
    <cellStyle name="Currency [0] 10921" xfId="20365" hidden="1"/>
    <cellStyle name="Currency [0] 10921" xfId="49752" hidden="1"/>
    <cellStyle name="Currency [0] 10922" xfId="20387" hidden="1"/>
    <cellStyle name="Currency [0] 10922" xfId="49774" hidden="1"/>
    <cellStyle name="Currency [0] 10923" xfId="20389" hidden="1"/>
    <cellStyle name="Currency [0] 10923" xfId="49776" hidden="1"/>
    <cellStyle name="Currency [0] 10924" xfId="20317" hidden="1"/>
    <cellStyle name="Currency [0] 10924" xfId="49704" hidden="1"/>
    <cellStyle name="Currency [0] 10925" xfId="20349" hidden="1"/>
    <cellStyle name="Currency [0] 10925" xfId="49736" hidden="1"/>
    <cellStyle name="Currency [0] 10926" xfId="20201" hidden="1"/>
    <cellStyle name="Currency [0] 10926" xfId="49588" hidden="1"/>
    <cellStyle name="Currency [0] 10927" xfId="20335" hidden="1"/>
    <cellStyle name="Currency [0] 10927" xfId="49722" hidden="1"/>
    <cellStyle name="Currency [0] 10928" xfId="20332" hidden="1"/>
    <cellStyle name="Currency [0] 10928" xfId="49719" hidden="1"/>
    <cellStyle name="Currency [0] 10929" xfId="20393" hidden="1"/>
    <cellStyle name="Currency [0] 10929" xfId="49780" hidden="1"/>
    <cellStyle name="Currency [0] 1093" xfId="3540" hidden="1"/>
    <cellStyle name="Currency [0] 1093" xfId="32929" hidden="1"/>
    <cellStyle name="Currency [0] 10930" xfId="20228" hidden="1"/>
    <cellStyle name="Currency [0] 10930" xfId="49615" hidden="1"/>
    <cellStyle name="Currency [0] 10931" xfId="20377" hidden="1"/>
    <cellStyle name="Currency [0] 10931" xfId="49764" hidden="1"/>
    <cellStyle name="Currency [0] 10932" xfId="20397" hidden="1"/>
    <cellStyle name="Currency [0] 10932" xfId="49784" hidden="1"/>
    <cellStyle name="Currency [0] 10933" xfId="20399" hidden="1"/>
    <cellStyle name="Currency [0] 10933" xfId="49786" hidden="1"/>
    <cellStyle name="Currency [0] 10934" xfId="20336" hidden="1"/>
    <cellStyle name="Currency [0] 10934" xfId="49723" hidden="1"/>
    <cellStyle name="Currency [0] 10935" xfId="20364" hidden="1"/>
    <cellStyle name="Currency [0] 10935" xfId="49751" hidden="1"/>
    <cellStyle name="Currency [0] 10936" xfId="20324" hidden="1"/>
    <cellStyle name="Currency [0] 10936" xfId="49711" hidden="1"/>
    <cellStyle name="Currency [0] 10937" xfId="20353" hidden="1"/>
    <cellStyle name="Currency [0] 10937" xfId="49740" hidden="1"/>
    <cellStyle name="Currency [0] 10938" xfId="20350" hidden="1"/>
    <cellStyle name="Currency [0] 10938" xfId="49737" hidden="1"/>
    <cellStyle name="Currency [0] 10939" xfId="20403" hidden="1"/>
    <cellStyle name="Currency [0] 10939" xfId="49790" hidden="1"/>
    <cellStyle name="Currency [0] 1094" xfId="3505" hidden="1"/>
    <cellStyle name="Currency [0] 1094" xfId="32894" hidden="1"/>
    <cellStyle name="Currency [0] 10940" xfId="20231" hidden="1"/>
    <cellStyle name="Currency [0] 10940" xfId="49618" hidden="1"/>
    <cellStyle name="Currency [0] 10941" xfId="20390" hidden="1"/>
    <cellStyle name="Currency [0] 10941" xfId="49777" hidden="1"/>
    <cellStyle name="Currency [0] 10942" xfId="20407" hidden="1"/>
    <cellStyle name="Currency [0] 10942" xfId="49794" hidden="1"/>
    <cellStyle name="Currency [0] 10943" xfId="20409" hidden="1"/>
    <cellStyle name="Currency [0] 10943" xfId="49796" hidden="1"/>
    <cellStyle name="Currency [0] 10944" xfId="20290" hidden="1"/>
    <cellStyle name="Currency [0] 10944" xfId="49677" hidden="1"/>
    <cellStyle name="Currency [0] 10945" xfId="20326" hidden="1"/>
    <cellStyle name="Currency [0] 10945" xfId="49713" hidden="1"/>
    <cellStyle name="Currency [0] 10946" xfId="20395" hidden="1"/>
    <cellStyle name="Currency [0] 10946" xfId="49782" hidden="1"/>
    <cellStyle name="Currency [0] 10947" xfId="20383" hidden="1"/>
    <cellStyle name="Currency [0] 10947" xfId="49770" hidden="1"/>
    <cellStyle name="Currency [0] 10948" xfId="20400" hidden="1"/>
    <cellStyle name="Currency [0] 10948" xfId="49787" hidden="1"/>
    <cellStyle name="Currency [0] 10949" xfId="20411" hidden="1"/>
    <cellStyle name="Currency [0] 10949" xfId="49798" hidden="1"/>
    <cellStyle name="Currency [0] 1095" xfId="3151" hidden="1"/>
    <cellStyle name="Currency [0] 1095" xfId="32540" hidden="1"/>
    <cellStyle name="Currency [0] 10950" xfId="20259" hidden="1"/>
    <cellStyle name="Currency [0] 10950" xfId="49646" hidden="1"/>
    <cellStyle name="Currency [0] 10951" xfId="20323" hidden="1"/>
    <cellStyle name="Currency [0] 10951" xfId="49710" hidden="1"/>
    <cellStyle name="Currency [0] 10952" xfId="20415" hidden="1"/>
    <cellStyle name="Currency [0] 10952" xfId="49802" hidden="1"/>
    <cellStyle name="Currency [0] 10953" xfId="20417" hidden="1"/>
    <cellStyle name="Currency [0] 10953" xfId="49804" hidden="1"/>
    <cellStyle name="Currency [0] 10954" xfId="20372" hidden="1"/>
    <cellStyle name="Currency [0] 10954" xfId="49759" hidden="1"/>
    <cellStyle name="Currency [0] 10955" xfId="20384" hidden="1"/>
    <cellStyle name="Currency [0] 10955" xfId="49771" hidden="1"/>
    <cellStyle name="Currency [0] 10956" xfId="20412" hidden="1"/>
    <cellStyle name="Currency [0] 10956" xfId="49799" hidden="1"/>
    <cellStyle name="Currency [0] 10957" xfId="20385" hidden="1"/>
    <cellStyle name="Currency [0] 10957" xfId="49772" hidden="1"/>
    <cellStyle name="Currency [0] 10958" xfId="20418" hidden="1"/>
    <cellStyle name="Currency [0] 10958" xfId="49805" hidden="1"/>
    <cellStyle name="Currency [0] 10959" xfId="20420" hidden="1"/>
    <cellStyle name="Currency [0] 10959" xfId="49807" hidden="1"/>
    <cellStyle name="Currency [0] 1096" xfId="3525" hidden="1"/>
    <cellStyle name="Currency [0] 1096" xfId="32914" hidden="1"/>
    <cellStyle name="Currency [0] 10960" xfId="20413" hidden="1"/>
    <cellStyle name="Currency [0] 10960" xfId="49800" hidden="1"/>
    <cellStyle name="Currency [0] 10961" xfId="20359" hidden="1"/>
    <cellStyle name="Currency [0] 10961" xfId="49746" hidden="1"/>
    <cellStyle name="Currency [0] 10962" xfId="20423" hidden="1"/>
    <cellStyle name="Currency [0] 10962" xfId="49810" hidden="1"/>
    <cellStyle name="Currency [0] 10963" xfId="20425" hidden="1"/>
    <cellStyle name="Currency [0] 10963" xfId="49812" hidden="1"/>
    <cellStyle name="Currency [0] 10964" xfId="20142" hidden="1"/>
    <cellStyle name="Currency [0] 10964" xfId="49529" hidden="1"/>
    <cellStyle name="Currency [0] 10965" xfId="20164" hidden="1"/>
    <cellStyle name="Currency [0] 10965" xfId="49551" hidden="1"/>
    <cellStyle name="Currency [0] 10966" xfId="20429" hidden="1"/>
    <cellStyle name="Currency [0] 10966" xfId="49816" hidden="1"/>
    <cellStyle name="Currency [0] 10967" xfId="20436" hidden="1"/>
    <cellStyle name="Currency [0] 10967" xfId="49823" hidden="1"/>
    <cellStyle name="Currency [0] 10968" xfId="20438" hidden="1"/>
    <cellStyle name="Currency [0] 10968" xfId="49825" hidden="1"/>
    <cellStyle name="Currency [0] 10969" xfId="20129" hidden="1"/>
    <cellStyle name="Currency [0] 10969" xfId="49516" hidden="1"/>
    <cellStyle name="Currency [0] 1097" xfId="3141" hidden="1"/>
    <cellStyle name="Currency [0] 1097" xfId="32530" hidden="1"/>
    <cellStyle name="Currency [0] 10970" xfId="20432" hidden="1"/>
    <cellStyle name="Currency [0] 10970" xfId="49819" hidden="1"/>
    <cellStyle name="Currency [0] 10971" xfId="20441" hidden="1"/>
    <cellStyle name="Currency [0] 10971" xfId="49828" hidden="1"/>
    <cellStyle name="Currency [0] 10972" xfId="20443" hidden="1"/>
    <cellStyle name="Currency [0] 10972" xfId="49830" hidden="1"/>
    <cellStyle name="Currency [0] 10973" xfId="20431" hidden="1"/>
    <cellStyle name="Currency [0] 10973" xfId="49818" hidden="1"/>
    <cellStyle name="Currency [0] 10974" xfId="20141" hidden="1"/>
    <cellStyle name="Currency [0] 10974" xfId="49528" hidden="1"/>
    <cellStyle name="Currency [0] 10975" xfId="20454" hidden="1"/>
    <cellStyle name="Currency [0] 10975" xfId="49841" hidden="1"/>
    <cellStyle name="Currency [0] 10976" xfId="20463" hidden="1"/>
    <cellStyle name="Currency [0] 10976" xfId="49850" hidden="1"/>
    <cellStyle name="Currency [0] 10977" xfId="20474" hidden="1"/>
    <cellStyle name="Currency [0] 10977" xfId="49861" hidden="1"/>
    <cellStyle name="Currency [0] 10978" xfId="20480" hidden="1"/>
    <cellStyle name="Currency [0] 10978" xfId="49867" hidden="1"/>
    <cellStyle name="Currency [0] 10979" xfId="20452" hidden="1"/>
    <cellStyle name="Currency [0] 10979" xfId="49839" hidden="1"/>
    <cellStyle name="Currency [0] 1098" xfId="3520" hidden="1"/>
    <cellStyle name="Currency [0] 1098" xfId="32909" hidden="1"/>
    <cellStyle name="Currency [0] 10980" xfId="20470" hidden="1"/>
    <cellStyle name="Currency [0] 10980" xfId="49857" hidden="1"/>
    <cellStyle name="Currency [0] 10981" xfId="20492" hidden="1"/>
    <cellStyle name="Currency [0] 10981" xfId="49879" hidden="1"/>
    <cellStyle name="Currency [0] 10982" xfId="20494" hidden="1"/>
    <cellStyle name="Currency [0] 10982" xfId="49881" hidden="1"/>
    <cellStyle name="Currency [0] 10983" xfId="20426" hidden="1"/>
    <cellStyle name="Currency [0] 10983" xfId="49813" hidden="1"/>
    <cellStyle name="Currency [0] 10984" xfId="20137" hidden="1"/>
    <cellStyle name="Currency [0] 10984" xfId="49524" hidden="1"/>
    <cellStyle name="Currency [0] 10985" xfId="20466" hidden="1"/>
    <cellStyle name="Currency [0] 10985" xfId="49853" hidden="1"/>
    <cellStyle name="Currency [0] 10986" xfId="20133" hidden="1"/>
    <cellStyle name="Currency [0] 10986" xfId="49520" hidden="1"/>
    <cellStyle name="Currency [0] 10987" xfId="20455" hidden="1"/>
    <cellStyle name="Currency [0] 10987" xfId="49842" hidden="1"/>
    <cellStyle name="Currency [0] 10988" xfId="20499" hidden="1"/>
    <cellStyle name="Currency [0] 10988" xfId="49886" hidden="1"/>
    <cellStyle name="Currency [0] 10989" xfId="20467" hidden="1"/>
    <cellStyle name="Currency [0] 10989" xfId="49854" hidden="1"/>
    <cellStyle name="Currency [0] 1099" xfId="3541" hidden="1"/>
    <cellStyle name="Currency [0] 1099" xfId="32930" hidden="1"/>
    <cellStyle name="Currency [0] 10990" xfId="20475" hidden="1"/>
    <cellStyle name="Currency [0] 10990" xfId="49862" hidden="1"/>
    <cellStyle name="Currency [0] 10991" xfId="20511" hidden="1"/>
    <cellStyle name="Currency [0] 10991" xfId="49898" hidden="1"/>
    <cellStyle name="Currency [0] 10992" xfId="20513" hidden="1"/>
    <cellStyle name="Currency [0] 10992" xfId="49900" hidden="1"/>
    <cellStyle name="Currency [0] 10993" xfId="20469" hidden="1"/>
    <cellStyle name="Currency [0] 10993" xfId="49856" hidden="1"/>
    <cellStyle name="Currency [0] 10994" xfId="20482" hidden="1"/>
    <cellStyle name="Currency [0] 10994" xfId="49869" hidden="1"/>
    <cellStyle name="Currency [0] 10995" xfId="20487" hidden="1"/>
    <cellStyle name="Currency [0] 10995" xfId="49874" hidden="1"/>
    <cellStyle name="Currency [0] 10996" xfId="20481" hidden="1"/>
    <cellStyle name="Currency [0] 10996" xfId="49868" hidden="1"/>
    <cellStyle name="Currency [0] 10997" xfId="20529" hidden="1"/>
    <cellStyle name="Currency [0] 10997" xfId="49916" hidden="1"/>
    <cellStyle name="Currency [0] 10998" xfId="20537" hidden="1"/>
    <cellStyle name="Currency [0] 10998" xfId="49924" hidden="1"/>
    <cellStyle name="Currency [0] 10999" xfId="20465" hidden="1"/>
    <cellStyle name="Currency [0] 10999" xfId="49852" hidden="1"/>
    <cellStyle name="Currency [0] 11" xfId="128" hidden="1"/>
    <cellStyle name="Currency [0] 11" xfId="293" hidden="1"/>
    <cellStyle name="Currency [0] 11" xfId="251" hidden="1"/>
    <cellStyle name="Currency [0] 11" xfId="87" hidden="1"/>
    <cellStyle name="Currency [0] 11" xfId="476" hidden="1"/>
    <cellStyle name="Currency [0] 11" xfId="641" hidden="1"/>
    <cellStyle name="Currency [0] 11" xfId="599" hidden="1"/>
    <cellStyle name="Currency [0] 11" xfId="435" hidden="1"/>
    <cellStyle name="Currency [0] 11" xfId="814" hidden="1"/>
    <cellStyle name="Currency [0] 11" xfId="979" hidden="1"/>
    <cellStyle name="Currency [0] 11" xfId="937" hidden="1"/>
    <cellStyle name="Currency [0] 11" xfId="773" hidden="1"/>
    <cellStyle name="Currency [0] 11" xfId="1156" hidden="1"/>
    <cellStyle name="Currency [0] 11" xfId="1321" hidden="1"/>
    <cellStyle name="Currency [0] 11" xfId="1279" hidden="1"/>
    <cellStyle name="Currency [0] 11" xfId="1115" hidden="1"/>
    <cellStyle name="Currency [0] 11" xfId="1484" hidden="1"/>
    <cellStyle name="Currency [0] 11" xfId="1649" hidden="1"/>
    <cellStyle name="Currency [0] 11" xfId="1607" hidden="1"/>
    <cellStyle name="Currency [0] 11" xfId="1443" hidden="1"/>
    <cellStyle name="Currency [0] 11" xfId="1812" hidden="1"/>
    <cellStyle name="Currency [0] 11" xfId="1977" hidden="1"/>
    <cellStyle name="Currency [0] 11" xfId="1935" hidden="1"/>
    <cellStyle name="Currency [0] 11" xfId="1771" hidden="1"/>
    <cellStyle name="Currency [0] 11" xfId="2143" hidden="1"/>
    <cellStyle name="Currency [0] 11" xfId="2307" hidden="1"/>
    <cellStyle name="Currency [0] 11" xfId="2266" hidden="1"/>
    <cellStyle name="Currency [0] 11" xfId="2102" hidden="1"/>
    <cellStyle name="Currency [0] 11" xfId="2402" hidden="1"/>
    <cellStyle name="Currency [0] 11" xfId="31791" hidden="1"/>
    <cellStyle name="Currency [0] 11" xfId="61197" hidden="1"/>
    <cellStyle name="Currency [0] 11" xfId="61279" hidden="1"/>
    <cellStyle name="Currency [0] 11" xfId="61363" hidden="1"/>
    <cellStyle name="Currency [0] 11" xfId="61445" hidden="1"/>
    <cellStyle name="Currency [0] 11" xfId="61528" hidden="1"/>
    <cellStyle name="Currency [0] 11" xfId="61610" hidden="1"/>
    <cellStyle name="Currency [0] 11" xfId="61690" hidden="1"/>
    <cellStyle name="Currency [0] 11" xfId="61772" hidden="1"/>
    <cellStyle name="Currency [0] 11" xfId="61854" hidden="1"/>
    <cellStyle name="Currency [0] 11" xfId="61936" hidden="1"/>
    <cellStyle name="Currency [0] 11" xfId="62020" hidden="1"/>
    <cellStyle name="Currency [0] 11" xfId="62102" hidden="1"/>
    <cellStyle name="Currency [0] 11" xfId="62184" hidden="1"/>
    <cellStyle name="Currency [0] 11" xfId="62266" hidden="1"/>
    <cellStyle name="Currency [0] 11" xfId="62346" hidden="1"/>
    <cellStyle name="Currency [0] 11" xfId="62428" hidden="1"/>
    <cellStyle name="Currency [0] 11" xfId="62503" hidden="1"/>
    <cellStyle name="Currency [0] 11" xfId="62585" hidden="1"/>
    <cellStyle name="Currency [0] 11" xfId="62669" hidden="1"/>
    <cellStyle name="Currency [0] 11" xfId="62751" hidden="1"/>
    <cellStyle name="Currency [0] 11" xfId="62833" hidden="1"/>
    <cellStyle name="Currency [0] 11" xfId="62915" hidden="1"/>
    <cellStyle name="Currency [0] 11" xfId="62995" hidden="1"/>
    <cellStyle name="Currency [0] 11" xfId="63077" hidden="1"/>
    <cellStyle name="Currency [0] 110" xfId="2505" hidden="1"/>
    <cellStyle name="Currency [0] 110" xfId="31894" hidden="1"/>
    <cellStyle name="Currency [0] 1100" xfId="3526" hidden="1"/>
    <cellStyle name="Currency [0] 1100" xfId="32915" hidden="1"/>
    <cellStyle name="Currency [0] 11000" xfId="20523" hidden="1"/>
    <cellStyle name="Currency [0] 11000" xfId="49910" hidden="1"/>
    <cellStyle name="Currency [0] 11001" xfId="20546" hidden="1"/>
    <cellStyle name="Currency [0] 11001" xfId="49933" hidden="1"/>
    <cellStyle name="Currency [0] 11002" xfId="20548" hidden="1"/>
    <cellStyle name="Currency [0] 11002" xfId="49935" hidden="1"/>
    <cellStyle name="Currency [0] 11003" xfId="20448" hidden="1"/>
    <cellStyle name="Currency [0] 11003" xfId="49835" hidden="1"/>
    <cellStyle name="Currency [0] 11004" xfId="20458" hidden="1"/>
    <cellStyle name="Currency [0] 11004" xfId="49845" hidden="1"/>
    <cellStyle name="Currency [0] 11005" xfId="20520" hidden="1"/>
    <cellStyle name="Currency [0] 11005" xfId="49907" hidden="1"/>
    <cellStyle name="Currency [0] 11006" xfId="20485" hidden="1"/>
    <cellStyle name="Currency [0] 11006" xfId="49872" hidden="1"/>
    <cellStyle name="Currency [0] 11007" xfId="20434" hidden="1"/>
    <cellStyle name="Currency [0] 11007" xfId="49821" hidden="1"/>
    <cellStyle name="Currency [0] 11008" xfId="20556" hidden="1"/>
    <cellStyle name="Currency [0] 11008" xfId="49943" hidden="1"/>
    <cellStyle name="Currency [0] 11009" xfId="20521" hidden="1"/>
    <cellStyle name="Currency [0] 11009" xfId="49908" hidden="1"/>
    <cellStyle name="Currency [0] 1101" xfId="3530" hidden="1"/>
    <cellStyle name="Currency [0] 1101" xfId="32919" hidden="1"/>
    <cellStyle name="Currency [0] 11010" xfId="20532" hidden="1"/>
    <cellStyle name="Currency [0] 11010" xfId="49919" hidden="1"/>
    <cellStyle name="Currency [0] 11011" xfId="20564" hidden="1"/>
    <cellStyle name="Currency [0] 11011" xfId="49951" hidden="1"/>
    <cellStyle name="Currency [0] 11012" xfId="20566" hidden="1"/>
    <cellStyle name="Currency [0] 11012" xfId="49953" hidden="1"/>
    <cellStyle name="Currency [0] 11013" xfId="20518" hidden="1"/>
    <cellStyle name="Currency [0] 11013" xfId="49905" hidden="1"/>
    <cellStyle name="Currency [0] 11014" xfId="20517" hidden="1"/>
    <cellStyle name="Currency [0] 11014" xfId="49904" hidden="1"/>
    <cellStyle name="Currency [0] 11015" xfId="20507" hidden="1"/>
    <cellStyle name="Currency [0] 11015" xfId="49894" hidden="1"/>
    <cellStyle name="Currency [0] 11016" xfId="20503" hidden="1"/>
    <cellStyle name="Currency [0] 11016" xfId="49890" hidden="1"/>
    <cellStyle name="Currency [0] 11017" xfId="20505" hidden="1"/>
    <cellStyle name="Currency [0] 11017" xfId="49892" hidden="1"/>
    <cellStyle name="Currency [0] 11018" xfId="20573" hidden="1"/>
    <cellStyle name="Currency [0] 11018" xfId="49960" hidden="1"/>
    <cellStyle name="Currency [0] 11019" xfId="20135" hidden="1"/>
    <cellStyle name="Currency [0] 11019" xfId="49522" hidden="1"/>
    <cellStyle name="Currency [0] 1102" xfId="3546" hidden="1"/>
    <cellStyle name="Currency [0] 1102" xfId="32935" hidden="1"/>
    <cellStyle name="Currency [0] 11020" xfId="20551" hidden="1"/>
    <cellStyle name="Currency [0] 11020" xfId="49938" hidden="1"/>
    <cellStyle name="Currency [0] 11021" xfId="20579" hidden="1"/>
    <cellStyle name="Currency [0] 11021" xfId="49966" hidden="1"/>
    <cellStyle name="Currency [0] 11022" xfId="20581" hidden="1"/>
    <cellStyle name="Currency [0] 11022" xfId="49968" hidden="1"/>
    <cellStyle name="Currency [0] 11023" xfId="20456" hidden="1"/>
    <cellStyle name="Currency [0] 11023" xfId="49843" hidden="1"/>
    <cellStyle name="Currency [0] 11024" xfId="20530" hidden="1"/>
    <cellStyle name="Currency [0] 11024" xfId="49917" hidden="1"/>
    <cellStyle name="Currency [0] 11025" xfId="20486" hidden="1"/>
    <cellStyle name="Currency [0] 11025" xfId="49873" hidden="1"/>
    <cellStyle name="Currency [0] 11026" xfId="20522" hidden="1"/>
    <cellStyle name="Currency [0] 11026" xfId="49909" hidden="1"/>
    <cellStyle name="Currency [0] 11027" xfId="20526" hidden="1"/>
    <cellStyle name="Currency [0] 11027" xfId="49913" hidden="1"/>
    <cellStyle name="Currency [0] 11028" xfId="20587" hidden="1"/>
    <cellStyle name="Currency [0] 11028" xfId="49974" hidden="1"/>
    <cellStyle name="Currency [0] 11029" xfId="20170" hidden="1"/>
    <cellStyle name="Currency [0] 11029" xfId="49557" hidden="1"/>
    <cellStyle name="Currency [0] 1103" xfId="3547" hidden="1"/>
    <cellStyle name="Currency [0] 1103" xfId="32936" hidden="1"/>
    <cellStyle name="Currency [0] 11030" xfId="20569" hidden="1"/>
    <cellStyle name="Currency [0] 11030" xfId="49956" hidden="1"/>
    <cellStyle name="Currency [0] 11031" xfId="20592" hidden="1"/>
    <cellStyle name="Currency [0] 11031" xfId="49979" hidden="1"/>
    <cellStyle name="Currency [0] 11032" xfId="20594" hidden="1"/>
    <cellStyle name="Currency [0] 11032" xfId="49981" hidden="1"/>
    <cellStyle name="Currency [0] 11033" xfId="20450" hidden="1"/>
    <cellStyle name="Currency [0] 11033" xfId="49837" hidden="1"/>
    <cellStyle name="Currency [0] 11034" xfId="20549" hidden="1"/>
    <cellStyle name="Currency [0] 11034" xfId="49936" hidden="1"/>
    <cellStyle name="Currency [0] 11035" xfId="20516" hidden="1"/>
    <cellStyle name="Currency [0] 11035" xfId="49903" hidden="1"/>
    <cellStyle name="Currency [0] 11036" xfId="20534" hidden="1"/>
    <cellStyle name="Currency [0] 11036" xfId="49921" hidden="1"/>
    <cellStyle name="Currency [0] 11037" xfId="20531" hidden="1"/>
    <cellStyle name="Currency [0] 11037" xfId="49918" hidden="1"/>
    <cellStyle name="Currency [0] 11038" xfId="20598" hidden="1"/>
    <cellStyle name="Currency [0] 11038" xfId="49985" hidden="1"/>
    <cellStyle name="Currency [0] 11039" xfId="20483" hidden="1"/>
    <cellStyle name="Currency [0] 11039" xfId="49870" hidden="1"/>
    <cellStyle name="Currency [0] 1104" xfId="3527" hidden="1"/>
    <cellStyle name="Currency [0] 1104" xfId="32916" hidden="1"/>
    <cellStyle name="Currency [0] 11040" xfId="20583" hidden="1"/>
    <cellStyle name="Currency [0] 11040" xfId="49970" hidden="1"/>
    <cellStyle name="Currency [0] 11041" xfId="20605" hidden="1"/>
    <cellStyle name="Currency [0] 11041" xfId="49992" hidden="1"/>
    <cellStyle name="Currency [0] 11042" xfId="20607" hidden="1"/>
    <cellStyle name="Currency [0] 11042" xfId="49994" hidden="1"/>
    <cellStyle name="Currency [0] 11043" xfId="20535" hidden="1"/>
    <cellStyle name="Currency [0] 11043" xfId="49922" hidden="1"/>
    <cellStyle name="Currency [0] 11044" xfId="20567" hidden="1"/>
    <cellStyle name="Currency [0] 11044" xfId="49954" hidden="1"/>
    <cellStyle name="Currency [0] 11045" xfId="20215" hidden="1"/>
    <cellStyle name="Currency [0] 11045" xfId="49602" hidden="1"/>
    <cellStyle name="Currency [0] 11046" xfId="20553" hidden="1"/>
    <cellStyle name="Currency [0] 11046" xfId="49940" hidden="1"/>
    <cellStyle name="Currency [0] 11047" xfId="20550" hidden="1"/>
    <cellStyle name="Currency [0] 11047" xfId="49937" hidden="1"/>
    <cellStyle name="Currency [0] 11048" xfId="20611" hidden="1"/>
    <cellStyle name="Currency [0] 11048" xfId="49998" hidden="1"/>
    <cellStyle name="Currency [0] 11049" xfId="20446" hidden="1"/>
    <cellStyle name="Currency [0] 11049" xfId="49833" hidden="1"/>
    <cellStyle name="Currency [0] 1105" xfId="3534" hidden="1"/>
    <cellStyle name="Currency [0] 1105" xfId="32923" hidden="1"/>
    <cellStyle name="Currency [0] 11050" xfId="20595" hidden="1"/>
    <cellStyle name="Currency [0] 11050" xfId="49982" hidden="1"/>
    <cellStyle name="Currency [0] 11051" xfId="20615" hidden="1"/>
    <cellStyle name="Currency [0] 11051" xfId="50002" hidden="1"/>
    <cellStyle name="Currency [0] 11052" xfId="20617" hidden="1"/>
    <cellStyle name="Currency [0] 11052" xfId="50004" hidden="1"/>
    <cellStyle name="Currency [0] 11053" xfId="20554" hidden="1"/>
    <cellStyle name="Currency [0] 11053" xfId="49941" hidden="1"/>
    <cellStyle name="Currency [0] 11054" xfId="20582" hidden="1"/>
    <cellStyle name="Currency [0] 11054" xfId="49969" hidden="1"/>
    <cellStyle name="Currency [0] 11055" xfId="20542" hidden="1"/>
    <cellStyle name="Currency [0] 11055" xfId="49929" hidden="1"/>
    <cellStyle name="Currency [0] 11056" xfId="20571" hidden="1"/>
    <cellStyle name="Currency [0] 11056" xfId="49958" hidden="1"/>
    <cellStyle name="Currency [0] 11057" xfId="20568" hidden="1"/>
    <cellStyle name="Currency [0] 11057" xfId="49955" hidden="1"/>
    <cellStyle name="Currency [0] 11058" xfId="20621" hidden="1"/>
    <cellStyle name="Currency [0] 11058" xfId="50008" hidden="1"/>
    <cellStyle name="Currency [0] 11059" xfId="20449" hidden="1"/>
    <cellStyle name="Currency [0] 11059" xfId="49836" hidden="1"/>
    <cellStyle name="Currency [0] 1106" xfId="3538" hidden="1"/>
    <cellStyle name="Currency [0] 1106" xfId="32927" hidden="1"/>
    <cellStyle name="Currency [0] 11060" xfId="20608" hidden="1"/>
    <cellStyle name="Currency [0] 11060" xfId="49995" hidden="1"/>
    <cellStyle name="Currency [0] 11061" xfId="20625" hidden="1"/>
    <cellStyle name="Currency [0] 11061" xfId="50012" hidden="1"/>
    <cellStyle name="Currency [0] 11062" xfId="20627" hidden="1"/>
    <cellStyle name="Currency [0] 11062" xfId="50014" hidden="1"/>
    <cellStyle name="Currency [0] 11063" xfId="20508" hidden="1"/>
    <cellStyle name="Currency [0] 11063" xfId="49895" hidden="1"/>
    <cellStyle name="Currency [0] 11064" xfId="20544" hidden="1"/>
    <cellStyle name="Currency [0] 11064" xfId="49931" hidden="1"/>
    <cellStyle name="Currency [0] 11065" xfId="20613" hidden="1"/>
    <cellStyle name="Currency [0] 11065" xfId="50000" hidden="1"/>
    <cellStyle name="Currency [0] 11066" xfId="20601" hidden="1"/>
    <cellStyle name="Currency [0] 11066" xfId="49988" hidden="1"/>
    <cellStyle name="Currency [0] 11067" xfId="20618" hidden="1"/>
    <cellStyle name="Currency [0] 11067" xfId="50005" hidden="1"/>
    <cellStyle name="Currency [0] 11068" xfId="20629" hidden="1"/>
    <cellStyle name="Currency [0] 11068" xfId="50016" hidden="1"/>
    <cellStyle name="Currency [0] 11069" xfId="20477" hidden="1"/>
    <cellStyle name="Currency [0] 11069" xfId="49864" hidden="1"/>
    <cellStyle name="Currency [0] 1107" xfId="3533" hidden="1"/>
    <cellStyle name="Currency [0] 1107" xfId="32922" hidden="1"/>
    <cellStyle name="Currency [0] 11070" xfId="20541" hidden="1"/>
    <cellStyle name="Currency [0] 11070" xfId="49928" hidden="1"/>
    <cellStyle name="Currency [0] 11071" xfId="20633" hidden="1"/>
    <cellStyle name="Currency [0] 11071" xfId="50020" hidden="1"/>
    <cellStyle name="Currency [0] 11072" xfId="20635" hidden="1"/>
    <cellStyle name="Currency [0] 11072" xfId="50022" hidden="1"/>
    <cellStyle name="Currency [0] 11073" xfId="20590" hidden="1"/>
    <cellStyle name="Currency [0] 11073" xfId="49977" hidden="1"/>
    <cellStyle name="Currency [0] 11074" xfId="20602" hidden="1"/>
    <cellStyle name="Currency [0] 11074" xfId="49989" hidden="1"/>
    <cellStyle name="Currency [0] 11075" xfId="20630" hidden="1"/>
    <cellStyle name="Currency [0] 11075" xfId="50017" hidden="1"/>
    <cellStyle name="Currency [0] 11076" xfId="20603" hidden="1"/>
    <cellStyle name="Currency [0] 11076" xfId="49990" hidden="1"/>
    <cellStyle name="Currency [0] 11077" xfId="20636" hidden="1"/>
    <cellStyle name="Currency [0] 11077" xfId="50023" hidden="1"/>
    <cellStyle name="Currency [0] 11078" xfId="20638" hidden="1"/>
    <cellStyle name="Currency [0] 11078" xfId="50025" hidden="1"/>
    <cellStyle name="Currency [0] 11079" xfId="20631" hidden="1"/>
    <cellStyle name="Currency [0] 11079" xfId="50018" hidden="1"/>
    <cellStyle name="Currency [0] 1108" xfId="3556" hidden="1"/>
    <cellStyle name="Currency [0] 1108" xfId="32945" hidden="1"/>
    <cellStyle name="Currency [0] 11080" xfId="20577" hidden="1"/>
    <cellStyle name="Currency [0] 11080" xfId="49964" hidden="1"/>
    <cellStyle name="Currency [0] 11081" xfId="20640" hidden="1"/>
    <cellStyle name="Currency [0] 11081" xfId="50027" hidden="1"/>
    <cellStyle name="Currency [0] 11082" xfId="20642" hidden="1"/>
    <cellStyle name="Currency [0] 11082" xfId="50029" hidden="1"/>
    <cellStyle name="Currency [0] 11083" xfId="20154" hidden="1"/>
    <cellStyle name="Currency [0] 11083" xfId="49541" hidden="1"/>
    <cellStyle name="Currency [0] 11084" xfId="20132" hidden="1"/>
    <cellStyle name="Currency [0] 11084" xfId="49519" hidden="1"/>
    <cellStyle name="Currency [0] 11085" xfId="20648" hidden="1"/>
    <cellStyle name="Currency [0] 11085" xfId="50035" hidden="1"/>
    <cellStyle name="Currency [0] 11086" xfId="20654" hidden="1"/>
    <cellStyle name="Currency [0] 11086" xfId="50041" hidden="1"/>
    <cellStyle name="Currency [0] 11087" xfId="20656" hidden="1"/>
    <cellStyle name="Currency [0] 11087" xfId="50043" hidden="1"/>
    <cellStyle name="Currency [0] 11088" xfId="20149" hidden="1"/>
    <cellStyle name="Currency [0] 11088" xfId="49536" hidden="1"/>
    <cellStyle name="Currency [0] 11089" xfId="20650" hidden="1"/>
    <cellStyle name="Currency [0] 11089" xfId="50037" hidden="1"/>
    <cellStyle name="Currency [0] 1109" xfId="3562" hidden="1"/>
    <cellStyle name="Currency [0] 1109" xfId="32951" hidden="1"/>
    <cellStyle name="Currency [0] 11090" xfId="20658" hidden="1"/>
    <cellStyle name="Currency [0] 11090" xfId="50045" hidden="1"/>
    <cellStyle name="Currency [0] 11091" xfId="20660" hidden="1"/>
    <cellStyle name="Currency [0] 11091" xfId="50047" hidden="1"/>
    <cellStyle name="Currency [0] 11092" xfId="20649" hidden="1"/>
    <cellStyle name="Currency [0] 11092" xfId="50036" hidden="1"/>
    <cellStyle name="Currency [0] 11093" xfId="20155" hidden="1"/>
    <cellStyle name="Currency [0] 11093" xfId="49542" hidden="1"/>
    <cellStyle name="Currency [0] 11094" xfId="20671" hidden="1"/>
    <cellStyle name="Currency [0] 11094" xfId="50058" hidden="1"/>
    <cellStyle name="Currency [0] 11095" xfId="20680" hidden="1"/>
    <cellStyle name="Currency [0] 11095" xfId="50067" hidden="1"/>
    <cellStyle name="Currency [0] 11096" xfId="20691" hidden="1"/>
    <cellStyle name="Currency [0] 11096" xfId="50078" hidden="1"/>
    <cellStyle name="Currency [0] 11097" xfId="20697" hidden="1"/>
    <cellStyle name="Currency [0] 11097" xfId="50084" hidden="1"/>
    <cellStyle name="Currency [0] 11098" xfId="20669" hidden="1"/>
    <cellStyle name="Currency [0] 11098" xfId="50056" hidden="1"/>
    <cellStyle name="Currency [0] 11099" xfId="20687" hidden="1"/>
    <cellStyle name="Currency [0] 11099" xfId="50074" hidden="1"/>
    <cellStyle name="Currency [0] 111" xfId="2482" hidden="1"/>
    <cellStyle name="Currency [0] 111" xfId="31871" hidden="1"/>
    <cellStyle name="Currency [0] 1110" xfId="3524" hidden="1"/>
    <cellStyle name="Currency [0] 1110" xfId="32913" hidden="1"/>
    <cellStyle name="Currency [0] 11100" xfId="20709" hidden="1"/>
    <cellStyle name="Currency [0] 11100" xfId="50096" hidden="1"/>
    <cellStyle name="Currency [0] 11101" xfId="20711" hidden="1"/>
    <cellStyle name="Currency [0] 11101" xfId="50098" hidden="1"/>
    <cellStyle name="Currency [0] 11102" xfId="20645" hidden="1"/>
    <cellStyle name="Currency [0] 11102" xfId="50032" hidden="1"/>
    <cellStyle name="Currency [0] 11103" xfId="20159" hidden="1"/>
    <cellStyle name="Currency [0] 11103" xfId="49546" hidden="1"/>
    <cellStyle name="Currency [0] 11104" xfId="20683" hidden="1"/>
    <cellStyle name="Currency [0] 11104" xfId="50070" hidden="1"/>
    <cellStyle name="Currency [0] 11105" xfId="20175" hidden="1"/>
    <cellStyle name="Currency [0] 11105" xfId="49562" hidden="1"/>
    <cellStyle name="Currency [0] 11106" xfId="20672" hidden="1"/>
    <cellStyle name="Currency [0] 11106" xfId="50059" hidden="1"/>
    <cellStyle name="Currency [0] 11107" xfId="20716" hidden="1"/>
    <cellStyle name="Currency [0] 11107" xfId="50103" hidden="1"/>
    <cellStyle name="Currency [0] 11108" xfId="20684" hidden="1"/>
    <cellStyle name="Currency [0] 11108" xfId="50071" hidden="1"/>
    <cellStyle name="Currency [0] 11109" xfId="20692" hidden="1"/>
    <cellStyle name="Currency [0] 11109" xfId="50079" hidden="1"/>
    <cellStyle name="Currency [0] 1111" xfId="3554" hidden="1"/>
    <cellStyle name="Currency [0] 1111" xfId="32943" hidden="1"/>
    <cellStyle name="Currency [0] 11110" xfId="20728" hidden="1"/>
    <cellStyle name="Currency [0] 11110" xfId="50115" hidden="1"/>
    <cellStyle name="Currency [0] 11111" xfId="20730" hidden="1"/>
    <cellStyle name="Currency [0] 11111" xfId="50117" hidden="1"/>
    <cellStyle name="Currency [0] 11112" xfId="20686" hidden="1"/>
    <cellStyle name="Currency [0] 11112" xfId="50073" hidden="1"/>
    <cellStyle name="Currency [0] 11113" xfId="20699" hidden="1"/>
    <cellStyle name="Currency [0] 11113" xfId="50086" hidden="1"/>
    <cellStyle name="Currency [0] 11114" xfId="20704" hidden="1"/>
    <cellStyle name="Currency [0] 11114" xfId="50091" hidden="1"/>
    <cellStyle name="Currency [0] 11115" xfId="20698" hidden="1"/>
    <cellStyle name="Currency [0] 11115" xfId="50085" hidden="1"/>
    <cellStyle name="Currency [0] 11116" xfId="20746" hidden="1"/>
    <cellStyle name="Currency [0] 11116" xfId="50133" hidden="1"/>
    <cellStyle name="Currency [0] 11117" xfId="20754" hidden="1"/>
    <cellStyle name="Currency [0] 11117" xfId="50141" hidden="1"/>
    <cellStyle name="Currency [0] 11118" xfId="20682" hidden="1"/>
    <cellStyle name="Currency [0] 11118" xfId="50069" hidden="1"/>
    <cellStyle name="Currency [0] 11119" xfId="20740" hidden="1"/>
    <cellStyle name="Currency [0] 11119" xfId="50127" hidden="1"/>
    <cellStyle name="Currency [0] 1112" xfId="3566" hidden="1"/>
    <cellStyle name="Currency [0] 1112" xfId="32955" hidden="1"/>
    <cellStyle name="Currency [0] 11120" xfId="20763" hidden="1"/>
    <cellStyle name="Currency [0] 11120" xfId="50150" hidden="1"/>
    <cellStyle name="Currency [0] 11121" xfId="20765" hidden="1"/>
    <cellStyle name="Currency [0] 11121" xfId="50152" hidden="1"/>
    <cellStyle name="Currency [0] 11122" xfId="20665" hidden="1"/>
    <cellStyle name="Currency [0] 11122" xfId="50052" hidden="1"/>
    <cellStyle name="Currency [0] 11123" xfId="20675" hidden="1"/>
    <cellStyle name="Currency [0] 11123" xfId="50062" hidden="1"/>
    <cellStyle name="Currency [0] 11124" xfId="20737" hidden="1"/>
    <cellStyle name="Currency [0] 11124" xfId="50124" hidden="1"/>
    <cellStyle name="Currency [0] 11125" xfId="20702" hidden="1"/>
    <cellStyle name="Currency [0] 11125" xfId="50089" hidden="1"/>
    <cellStyle name="Currency [0] 11126" xfId="20652" hidden="1"/>
    <cellStyle name="Currency [0] 11126" xfId="50039" hidden="1"/>
    <cellStyle name="Currency [0] 11127" xfId="20773" hidden="1"/>
    <cellStyle name="Currency [0] 11127" xfId="50160" hidden="1"/>
    <cellStyle name="Currency [0] 11128" xfId="20738" hidden="1"/>
    <cellStyle name="Currency [0] 11128" xfId="50125" hidden="1"/>
    <cellStyle name="Currency [0] 11129" xfId="20749" hidden="1"/>
    <cellStyle name="Currency [0] 11129" xfId="50136" hidden="1"/>
    <cellStyle name="Currency [0] 1113" xfId="3567" hidden="1"/>
    <cellStyle name="Currency [0] 1113" xfId="32956" hidden="1"/>
    <cellStyle name="Currency [0] 11130" xfId="20781" hidden="1"/>
    <cellStyle name="Currency [0] 11130" xfId="50168" hidden="1"/>
    <cellStyle name="Currency [0] 11131" xfId="20783" hidden="1"/>
    <cellStyle name="Currency [0] 11131" xfId="50170" hidden="1"/>
    <cellStyle name="Currency [0] 11132" xfId="20735" hidden="1"/>
    <cellStyle name="Currency [0] 11132" xfId="50122" hidden="1"/>
    <cellStyle name="Currency [0] 11133" xfId="20734" hidden="1"/>
    <cellStyle name="Currency [0] 11133" xfId="50121" hidden="1"/>
    <cellStyle name="Currency [0] 11134" xfId="20724" hidden="1"/>
    <cellStyle name="Currency [0] 11134" xfId="50111" hidden="1"/>
    <cellStyle name="Currency [0] 11135" xfId="20720" hidden="1"/>
    <cellStyle name="Currency [0] 11135" xfId="50107" hidden="1"/>
    <cellStyle name="Currency [0] 11136" xfId="20722" hidden="1"/>
    <cellStyle name="Currency [0] 11136" xfId="50109" hidden="1"/>
    <cellStyle name="Currency [0] 11137" xfId="20790" hidden="1"/>
    <cellStyle name="Currency [0] 11137" xfId="50177" hidden="1"/>
    <cellStyle name="Currency [0] 11138" xfId="20161" hidden="1"/>
    <cellStyle name="Currency [0] 11138" xfId="49548" hidden="1"/>
    <cellStyle name="Currency [0] 11139" xfId="20768" hidden="1"/>
    <cellStyle name="Currency [0] 11139" xfId="50155" hidden="1"/>
    <cellStyle name="Currency [0] 1114" xfId="3515" hidden="1"/>
    <cellStyle name="Currency [0] 1114" xfId="32904" hidden="1"/>
    <cellStyle name="Currency [0] 11140" xfId="20796" hidden="1"/>
    <cellStyle name="Currency [0] 11140" xfId="50183" hidden="1"/>
    <cellStyle name="Currency [0] 11141" xfId="20798" hidden="1"/>
    <cellStyle name="Currency [0] 11141" xfId="50185" hidden="1"/>
    <cellStyle name="Currency [0] 11142" xfId="20673" hidden="1"/>
    <cellStyle name="Currency [0] 11142" xfId="50060" hidden="1"/>
    <cellStyle name="Currency [0] 11143" xfId="20747" hidden="1"/>
    <cellStyle name="Currency [0] 11143" xfId="50134" hidden="1"/>
    <cellStyle name="Currency [0] 11144" xfId="20703" hidden="1"/>
    <cellStyle name="Currency [0] 11144" xfId="50090" hidden="1"/>
    <cellStyle name="Currency [0] 11145" xfId="20739" hidden="1"/>
    <cellStyle name="Currency [0] 11145" xfId="50126" hidden="1"/>
    <cellStyle name="Currency [0] 11146" xfId="20743" hidden="1"/>
    <cellStyle name="Currency [0] 11146" xfId="50130" hidden="1"/>
    <cellStyle name="Currency [0] 11147" xfId="20804" hidden="1"/>
    <cellStyle name="Currency [0] 11147" xfId="50191" hidden="1"/>
    <cellStyle name="Currency [0] 11148" xfId="20148" hidden="1"/>
    <cellStyle name="Currency [0] 11148" xfId="49535" hidden="1"/>
    <cellStyle name="Currency [0] 11149" xfId="20786" hidden="1"/>
    <cellStyle name="Currency [0] 11149" xfId="50173" hidden="1"/>
    <cellStyle name="Currency [0] 1115" xfId="3522" hidden="1"/>
    <cellStyle name="Currency [0] 1115" xfId="32911" hidden="1"/>
    <cellStyle name="Currency [0] 11150" xfId="20809" hidden="1"/>
    <cellStyle name="Currency [0] 11150" xfId="50196" hidden="1"/>
    <cellStyle name="Currency [0] 11151" xfId="20811" hidden="1"/>
    <cellStyle name="Currency [0] 11151" xfId="50198" hidden="1"/>
    <cellStyle name="Currency [0] 11152" xfId="20667" hidden="1"/>
    <cellStyle name="Currency [0] 11152" xfId="50054" hidden="1"/>
    <cellStyle name="Currency [0] 11153" xfId="20766" hidden="1"/>
    <cellStyle name="Currency [0] 11153" xfId="50153" hidden="1"/>
    <cellStyle name="Currency [0] 11154" xfId="20733" hidden="1"/>
    <cellStyle name="Currency [0] 11154" xfId="50120" hidden="1"/>
    <cellStyle name="Currency [0] 11155" xfId="20751" hidden="1"/>
    <cellStyle name="Currency [0] 11155" xfId="50138" hidden="1"/>
    <cellStyle name="Currency [0] 11156" xfId="20748" hidden="1"/>
    <cellStyle name="Currency [0] 11156" xfId="50135" hidden="1"/>
    <cellStyle name="Currency [0] 11157" xfId="20815" hidden="1"/>
    <cellStyle name="Currency [0] 11157" xfId="50202" hidden="1"/>
    <cellStyle name="Currency [0] 11158" xfId="20700" hidden="1"/>
    <cellStyle name="Currency [0] 11158" xfId="50087" hidden="1"/>
    <cellStyle name="Currency [0] 11159" xfId="20800" hidden="1"/>
    <cellStyle name="Currency [0] 11159" xfId="50187" hidden="1"/>
    <cellStyle name="Currency [0] 1116" xfId="3551" hidden="1"/>
    <cellStyle name="Currency [0] 1116" xfId="32940" hidden="1"/>
    <cellStyle name="Currency [0] 11160" xfId="20822" hidden="1"/>
    <cellStyle name="Currency [0] 11160" xfId="50209" hidden="1"/>
    <cellStyle name="Currency [0] 11161" xfId="20824" hidden="1"/>
    <cellStyle name="Currency [0] 11161" xfId="50211" hidden="1"/>
    <cellStyle name="Currency [0] 11162" xfId="20752" hidden="1"/>
    <cellStyle name="Currency [0] 11162" xfId="50139" hidden="1"/>
    <cellStyle name="Currency [0] 11163" xfId="20784" hidden="1"/>
    <cellStyle name="Currency [0] 11163" xfId="50171" hidden="1"/>
    <cellStyle name="Currency [0] 11164" xfId="20127" hidden="1"/>
    <cellStyle name="Currency [0] 11164" xfId="49514" hidden="1"/>
    <cellStyle name="Currency [0] 11165" xfId="20770" hidden="1"/>
    <cellStyle name="Currency [0] 11165" xfId="50157" hidden="1"/>
    <cellStyle name="Currency [0] 11166" xfId="20767" hidden="1"/>
    <cellStyle name="Currency [0] 11166" xfId="50154" hidden="1"/>
    <cellStyle name="Currency [0] 11167" xfId="20828" hidden="1"/>
    <cellStyle name="Currency [0] 11167" xfId="50215" hidden="1"/>
    <cellStyle name="Currency [0] 11168" xfId="20663" hidden="1"/>
    <cellStyle name="Currency [0] 11168" xfId="50050" hidden="1"/>
    <cellStyle name="Currency [0] 11169" xfId="20812" hidden="1"/>
    <cellStyle name="Currency [0] 11169" xfId="50199" hidden="1"/>
    <cellStyle name="Currency [0] 1117" xfId="3536" hidden="1"/>
    <cellStyle name="Currency [0] 1117" xfId="32925" hidden="1"/>
    <cellStyle name="Currency [0] 11170" xfId="20832" hidden="1"/>
    <cellStyle name="Currency [0] 11170" xfId="50219" hidden="1"/>
    <cellStyle name="Currency [0] 11171" xfId="20834" hidden="1"/>
    <cellStyle name="Currency [0] 11171" xfId="50221" hidden="1"/>
    <cellStyle name="Currency [0] 11172" xfId="20771" hidden="1"/>
    <cellStyle name="Currency [0] 11172" xfId="50158" hidden="1"/>
    <cellStyle name="Currency [0] 11173" xfId="20799" hidden="1"/>
    <cellStyle name="Currency [0] 11173" xfId="50186" hidden="1"/>
    <cellStyle name="Currency [0] 11174" xfId="20759" hidden="1"/>
    <cellStyle name="Currency [0] 11174" xfId="50146" hidden="1"/>
    <cellStyle name="Currency [0] 11175" xfId="20788" hidden="1"/>
    <cellStyle name="Currency [0] 11175" xfId="50175" hidden="1"/>
    <cellStyle name="Currency [0] 11176" xfId="20785" hidden="1"/>
    <cellStyle name="Currency [0] 11176" xfId="50172" hidden="1"/>
    <cellStyle name="Currency [0] 11177" xfId="20838" hidden="1"/>
    <cellStyle name="Currency [0] 11177" xfId="50225" hidden="1"/>
    <cellStyle name="Currency [0] 11178" xfId="20666" hidden="1"/>
    <cellStyle name="Currency [0] 11178" xfId="50053" hidden="1"/>
    <cellStyle name="Currency [0] 11179" xfId="20825" hidden="1"/>
    <cellStyle name="Currency [0] 11179" xfId="50212" hidden="1"/>
    <cellStyle name="Currency [0] 1118" xfId="3509" hidden="1"/>
    <cellStyle name="Currency [0] 1118" xfId="32898" hidden="1"/>
    <cellStyle name="Currency [0] 11180" xfId="20842" hidden="1"/>
    <cellStyle name="Currency [0] 11180" xfId="50229" hidden="1"/>
    <cellStyle name="Currency [0] 11181" xfId="20844" hidden="1"/>
    <cellStyle name="Currency [0] 11181" xfId="50231" hidden="1"/>
    <cellStyle name="Currency [0] 11182" xfId="20725" hidden="1"/>
    <cellStyle name="Currency [0] 11182" xfId="50112" hidden="1"/>
    <cellStyle name="Currency [0] 11183" xfId="20761" hidden="1"/>
    <cellStyle name="Currency [0] 11183" xfId="50148" hidden="1"/>
    <cellStyle name="Currency [0] 11184" xfId="20830" hidden="1"/>
    <cellStyle name="Currency [0] 11184" xfId="50217" hidden="1"/>
    <cellStyle name="Currency [0] 11185" xfId="20818" hidden="1"/>
    <cellStyle name="Currency [0] 11185" xfId="50205" hidden="1"/>
    <cellStyle name="Currency [0] 11186" xfId="20835" hidden="1"/>
    <cellStyle name="Currency [0] 11186" xfId="50222" hidden="1"/>
    <cellStyle name="Currency [0] 11187" xfId="20846" hidden="1"/>
    <cellStyle name="Currency [0] 11187" xfId="50233" hidden="1"/>
    <cellStyle name="Currency [0] 11188" xfId="20694" hidden="1"/>
    <cellStyle name="Currency [0] 11188" xfId="50081" hidden="1"/>
    <cellStyle name="Currency [0] 11189" xfId="20758" hidden="1"/>
    <cellStyle name="Currency [0] 11189" xfId="50145" hidden="1"/>
    <cellStyle name="Currency [0] 1119" xfId="3573" hidden="1"/>
    <cellStyle name="Currency [0] 1119" xfId="32962" hidden="1"/>
    <cellStyle name="Currency [0] 11190" xfId="20850" hidden="1"/>
    <cellStyle name="Currency [0] 11190" xfId="50237" hidden="1"/>
    <cellStyle name="Currency [0] 11191" xfId="20852" hidden="1"/>
    <cellStyle name="Currency [0] 11191" xfId="50239" hidden="1"/>
    <cellStyle name="Currency [0] 11192" xfId="20807" hidden="1"/>
    <cellStyle name="Currency [0] 11192" xfId="50194" hidden="1"/>
    <cellStyle name="Currency [0] 11193" xfId="20819" hidden="1"/>
    <cellStyle name="Currency [0] 11193" xfId="50206" hidden="1"/>
    <cellStyle name="Currency [0] 11194" xfId="20847" hidden="1"/>
    <cellStyle name="Currency [0] 11194" xfId="50234" hidden="1"/>
    <cellStyle name="Currency [0] 11195" xfId="20820" hidden="1"/>
    <cellStyle name="Currency [0] 11195" xfId="50207" hidden="1"/>
    <cellStyle name="Currency [0] 11196" xfId="20853" hidden="1"/>
    <cellStyle name="Currency [0] 11196" xfId="50240" hidden="1"/>
    <cellStyle name="Currency [0] 11197" xfId="20855" hidden="1"/>
    <cellStyle name="Currency [0] 11197" xfId="50242" hidden="1"/>
    <cellStyle name="Currency [0] 11198" xfId="20848" hidden="1"/>
    <cellStyle name="Currency [0] 11198" xfId="50235" hidden="1"/>
    <cellStyle name="Currency [0] 11199" xfId="20794" hidden="1"/>
    <cellStyle name="Currency [0] 11199" xfId="50181" hidden="1"/>
    <cellStyle name="Currency [0] 112" xfId="2488" hidden="1"/>
    <cellStyle name="Currency [0] 112" xfId="31877" hidden="1"/>
    <cellStyle name="Currency [0] 1120" xfId="3552" hidden="1"/>
    <cellStyle name="Currency [0] 1120" xfId="32941" hidden="1"/>
    <cellStyle name="Currency [0] 11200" xfId="20857" hidden="1"/>
    <cellStyle name="Currency [0] 11200" xfId="50244" hidden="1"/>
    <cellStyle name="Currency [0] 11201" xfId="20859" hidden="1"/>
    <cellStyle name="Currency [0] 11201" xfId="50246" hidden="1"/>
    <cellStyle name="Currency [0] 11202" xfId="20221" hidden="1"/>
    <cellStyle name="Currency [0] 11202" xfId="49608" hidden="1"/>
    <cellStyle name="Currency [0] 11203" xfId="20162" hidden="1"/>
    <cellStyle name="Currency [0] 11203" xfId="49549" hidden="1"/>
    <cellStyle name="Currency [0] 11204" xfId="20865" hidden="1"/>
    <cellStyle name="Currency [0] 11204" xfId="50252" hidden="1"/>
    <cellStyle name="Currency [0] 11205" xfId="20871" hidden="1"/>
    <cellStyle name="Currency [0] 11205" xfId="50258" hidden="1"/>
    <cellStyle name="Currency [0] 11206" xfId="20873" hidden="1"/>
    <cellStyle name="Currency [0] 11206" xfId="50260" hidden="1"/>
    <cellStyle name="Currency [0] 11207" xfId="20152" hidden="1"/>
    <cellStyle name="Currency [0] 11207" xfId="49539" hidden="1"/>
    <cellStyle name="Currency [0] 11208" xfId="20867" hidden="1"/>
    <cellStyle name="Currency [0] 11208" xfId="50254" hidden="1"/>
    <cellStyle name="Currency [0] 11209" xfId="20875" hidden="1"/>
    <cellStyle name="Currency [0] 11209" xfId="50262" hidden="1"/>
    <cellStyle name="Currency [0] 1121" xfId="3559" hidden="1"/>
    <cellStyle name="Currency [0] 1121" xfId="32948" hidden="1"/>
    <cellStyle name="Currency [0] 11210" xfId="20877" hidden="1"/>
    <cellStyle name="Currency [0] 11210" xfId="50264" hidden="1"/>
    <cellStyle name="Currency [0] 11211" xfId="20866" hidden="1"/>
    <cellStyle name="Currency [0] 11211" xfId="50253" hidden="1"/>
    <cellStyle name="Currency [0] 11212" xfId="20197" hidden="1"/>
    <cellStyle name="Currency [0] 11212" xfId="49584" hidden="1"/>
    <cellStyle name="Currency [0] 11213" xfId="20888" hidden="1"/>
    <cellStyle name="Currency [0] 11213" xfId="50275" hidden="1"/>
    <cellStyle name="Currency [0] 11214" xfId="20897" hidden="1"/>
    <cellStyle name="Currency [0] 11214" xfId="50284" hidden="1"/>
    <cellStyle name="Currency [0] 11215" xfId="20908" hidden="1"/>
    <cellStyle name="Currency [0] 11215" xfId="50295" hidden="1"/>
    <cellStyle name="Currency [0] 11216" xfId="20914" hidden="1"/>
    <cellStyle name="Currency [0] 11216" xfId="50301" hidden="1"/>
    <cellStyle name="Currency [0] 11217" xfId="20886" hidden="1"/>
    <cellStyle name="Currency [0] 11217" xfId="50273" hidden="1"/>
    <cellStyle name="Currency [0] 11218" xfId="20904" hidden="1"/>
    <cellStyle name="Currency [0] 11218" xfId="50291" hidden="1"/>
    <cellStyle name="Currency [0] 11219" xfId="20926" hidden="1"/>
    <cellStyle name="Currency [0] 11219" xfId="50313" hidden="1"/>
    <cellStyle name="Currency [0] 1122" xfId="3574" hidden="1"/>
    <cellStyle name="Currency [0] 1122" xfId="32963" hidden="1"/>
    <cellStyle name="Currency [0] 11220" xfId="20928" hidden="1"/>
    <cellStyle name="Currency [0] 11220" xfId="50315" hidden="1"/>
    <cellStyle name="Currency [0] 11221" xfId="20862" hidden="1"/>
    <cellStyle name="Currency [0] 11221" xfId="50249" hidden="1"/>
    <cellStyle name="Currency [0] 11222" xfId="20151" hidden="1"/>
    <cellStyle name="Currency [0] 11222" xfId="49538" hidden="1"/>
    <cellStyle name="Currency [0] 11223" xfId="20900" hidden="1"/>
    <cellStyle name="Currency [0] 11223" xfId="50287" hidden="1"/>
    <cellStyle name="Currency [0] 11224" xfId="20130" hidden="1"/>
    <cellStyle name="Currency [0] 11224" xfId="49517" hidden="1"/>
    <cellStyle name="Currency [0] 11225" xfId="20889" hidden="1"/>
    <cellStyle name="Currency [0] 11225" xfId="50276" hidden="1"/>
    <cellStyle name="Currency [0] 11226" xfId="20933" hidden="1"/>
    <cellStyle name="Currency [0] 11226" xfId="50320" hidden="1"/>
    <cellStyle name="Currency [0] 11227" xfId="20901" hidden="1"/>
    <cellStyle name="Currency [0] 11227" xfId="50288" hidden="1"/>
    <cellStyle name="Currency [0] 11228" xfId="20909" hidden="1"/>
    <cellStyle name="Currency [0] 11228" xfId="50296" hidden="1"/>
    <cellStyle name="Currency [0] 11229" xfId="20945" hidden="1"/>
    <cellStyle name="Currency [0] 11229" xfId="50332" hidden="1"/>
    <cellStyle name="Currency [0] 1123" xfId="3575" hidden="1"/>
    <cellStyle name="Currency [0] 1123" xfId="32964" hidden="1"/>
    <cellStyle name="Currency [0] 11230" xfId="20947" hidden="1"/>
    <cellStyle name="Currency [0] 11230" xfId="50334" hidden="1"/>
    <cellStyle name="Currency [0] 11231" xfId="20903" hidden="1"/>
    <cellStyle name="Currency [0] 11231" xfId="50290" hidden="1"/>
    <cellStyle name="Currency [0] 11232" xfId="20916" hidden="1"/>
    <cellStyle name="Currency [0] 11232" xfId="50303" hidden="1"/>
    <cellStyle name="Currency [0] 11233" xfId="20921" hidden="1"/>
    <cellStyle name="Currency [0] 11233" xfId="50308" hidden="1"/>
    <cellStyle name="Currency [0] 11234" xfId="20915" hidden="1"/>
    <cellStyle name="Currency [0] 11234" xfId="50302" hidden="1"/>
    <cellStyle name="Currency [0] 11235" xfId="20963" hidden="1"/>
    <cellStyle name="Currency [0] 11235" xfId="50350" hidden="1"/>
    <cellStyle name="Currency [0] 11236" xfId="20971" hidden="1"/>
    <cellStyle name="Currency [0] 11236" xfId="50358" hidden="1"/>
    <cellStyle name="Currency [0] 11237" xfId="20899" hidden="1"/>
    <cellStyle name="Currency [0] 11237" xfId="50286" hidden="1"/>
    <cellStyle name="Currency [0] 11238" xfId="20957" hidden="1"/>
    <cellStyle name="Currency [0] 11238" xfId="50344" hidden="1"/>
    <cellStyle name="Currency [0] 11239" xfId="20980" hidden="1"/>
    <cellStyle name="Currency [0] 11239" xfId="50367" hidden="1"/>
    <cellStyle name="Currency [0] 1124" xfId="3550" hidden="1"/>
    <cellStyle name="Currency [0] 1124" xfId="32939" hidden="1"/>
    <cellStyle name="Currency [0] 11240" xfId="20982" hidden="1"/>
    <cellStyle name="Currency [0] 11240" xfId="50369" hidden="1"/>
    <cellStyle name="Currency [0] 11241" xfId="20882" hidden="1"/>
    <cellStyle name="Currency [0] 11241" xfId="50269" hidden="1"/>
    <cellStyle name="Currency [0] 11242" xfId="20892" hidden="1"/>
    <cellStyle name="Currency [0] 11242" xfId="50279" hidden="1"/>
    <cellStyle name="Currency [0] 11243" xfId="20954" hidden="1"/>
    <cellStyle name="Currency [0] 11243" xfId="50341" hidden="1"/>
    <cellStyle name="Currency [0] 11244" xfId="20919" hidden="1"/>
    <cellStyle name="Currency [0] 11244" xfId="50306" hidden="1"/>
    <cellStyle name="Currency [0] 11245" xfId="20869" hidden="1"/>
    <cellStyle name="Currency [0] 11245" xfId="50256" hidden="1"/>
    <cellStyle name="Currency [0] 11246" xfId="20990" hidden="1"/>
    <cellStyle name="Currency [0] 11246" xfId="50377" hidden="1"/>
    <cellStyle name="Currency [0] 11247" xfId="20955" hidden="1"/>
    <cellStyle name="Currency [0] 11247" xfId="50342" hidden="1"/>
    <cellStyle name="Currency [0] 11248" xfId="20966" hidden="1"/>
    <cellStyle name="Currency [0] 11248" xfId="50353" hidden="1"/>
    <cellStyle name="Currency [0] 11249" xfId="20998" hidden="1"/>
    <cellStyle name="Currency [0] 11249" xfId="50385" hidden="1"/>
    <cellStyle name="Currency [0] 1125" xfId="3549" hidden="1"/>
    <cellStyle name="Currency [0] 1125" xfId="32938" hidden="1"/>
    <cellStyle name="Currency [0] 11250" xfId="21000" hidden="1"/>
    <cellStyle name="Currency [0] 11250" xfId="50387" hidden="1"/>
    <cellStyle name="Currency [0] 11251" xfId="20952" hidden="1"/>
    <cellStyle name="Currency [0] 11251" xfId="50339" hidden="1"/>
    <cellStyle name="Currency [0] 11252" xfId="20951" hidden="1"/>
    <cellStyle name="Currency [0] 11252" xfId="50338" hidden="1"/>
    <cellStyle name="Currency [0] 11253" xfId="20941" hidden="1"/>
    <cellStyle name="Currency [0] 11253" xfId="50328" hidden="1"/>
    <cellStyle name="Currency [0] 11254" xfId="20937" hidden="1"/>
    <cellStyle name="Currency [0] 11254" xfId="50324" hidden="1"/>
    <cellStyle name="Currency [0] 11255" xfId="20939" hidden="1"/>
    <cellStyle name="Currency [0] 11255" xfId="50326" hidden="1"/>
    <cellStyle name="Currency [0] 11256" xfId="21007" hidden="1"/>
    <cellStyle name="Currency [0] 11256" xfId="50394" hidden="1"/>
    <cellStyle name="Currency [0] 11257" xfId="20166" hidden="1"/>
    <cellStyle name="Currency [0] 11257" xfId="49553" hidden="1"/>
    <cellStyle name="Currency [0] 11258" xfId="20985" hidden="1"/>
    <cellStyle name="Currency [0] 11258" xfId="50372" hidden="1"/>
    <cellStyle name="Currency [0] 11259" xfId="21013" hidden="1"/>
    <cellStyle name="Currency [0] 11259" xfId="50400" hidden="1"/>
    <cellStyle name="Currency [0] 1126" xfId="3544" hidden="1"/>
    <cellStyle name="Currency [0] 1126" xfId="32933" hidden="1"/>
    <cellStyle name="Currency [0] 11260" xfId="21015" hidden="1"/>
    <cellStyle name="Currency [0] 11260" xfId="50402" hidden="1"/>
    <cellStyle name="Currency [0] 11261" xfId="20890" hidden="1"/>
    <cellStyle name="Currency [0] 11261" xfId="50277" hidden="1"/>
    <cellStyle name="Currency [0] 11262" xfId="20964" hidden="1"/>
    <cellStyle name="Currency [0] 11262" xfId="50351" hidden="1"/>
    <cellStyle name="Currency [0] 11263" xfId="20920" hidden="1"/>
    <cellStyle name="Currency [0] 11263" xfId="50307" hidden="1"/>
    <cellStyle name="Currency [0] 11264" xfId="20956" hidden="1"/>
    <cellStyle name="Currency [0] 11264" xfId="50343" hidden="1"/>
    <cellStyle name="Currency [0] 11265" xfId="20960" hidden="1"/>
    <cellStyle name="Currency [0] 11265" xfId="50347" hidden="1"/>
    <cellStyle name="Currency [0] 11266" xfId="21021" hidden="1"/>
    <cellStyle name="Currency [0] 11266" xfId="50408" hidden="1"/>
    <cellStyle name="Currency [0] 11267" xfId="20179" hidden="1"/>
    <cellStyle name="Currency [0] 11267" xfId="49566" hidden="1"/>
    <cellStyle name="Currency [0] 11268" xfId="21003" hidden="1"/>
    <cellStyle name="Currency [0] 11268" xfId="50390" hidden="1"/>
    <cellStyle name="Currency [0] 11269" xfId="21026" hidden="1"/>
    <cellStyle name="Currency [0] 11269" xfId="50413" hidden="1"/>
    <cellStyle name="Currency [0] 1127" xfId="3542" hidden="1"/>
    <cellStyle name="Currency [0] 1127" xfId="32931" hidden="1"/>
    <cellStyle name="Currency [0] 11270" xfId="21028" hidden="1"/>
    <cellStyle name="Currency [0] 11270" xfId="50415" hidden="1"/>
    <cellStyle name="Currency [0] 11271" xfId="20884" hidden="1"/>
    <cellStyle name="Currency [0] 11271" xfId="50271" hidden="1"/>
    <cellStyle name="Currency [0] 11272" xfId="20983" hidden="1"/>
    <cellStyle name="Currency [0] 11272" xfId="50370" hidden="1"/>
    <cellStyle name="Currency [0] 11273" xfId="20950" hidden="1"/>
    <cellStyle name="Currency [0] 11273" xfId="50337" hidden="1"/>
    <cellStyle name="Currency [0] 11274" xfId="20968" hidden="1"/>
    <cellStyle name="Currency [0] 11274" xfId="50355" hidden="1"/>
    <cellStyle name="Currency [0] 11275" xfId="20965" hidden="1"/>
    <cellStyle name="Currency [0] 11275" xfId="50352" hidden="1"/>
    <cellStyle name="Currency [0] 11276" xfId="21032" hidden="1"/>
    <cellStyle name="Currency [0] 11276" xfId="50419" hidden="1"/>
    <cellStyle name="Currency [0] 11277" xfId="20917" hidden="1"/>
    <cellStyle name="Currency [0] 11277" xfId="50304" hidden="1"/>
    <cellStyle name="Currency [0] 11278" xfId="21017" hidden="1"/>
    <cellStyle name="Currency [0] 11278" xfId="50404" hidden="1"/>
    <cellStyle name="Currency [0] 11279" xfId="21039" hidden="1"/>
    <cellStyle name="Currency [0] 11279" xfId="50426" hidden="1"/>
    <cellStyle name="Currency [0] 1128" xfId="3543" hidden="1"/>
    <cellStyle name="Currency [0] 1128" xfId="32932" hidden="1"/>
    <cellStyle name="Currency [0] 11280" xfId="21041" hidden="1"/>
    <cellStyle name="Currency [0] 11280" xfId="50428" hidden="1"/>
    <cellStyle name="Currency [0] 11281" xfId="20969" hidden="1"/>
    <cellStyle name="Currency [0] 11281" xfId="50356" hidden="1"/>
    <cellStyle name="Currency [0] 11282" xfId="21001" hidden="1"/>
    <cellStyle name="Currency [0] 11282" xfId="50388" hidden="1"/>
    <cellStyle name="Currency [0] 11283" xfId="20131" hidden="1"/>
    <cellStyle name="Currency [0] 11283" xfId="49518" hidden="1"/>
    <cellStyle name="Currency [0] 11284" xfId="20987" hidden="1"/>
    <cellStyle name="Currency [0] 11284" xfId="50374" hidden="1"/>
    <cellStyle name="Currency [0] 11285" xfId="20984" hidden="1"/>
    <cellStyle name="Currency [0] 11285" xfId="50371" hidden="1"/>
    <cellStyle name="Currency [0] 11286" xfId="21045" hidden="1"/>
    <cellStyle name="Currency [0] 11286" xfId="50432" hidden="1"/>
    <cellStyle name="Currency [0] 11287" xfId="20880" hidden="1"/>
    <cellStyle name="Currency [0] 11287" xfId="50267" hidden="1"/>
    <cellStyle name="Currency [0] 11288" xfId="21029" hidden="1"/>
    <cellStyle name="Currency [0] 11288" xfId="50416" hidden="1"/>
    <cellStyle name="Currency [0] 11289" xfId="21049" hidden="1"/>
    <cellStyle name="Currency [0] 11289" xfId="50436" hidden="1"/>
    <cellStyle name="Currency [0] 1129" xfId="3580" hidden="1"/>
    <cellStyle name="Currency [0] 1129" xfId="32969" hidden="1"/>
    <cellStyle name="Currency [0] 11290" xfId="21051" hidden="1"/>
    <cellStyle name="Currency [0] 11290" xfId="50438" hidden="1"/>
    <cellStyle name="Currency [0] 11291" xfId="20988" hidden="1"/>
    <cellStyle name="Currency [0] 11291" xfId="50375" hidden="1"/>
    <cellStyle name="Currency [0] 11292" xfId="21016" hidden="1"/>
    <cellStyle name="Currency [0] 11292" xfId="50403" hidden="1"/>
    <cellStyle name="Currency [0] 11293" xfId="20976" hidden="1"/>
    <cellStyle name="Currency [0] 11293" xfId="50363" hidden="1"/>
    <cellStyle name="Currency [0] 11294" xfId="21005" hidden="1"/>
    <cellStyle name="Currency [0] 11294" xfId="50392" hidden="1"/>
    <cellStyle name="Currency [0] 11295" xfId="21002" hidden="1"/>
    <cellStyle name="Currency [0] 11295" xfId="50389" hidden="1"/>
    <cellStyle name="Currency [0] 11296" xfId="21055" hidden="1"/>
    <cellStyle name="Currency [0] 11296" xfId="50442" hidden="1"/>
    <cellStyle name="Currency [0] 11297" xfId="20883" hidden="1"/>
    <cellStyle name="Currency [0] 11297" xfId="50270" hidden="1"/>
    <cellStyle name="Currency [0] 11298" xfId="21042" hidden="1"/>
    <cellStyle name="Currency [0] 11298" xfId="50429" hidden="1"/>
    <cellStyle name="Currency [0] 11299" xfId="21059" hidden="1"/>
    <cellStyle name="Currency [0] 11299" xfId="50446" hidden="1"/>
    <cellStyle name="Currency [0] 113" xfId="2502" hidden="1"/>
    <cellStyle name="Currency [0] 113" xfId="31891" hidden="1"/>
    <cellStyle name="Currency [0] 1130" xfId="3159" hidden="1"/>
    <cellStyle name="Currency [0] 1130" xfId="32548" hidden="1"/>
    <cellStyle name="Currency [0] 11300" xfId="21061" hidden="1"/>
    <cellStyle name="Currency [0] 11300" xfId="50448" hidden="1"/>
    <cellStyle name="Currency [0] 11301" xfId="20942" hidden="1"/>
    <cellStyle name="Currency [0] 11301" xfId="50329" hidden="1"/>
    <cellStyle name="Currency [0] 11302" xfId="20978" hidden="1"/>
    <cellStyle name="Currency [0] 11302" xfId="50365" hidden="1"/>
    <cellStyle name="Currency [0] 11303" xfId="21047" hidden="1"/>
    <cellStyle name="Currency [0] 11303" xfId="50434" hidden="1"/>
    <cellStyle name="Currency [0] 11304" xfId="21035" hidden="1"/>
    <cellStyle name="Currency [0] 11304" xfId="50422" hidden="1"/>
    <cellStyle name="Currency [0] 11305" xfId="21052" hidden="1"/>
    <cellStyle name="Currency [0] 11305" xfId="50439" hidden="1"/>
    <cellStyle name="Currency [0] 11306" xfId="21063" hidden="1"/>
    <cellStyle name="Currency [0] 11306" xfId="50450" hidden="1"/>
    <cellStyle name="Currency [0] 11307" xfId="20911" hidden="1"/>
    <cellStyle name="Currency [0] 11307" xfId="50298" hidden="1"/>
    <cellStyle name="Currency [0] 11308" xfId="20975" hidden="1"/>
    <cellStyle name="Currency [0] 11308" xfId="50362" hidden="1"/>
    <cellStyle name="Currency [0] 11309" xfId="21067" hidden="1"/>
    <cellStyle name="Currency [0] 11309" xfId="50454" hidden="1"/>
    <cellStyle name="Currency [0] 1131" xfId="3570" hidden="1"/>
    <cellStyle name="Currency [0] 1131" xfId="32959" hidden="1"/>
    <cellStyle name="Currency [0] 11310" xfId="21069" hidden="1"/>
    <cellStyle name="Currency [0] 11310" xfId="50456" hidden="1"/>
    <cellStyle name="Currency [0] 11311" xfId="21024" hidden="1"/>
    <cellStyle name="Currency [0] 11311" xfId="50411" hidden="1"/>
    <cellStyle name="Currency [0] 11312" xfId="21036" hidden="1"/>
    <cellStyle name="Currency [0] 11312" xfId="50423" hidden="1"/>
    <cellStyle name="Currency [0] 11313" xfId="21064" hidden="1"/>
    <cellStyle name="Currency [0] 11313" xfId="50451" hidden="1"/>
    <cellStyle name="Currency [0] 11314" xfId="21037" hidden="1"/>
    <cellStyle name="Currency [0] 11314" xfId="50424" hidden="1"/>
    <cellStyle name="Currency [0] 11315" xfId="21070" hidden="1"/>
    <cellStyle name="Currency [0] 11315" xfId="50457" hidden="1"/>
    <cellStyle name="Currency [0] 11316" xfId="21072" hidden="1"/>
    <cellStyle name="Currency [0] 11316" xfId="50459" hidden="1"/>
    <cellStyle name="Currency [0] 11317" xfId="21065" hidden="1"/>
    <cellStyle name="Currency [0] 11317" xfId="50452" hidden="1"/>
    <cellStyle name="Currency [0] 11318" xfId="21011" hidden="1"/>
    <cellStyle name="Currency [0] 11318" xfId="50398" hidden="1"/>
    <cellStyle name="Currency [0] 11319" xfId="21074" hidden="1"/>
    <cellStyle name="Currency [0] 11319" xfId="50461" hidden="1"/>
    <cellStyle name="Currency [0] 1132" xfId="3582" hidden="1"/>
    <cellStyle name="Currency [0] 1132" xfId="32971" hidden="1"/>
    <cellStyle name="Currency [0] 11320" xfId="21076" hidden="1"/>
    <cellStyle name="Currency [0] 11320" xfId="50463" hidden="1"/>
    <cellStyle name="Currency [0] 11321" xfId="17705" hidden="1"/>
    <cellStyle name="Currency [0] 11321" xfId="47092" hidden="1"/>
    <cellStyle name="Currency [0] 11322" xfId="17709" hidden="1"/>
    <cellStyle name="Currency [0] 11322" xfId="47096" hidden="1"/>
    <cellStyle name="Currency [0] 11323" xfId="17703" hidden="1"/>
    <cellStyle name="Currency [0] 11323" xfId="47090" hidden="1"/>
    <cellStyle name="Currency [0] 11324" xfId="17690" hidden="1"/>
    <cellStyle name="Currency [0] 11324" xfId="47077" hidden="1"/>
    <cellStyle name="Currency [0] 11325" xfId="21079" hidden="1"/>
    <cellStyle name="Currency [0] 11325" xfId="50466" hidden="1"/>
    <cellStyle name="Currency [0] 11326" xfId="21085" hidden="1"/>
    <cellStyle name="Currency [0] 11326" xfId="50472" hidden="1"/>
    <cellStyle name="Currency [0] 11327" xfId="21087" hidden="1"/>
    <cellStyle name="Currency [0] 11327" xfId="50474" hidden="1"/>
    <cellStyle name="Currency [0] 11328" xfId="17691" hidden="1"/>
    <cellStyle name="Currency [0] 11328" xfId="47078" hidden="1"/>
    <cellStyle name="Currency [0] 11329" xfId="21081" hidden="1"/>
    <cellStyle name="Currency [0] 11329" xfId="50468" hidden="1"/>
    <cellStyle name="Currency [0] 1133" xfId="3583" hidden="1"/>
    <cellStyle name="Currency [0] 1133" xfId="32972" hidden="1"/>
    <cellStyle name="Currency [0] 11330" xfId="21089" hidden="1"/>
    <cellStyle name="Currency [0] 11330" xfId="50476" hidden="1"/>
    <cellStyle name="Currency [0] 11331" xfId="21091" hidden="1"/>
    <cellStyle name="Currency [0] 11331" xfId="50478" hidden="1"/>
    <cellStyle name="Currency [0] 11332" xfId="21080" hidden="1"/>
    <cellStyle name="Currency [0] 11332" xfId="50467" hidden="1"/>
    <cellStyle name="Currency [0] 11333" xfId="17682" hidden="1"/>
    <cellStyle name="Currency [0] 11333" xfId="47069" hidden="1"/>
    <cellStyle name="Currency [0] 11334" xfId="21102" hidden="1"/>
    <cellStyle name="Currency [0] 11334" xfId="50489" hidden="1"/>
    <cellStyle name="Currency [0] 11335" xfId="21111" hidden="1"/>
    <cellStyle name="Currency [0] 11335" xfId="50498" hidden="1"/>
    <cellStyle name="Currency [0] 11336" xfId="21122" hidden="1"/>
    <cellStyle name="Currency [0] 11336" xfId="50509" hidden="1"/>
    <cellStyle name="Currency [0] 11337" xfId="21128" hidden="1"/>
    <cellStyle name="Currency [0] 11337" xfId="50515" hidden="1"/>
    <cellStyle name="Currency [0] 11338" xfId="21100" hidden="1"/>
    <cellStyle name="Currency [0] 11338" xfId="50487" hidden="1"/>
    <cellStyle name="Currency [0] 11339" xfId="21118" hidden="1"/>
    <cellStyle name="Currency [0] 11339" xfId="50505" hidden="1"/>
    <cellStyle name="Currency [0] 1134" xfId="3521" hidden="1"/>
    <cellStyle name="Currency [0] 1134" xfId="32910" hidden="1"/>
    <cellStyle name="Currency [0] 11340" xfId="21140" hidden="1"/>
    <cellStyle name="Currency [0] 11340" xfId="50527" hidden="1"/>
    <cellStyle name="Currency [0] 11341" xfId="21142" hidden="1"/>
    <cellStyle name="Currency [0] 11341" xfId="50529" hidden="1"/>
    <cellStyle name="Currency [0] 11342" xfId="17708" hidden="1"/>
    <cellStyle name="Currency [0] 11342" xfId="47095" hidden="1"/>
    <cellStyle name="Currency [0] 11343" xfId="17683" hidden="1"/>
    <cellStyle name="Currency [0] 11343" xfId="47070" hidden="1"/>
    <cellStyle name="Currency [0] 11344" xfId="21114" hidden="1"/>
    <cellStyle name="Currency [0] 11344" xfId="50501" hidden="1"/>
    <cellStyle name="Currency [0] 11345" xfId="17686" hidden="1"/>
    <cellStyle name="Currency [0] 11345" xfId="47073" hidden="1"/>
    <cellStyle name="Currency [0] 11346" xfId="21103" hidden="1"/>
    <cellStyle name="Currency [0] 11346" xfId="50490" hidden="1"/>
    <cellStyle name="Currency [0] 11347" xfId="21147" hidden="1"/>
    <cellStyle name="Currency [0] 11347" xfId="50534" hidden="1"/>
    <cellStyle name="Currency [0] 11348" xfId="21115" hidden="1"/>
    <cellStyle name="Currency [0] 11348" xfId="50502" hidden="1"/>
    <cellStyle name="Currency [0] 11349" xfId="21123" hidden="1"/>
    <cellStyle name="Currency [0] 11349" xfId="50510" hidden="1"/>
    <cellStyle name="Currency [0] 1135" xfId="3557" hidden="1"/>
    <cellStyle name="Currency [0] 1135" xfId="32946" hidden="1"/>
    <cellStyle name="Currency [0] 11350" xfId="21159" hidden="1"/>
    <cellStyle name="Currency [0] 11350" xfId="50546" hidden="1"/>
    <cellStyle name="Currency [0] 11351" xfId="21161" hidden="1"/>
    <cellStyle name="Currency [0] 11351" xfId="50548" hidden="1"/>
    <cellStyle name="Currency [0] 11352" xfId="21117" hidden="1"/>
    <cellStyle name="Currency [0] 11352" xfId="50504" hidden="1"/>
    <cellStyle name="Currency [0] 11353" xfId="21130" hidden="1"/>
    <cellStyle name="Currency [0] 11353" xfId="50517" hidden="1"/>
    <cellStyle name="Currency [0] 11354" xfId="21135" hidden="1"/>
    <cellStyle name="Currency [0] 11354" xfId="50522" hidden="1"/>
    <cellStyle name="Currency [0] 11355" xfId="21129" hidden="1"/>
    <cellStyle name="Currency [0] 11355" xfId="50516" hidden="1"/>
    <cellStyle name="Currency [0] 11356" xfId="21177" hidden="1"/>
    <cellStyle name="Currency [0] 11356" xfId="50564" hidden="1"/>
    <cellStyle name="Currency [0] 11357" xfId="21185" hidden="1"/>
    <cellStyle name="Currency [0] 11357" xfId="50572" hidden="1"/>
    <cellStyle name="Currency [0] 11358" xfId="21113" hidden="1"/>
    <cellStyle name="Currency [0] 11358" xfId="50500" hidden="1"/>
    <cellStyle name="Currency [0] 11359" xfId="21171" hidden="1"/>
    <cellStyle name="Currency [0] 11359" xfId="50558" hidden="1"/>
    <cellStyle name="Currency [0] 1136" xfId="3537" hidden="1"/>
    <cellStyle name="Currency [0] 1136" xfId="32926" hidden="1"/>
    <cellStyle name="Currency [0] 11360" xfId="21194" hidden="1"/>
    <cellStyle name="Currency [0] 11360" xfId="50581" hidden="1"/>
    <cellStyle name="Currency [0] 11361" xfId="21196" hidden="1"/>
    <cellStyle name="Currency [0] 11361" xfId="50583" hidden="1"/>
    <cellStyle name="Currency [0] 11362" xfId="21096" hidden="1"/>
    <cellStyle name="Currency [0] 11362" xfId="50483" hidden="1"/>
    <cellStyle name="Currency [0] 11363" xfId="21106" hidden="1"/>
    <cellStyle name="Currency [0] 11363" xfId="50493" hidden="1"/>
    <cellStyle name="Currency [0] 11364" xfId="21168" hidden="1"/>
    <cellStyle name="Currency [0] 11364" xfId="50555" hidden="1"/>
    <cellStyle name="Currency [0] 11365" xfId="21133" hidden="1"/>
    <cellStyle name="Currency [0] 11365" xfId="50520" hidden="1"/>
    <cellStyle name="Currency [0] 11366" xfId="21083" hidden="1"/>
    <cellStyle name="Currency [0] 11366" xfId="50470" hidden="1"/>
    <cellStyle name="Currency [0] 11367" xfId="21204" hidden="1"/>
    <cellStyle name="Currency [0] 11367" xfId="50591" hidden="1"/>
    <cellStyle name="Currency [0] 11368" xfId="21169" hidden="1"/>
    <cellStyle name="Currency [0] 11368" xfId="50556" hidden="1"/>
    <cellStyle name="Currency [0] 11369" xfId="21180" hidden="1"/>
    <cellStyle name="Currency [0] 11369" xfId="50567" hidden="1"/>
    <cellStyle name="Currency [0] 1137" xfId="3553" hidden="1"/>
    <cellStyle name="Currency [0] 1137" xfId="32942" hidden="1"/>
    <cellStyle name="Currency [0] 11370" xfId="21212" hidden="1"/>
    <cellStyle name="Currency [0] 11370" xfId="50599" hidden="1"/>
    <cellStyle name="Currency [0] 11371" xfId="21214" hidden="1"/>
    <cellStyle name="Currency [0] 11371" xfId="50601" hidden="1"/>
    <cellStyle name="Currency [0] 11372" xfId="21166" hidden="1"/>
    <cellStyle name="Currency [0] 11372" xfId="50553" hidden="1"/>
    <cellStyle name="Currency [0] 11373" xfId="21165" hidden="1"/>
    <cellStyle name="Currency [0] 11373" xfId="50552" hidden="1"/>
    <cellStyle name="Currency [0] 11374" xfId="21155" hidden="1"/>
    <cellStyle name="Currency [0] 11374" xfId="50542" hidden="1"/>
    <cellStyle name="Currency [0] 11375" xfId="21151" hidden="1"/>
    <cellStyle name="Currency [0] 11375" xfId="50538" hidden="1"/>
    <cellStyle name="Currency [0] 11376" xfId="21153" hidden="1"/>
    <cellStyle name="Currency [0] 11376" xfId="50540" hidden="1"/>
    <cellStyle name="Currency [0] 11377" xfId="21221" hidden="1"/>
    <cellStyle name="Currency [0] 11377" xfId="50608" hidden="1"/>
    <cellStyle name="Currency [0] 11378" xfId="17696" hidden="1"/>
    <cellStyle name="Currency [0] 11378" xfId="47083" hidden="1"/>
    <cellStyle name="Currency [0] 11379" xfId="21199" hidden="1"/>
    <cellStyle name="Currency [0] 11379" xfId="50586" hidden="1"/>
    <cellStyle name="Currency [0] 1138" xfId="3555" hidden="1"/>
    <cellStyle name="Currency [0] 1138" xfId="32944" hidden="1"/>
    <cellStyle name="Currency [0] 11380" xfId="21227" hidden="1"/>
    <cellStyle name="Currency [0] 11380" xfId="50614" hidden="1"/>
    <cellStyle name="Currency [0] 11381" xfId="21229" hidden="1"/>
    <cellStyle name="Currency [0] 11381" xfId="50616" hidden="1"/>
    <cellStyle name="Currency [0] 11382" xfId="21104" hidden="1"/>
    <cellStyle name="Currency [0] 11382" xfId="50491" hidden="1"/>
    <cellStyle name="Currency [0] 11383" xfId="21178" hidden="1"/>
    <cellStyle name="Currency [0] 11383" xfId="50565" hidden="1"/>
    <cellStyle name="Currency [0] 11384" xfId="21134" hidden="1"/>
    <cellStyle name="Currency [0] 11384" xfId="50521" hidden="1"/>
    <cellStyle name="Currency [0] 11385" xfId="21170" hidden="1"/>
    <cellStyle name="Currency [0] 11385" xfId="50557" hidden="1"/>
    <cellStyle name="Currency [0] 11386" xfId="21174" hidden="1"/>
    <cellStyle name="Currency [0] 11386" xfId="50561" hidden="1"/>
    <cellStyle name="Currency [0] 11387" xfId="21235" hidden="1"/>
    <cellStyle name="Currency [0] 11387" xfId="50622" hidden="1"/>
    <cellStyle name="Currency [0] 11388" xfId="17699" hidden="1"/>
    <cellStyle name="Currency [0] 11388" xfId="47086" hidden="1"/>
    <cellStyle name="Currency [0] 11389" xfId="21217" hidden="1"/>
    <cellStyle name="Currency [0] 11389" xfId="50604" hidden="1"/>
    <cellStyle name="Currency [0] 1139" xfId="3586" hidden="1"/>
    <cellStyle name="Currency [0] 1139" xfId="32975" hidden="1"/>
    <cellStyle name="Currency [0] 11390" xfId="21240" hidden="1"/>
    <cellStyle name="Currency [0] 11390" xfId="50627" hidden="1"/>
    <cellStyle name="Currency [0] 11391" xfId="21242" hidden="1"/>
    <cellStyle name="Currency [0] 11391" xfId="50629" hidden="1"/>
    <cellStyle name="Currency [0] 11392" xfId="21098" hidden="1"/>
    <cellStyle name="Currency [0] 11392" xfId="50485" hidden="1"/>
    <cellStyle name="Currency [0] 11393" xfId="21197" hidden="1"/>
    <cellStyle name="Currency [0] 11393" xfId="50584" hidden="1"/>
    <cellStyle name="Currency [0] 11394" xfId="21164" hidden="1"/>
    <cellStyle name="Currency [0] 11394" xfId="50551" hidden="1"/>
    <cellStyle name="Currency [0] 11395" xfId="21182" hidden="1"/>
    <cellStyle name="Currency [0] 11395" xfId="50569" hidden="1"/>
    <cellStyle name="Currency [0] 11396" xfId="21179" hidden="1"/>
    <cellStyle name="Currency [0] 11396" xfId="50566" hidden="1"/>
    <cellStyle name="Currency [0] 11397" xfId="21246" hidden="1"/>
    <cellStyle name="Currency [0] 11397" xfId="50633" hidden="1"/>
    <cellStyle name="Currency [0] 11398" xfId="21131" hidden="1"/>
    <cellStyle name="Currency [0] 11398" xfId="50518" hidden="1"/>
    <cellStyle name="Currency [0] 11399" xfId="21231" hidden="1"/>
    <cellStyle name="Currency [0] 11399" xfId="50618" hidden="1"/>
    <cellStyle name="Currency [0] 114" xfId="2489" hidden="1"/>
    <cellStyle name="Currency [0] 114" xfId="31878" hidden="1"/>
    <cellStyle name="Currency [0] 1140" xfId="3162" hidden="1"/>
    <cellStyle name="Currency [0] 1140" xfId="32551" hidden="1"/>
    <cellStyle name="Currency [0] 11400" xfId="21253" hidden="1"/>
    <cellStyle name="Currency [0] 11400" xfId="50640" hidden="1"/>
    <cellStyle name="Currency [0] 11401" xfId="21255" hidden="1"/>
    <cellStyle name="Currency [0] 11401" xfId="50642" hidden="1"/>
    <cellStyle name="Currency [0] 11402" xfId="21183" hidden="1"/>
    <cellStyle name="Currency [0] 11402" xfId="50570" hidden="1"/>
    <cellStyle name="Currency [0] 11403" xfId="21215" hidden="1"/>
    <cellStyle name="Currency [0] 11403" xfId="50602" hidden="1"/>
    <cellStyle name="Currency [0] 11404" xfId="17707" hidden="1"/>
    <cellStyle name="Currency [0] 11404" xfId="47094" hidden="1"/>
    <cellStyle name="Currency [0] 11405" xfId="21201" hidden="1"/>
    <cellStyle name="Currency [0] 11405" xfId="50588" hidden="1"/>
    <cellStyle name="Currency [0] 11406" xfId="21198" hidden="1"/>
    <cellStyle name="Currency [0] 11406" xfId="50585" hidden="1"/>
    <cellStyle name="Currency [0] 11407" xfId="21259" hidden="1"/>
    <cellStyle name="Currency [0] 11407" xfId="50646" hidden="1"/>
    <cellStyle name="Currency [0] 11408" xfId="21094" hidden="1"/>
    <cellStyle name="Currency [0] 11408" xfId="50481" hidden="1"/>
    <cellStyle name="Currency [0] 11409" xfId="21243" hidden="1"/>
    <cellStyle name="Currency [0] 11409" xfId="50630" hidden="1"/>
    <cellStyle name="Currency [0] 1141" xfId="3578" hidden="1"/>
    <cellStyle name="Currency [0] 1141" xfId="32967" hidden="1"/>
    <cellStyle name="Currency [0] 11410" xfId="21263" hidden="1"/>
    <cellStyle name="Currency [0] 11410" xfId="50650" hidden="1"/>
    <cellStyle name="Currency [0] 11411" xfId="21265" hidden="1"/>
    <cellStyle name="Currency [0] 11411" xfId="50652" hidden="1"/>
    <cellStyle name="Currency [0] 11412" xfId="21202" hidden="1"/>
    <cellStyle name="Currency [0] 11412" xfId="50589" hidden="1"/>
    <cellStyle name="Currency [0] 11413" xfId="21230" hidden="1"/>
    <cellStyle name="Currency [0] 11413" xfId="50617" hidden="1"/>
    <cellStyle name="Currency [0] 11414" xfId="21190" hidden="1"/>
    <cellStyle name="Currency [0] 11414" xfId="50577" hidden="1"/>
    <cellStyle name="Currency [0] 11415" xfId="21219" hidden="1"/>
    <cellStyle name="Currency [0] 11415" xfId="50606" hidden="1"/>
    <cellStyle name="Currency [0] 11416" xfId="21216" hidden="1"/>
    <cellStyle name="Currency [0] 11416" xfId="50603" hidden="1"/>
    <cellStyle name="Currency [0] 11417" xfId="21269" hidden="1"/>
    <cellStyle name="Currency [0] 11417" xfId="50656" hidden="1"/>
    <cellStyle name="Currency [0] 11418" xfId="21097" hidden="1"/>
    <cellStyle name="Currency [0] 11418" xfId="50484" hidden="1"/>
    <cellStyle name="Currency [0] 11419" xfId="21256" hidden="1"/>
    <cellStyle name="Currency [0] 11419" xfId="50643" hidden="1"/>
    <cellStyle name="Currency [0] 1142" xfId="3588" hidden="1"/>
    <cellStyle name="Currency [0] 1142" xfId="32977" hidden="1"/>
    <cellStyle name="Currency [0] 11420" xfId="21273" hidden="1"/>
    <cellStyle name="Currency [0] 11420" xfId="50660" hidden="1"/>
    <cellStyle name="Currency [0] 11421" xfId="21275" hidden="1"/>
    <cellStyle name="Currency [0] 11421" xfId="50662" hidden="1"/>
    <cellStyle name="Currency [0] 11422" xfId="21156" hidden="1"/>
    <cellStyle name="Currency [0] 11422" xfId="50543" hidden="1"/>
    <cellStyle name="Currency [0] 11423" xfId="21192" hidden="1"/>
    <cellStyle name="Currency [0] 11423" xfId="50579" hidden="1"/>
    <cellStyle name="Currency [0] 11424" xfId="21261" hidden="1"/>
    <cellStyle name="Currency [0] 11424" xfId="50648" hidden="1"/>
    <cellStyle name="Currency [0] 11425" xfId="21249" hidden="1"/>
    <cellStyle name="Currency [0] 11425" xfId="50636" hidden="1"/>
    <cellStyle name="Currency [0] 11426" xfId="21266" hidden="1"/>
    <cellStyle name="Currency [0] 11426" xfId="50653" hidden="1"/>
    <cellStyle name="Currency [0] 11427" xfId="21277" hidden="1"/>
    <cellStyle name="Currency [0] 11427" xfId="50664" hidden="1"/>
    <cellStyle name="Currency [0] 11428" xfId="21125" hidden="1"/>
    <cellStyle name="Currency [0] 11428" xfId="50512" hidden="1"/>
    <cellStyle name="Currency [0] 11429" xfId="21189" hidden="1"/>
    <cellStyle name="Currency [0] 11429" xfId="50576" hidden="1"/>
    <cellStyle name="Currency [0] 1143" xfId="3589" hidden="1"/>
    <cellStyle name="Currency [0] 1143" xfId="32978" hidden="1"/>
    <cellStyle name="Currency [0] 11430" xfId="21281" hidden="1"/>
    <cellStyle name="Currency [0] 11430" xfId="50668" hidden="1"/>
    <cellStyle name="Currency [0] 11431" xfId="21283" hidden="1"/>
    <cellStyle name="Currency [0] 11431" xfId="50670" hidden="1"/>
    <cellStyle name="Currency [0] 11432" xfId="21238" hidden="1"/>
    <cellStyle name="Currency [0] 11432" xfId="50625" hidden="1"/>
    <cellStyle name="Currency [0] 11433" xfId="21250" hidden="1"/>
    <cellStyle name="Currency [0] 11433" xfId="50637" hidden="1"/>
    <cellStyle name="Currency [0] 11434" xfId="21278" hidden="1"/>
    <cellStyle name="Currency [0] 11434" xfId="50665" hidden="1"/>
    <cellStyle name="Currency [0] 11435" xfId="21251" hidden="1"/>
    <cellStyle name="Currency [0] 11435" xfId="50638" hidden="1"/>
    <cellStyle name="Currency [0] 11436" xfId="21284" hidden="1"/>
    <cellStyle name="Currency [0] 11436" xfId="50671" hidden="1"/>
    <cellStyle name="Currency [0] 11437" xfId="21286" hidden="1"/>
    <cellStyle name="Currency [0] 11437" xfId="50673" hidden="1"/>
    <cellStyle name="Currency [0] 11438" xfId="21279" hidden="1"/>
    <cellStyle name="Currency [0] 11438" xfId="50666" hidden="1"/>
    <cellStyle name="Currency [0] 11439" xfId="21225" hidden="1"/>
    <cellStyle name="Currency [0] 11439" xfId="50612" hidden="1"/>
    <cellStyle name="Currency [0] 1144" xfId="3517" hidden="1"/>
    <cellStyle name="Currency [0] 1144" xfId="32906" hidden="1"/>
    <cellStyle name="Currency [0] 11440" xfId="21288" hidden="1"/>
    <cellStyle name="Currency [0] 11440" xfId="50675" hidden="1"/>
    <cellStyle name="Currency [0] 11441" xfId="21290" hidden="1"/>
    <cellStyle name="Currency [0] 11441" xfId="50677" hidden="1"/>
    <cellStyle name="Currency [0] 11442" xfId="21347" hidden="1"/>
    <cellStyle name="Currency [0] 11442" xfId="50734" hidden="1"/>
    <cellStyle name="Currency [0] 11443" xfId="21366" hidden="1"/>
    <cellStyle name="Currency [0] 11443" xfId="50753" hidden="1"/>
    <cellStyle name="Currency [0] 11444" xfId="21373" hidden="1"/>
    <cellStyle name="Currency [0] 11444" xfId="50760" hidden="1"/>
    <cellStyle name="Currency [0] 11445" xfId="21380" hidden="1"/>
    <cellStyle name="Currency [0] 11445" xfId="50767" hidden="1"/>
    <cellStyle name="Currency [0] 11446" xfId="21385" hidden="1"/>
    <cellStyle name="Currency [0] 11446" xfId="50772" hidden="1"/>
    <cellStyle name="Currency [0] 11447" xfId="21364" hidden="1"/>
    <cellStyle name="Currency [0] 11447" xfId="50751" hidden="1"/>
    <cellStyle name="Currency [0] 11448" xfId="21375" hidden="1"/>
    <cellStyle name="Currency [0] 11448" xfId="50762" hidden="1"/>
    <cellStyle name="Currency [0] 11449" xfId="21389" hidden="1"/>
    <cellStyle name="Currency [0] 11449" xfId="50776" hidden="1"/>
    <cellStyle name="Currency [0] 1145" xfId="3568" hidden="1"/>
    <cellStyle name="Currency [0] 1145" xfId="32957" hidden="1"/>
    <cellStyle name="Currency [0] 11450" xfId="21391" hidden="1"/>
    <cellStyle name="Currency [0] 11450" xfId="50778" hidden="1"/>
    <cellStyle name="Currency [0] 11451" xfId="21374" hidden="1"/>
    <cellStyle name="Currency [0] 11451" xfId="50761" hidden="1"/>
    <cellStyle name="Currency [0] 11452" xfId="21348" hidden="1"/>
    <cellStyle name="Currency [0] 11452" xfId="50735" hidden="1"/>
    <cellStyle name="Currency [0] 11453" xfId="21402" hidden="1"/>
    <cellStyle name="Currency [0] 11453" xfId="50789" hidden="1"/>
    <cellStyle name="Currency [0] 11454" xfId="21411" hidden="1"/>
    <cellStyle name="Currency [0] 11454" xfId="50798" hidden="1"/>
    <cellStyle name="Currency [0] 11455" xfId="21422" hidden="1"/>
    <cellStyle name="Currency [0] 11455" xfId="50809" hidden="1"/>
    <cellStyle name="Currency [0] 11456" xfId="21428" hidden="1"/>
    <cellStyle name="Currency [0] 11456" xfId="50815" hidden="1"/>
    <cellStyle name="Currency [0] 11457" xfId="21400" hidden="1"/>
    <cellStyle name="Currency [0] 11457" xfId="50787" hidden="1"/>
    <cellStyle name="Currency [0] 11458" xfId="21418" hidden="1"/>
    <cellStyle name="Currency [0] 11458" xfId="50805" hidden="1"/>
    <cellStyle name="Currency [0] 11459" xfId="21440" hidden="1"/>
    <cellStyle name="Currency [0] 11459" xfId="50827" hidden="1"/>
    <cellStyle name="Currency [0] 1146" xfId="3548" hidden="1"/>
    <cellStyle name="Currency [0] 1146" xfId="32937" hidden="1"/>
    <cellStyle name="Currency [0] 11460" xfId="21442" hidden="1"/>
    <cellStyle name="Currency [0] 11460" xfId="50829" hidden="1"/>
    <cellStyle name="Currency [0] 11461" xfId="21370" hidden="1"/>
    <cellStyle name="Currency [0] 11461" xfId="50757" hidden="1"/>
    <cellStyle name="Currency [0] 11462" xfId="21354" hidden="1"/>
    <cellStyle name="Currency [0] 11462" xfId="50741" hidden="1"/>
    <cellStyle name="Currency [0] 11463" xfId="21414" hidden="1"/>
    <cellStyle name="Currency [0] 11463" xfId="50801" hidden="1"/>
    <cellStyle name="Currency [0] 11464" xfId="21359" hidden="1"/>
    <cellStyle name="Currency [0] 11464" xfId="50746" hidden="1"/>
    <cellStyle name="Currency [0] 11465" xfId="21403" hidden="1"/>
    <cellStyle name="Currency [0] 11465" xfId="50790" hidden="1"/>
    <cellStyle name="Currency [0] 11466" xfId="21447" hidden="1"/>
    <cellStyle name="Currency [0] 11466" xfId="50834" hidden="1"/>
    <cellStyle name="Currency [0] 11467" xfId="21415" hidden="1"/>
    <cellStyle name="Currency [0] 11467" xfId="50802" hidden="1"/>
    <cellStyle name="Currency [0] 11468" xfId="21423" hidden="1"/>
    <cellStyle name="Currency [0] 11468" xfId="50810" hidden="1"/>
    <cellStyle name="Currency [0] 11469" xfId="21459" hidden="1"/>
    <cellStyle name="Currency [0] 11469" xfId="50846" hidden="1"/>
    <cellStyle name="Currency [0] 1147" xfId="3560" hidden="1"/>
    <cellStyle name="Currency [0] 1147" xfId="32949" hidden="1"/>
    <cellStyle name="Currency [0] 11470" xfId="21461" hidden="1"/>
    <cellStyle name="Currency [0] 11470" xfId="50848" hidden="1"/>
    <cellStyle name="Currency [0] 11471" xfId="21417" hidden="1"/>
    <cellStyle name="Currency [0] 11471" xfId="50804" hidden="1"/>
    <cellStyle name="Currency [0] 11472" xfId="21430" hidden="1"/>
    <cellStyle name="Currency [0] 11472" xfId="50817" hidden="1"/>
    <cellStyle name="Currency [0] 11473" xfId="21435" hidden="1"/>
    <cellStyle name="Currency [0] 11473" xfId="50822" hidden="1"/>
    <cellStyle name="Currency [0] 11474" xfId="21429" hidden="1"/>
    <cellStyle name="Currency [0] 11474" xfId="50816" hidden="1"/>
    <cellStyle name="Currency [0] 11475" xfId="21477" hidden="1"/>
    <cellStyle name="Currency [0] 11475" xfId="50864" hidden="1"/>
    <cellStyle name="Currency [0] 11476" xfId="21485" hidden="1"/>
    <cellStyle name="Currency [0] 11476" xfId="50872" hidden="1"/>
    <cellStyle name="Currency [0] 11477" xfId="21413" hidden="1"/>
    <cellStyle name="Currency [0] 11477" xfId="50800" hidden="1"/>
    <cellStyle name="Currency [0] 11478" xfId="21471" hidden="1"/>
    <cellStyle name="Currency [0] 11478" xfId="50858" hidden="1"/>
    <cellStyle name="Currency [0] 11479" xfId="21494" hidden="1"/>
    <cellStyle name="Currency [0] 11479" xfId="50881" hidden="1"/>
    <cellStyle name="Currency [0] 1148" xfId="3558" hidden="1"/>
    <cellStyle name="Currency [0] 1148" xfId="32947" hidden="1"/>
    <cellStyle name="Currency [0] 11480" xfId="21496" hidden="1"/>
    <cellStyle name="Currency [0] 11480" xfId="50883" hidden="1"/>
    <cellStyle name="Currency [0] 11481" xfId="21396" hidden="1"/>
    <cellStyle name="Currency [0] 11481" xfId="50783" hidden="1"/>
    <cellStyle name="Currency [0] 11482" xfId="21406" hidden="1"/>
    <cellStyle name="Currency [0] 11482" xfId="50793" hidden="1"/>
    <cellStyle name="Currency [0] 11483" xfId="21468" hidden="1"/>
    <cellStyle name="Currency [0] 11483" xfId="50855" hidden="1"/>
    <cellStyle name="Currency [0] 11484" xfId="21433" hidden="1"/>
    <cellStyle name="Currency [0] 11484" xfId="50820" hidden="1"/>
    <cellStyle name="Currency [0] 11485" xfId="21378" hidden="1"/>
    <cellStyle name="Currency [0] 11485" xfId="50765" hidden="1"/>
    <cellStyle name="Currency [0] 11486" xfId="21504" hidden="1"/>
    <cellStyle name="Currency [0] 11486" xfId="50891" hidden="1"/>
    <cellStyle name="Currency [0] 11487" xfId="21469" hidden="1"/>
    <cellStyle name="Currency [0] 11487" xfId="50856" hidden="1"/>
    <cellStyle name="Currency [0] 11488" xfId="21480" hidden="1"/>
    <cellStyle name="Currency [0] 11488" xfId="50867" hidden="1"/>
    <cellStyle name="Currency [0] 11489" xfId="21512" hidden="1"/>
    <cellStyle name="Currency [0] 11489" xfId="50899" hidden="1"/>
    <cellStyle name="Currency [0] 1149" xfId="3591" hidden="1"/>
    <cellStyle name="Currency [0] 1149" xfId="32980" hidden="1"/>
    <cellStyle name="Currency [0] 11490" xfId="21514" hidden="1"/>
    <cellStyle name="Currency [0] 11490" xfId="50901" hidden="1"/>
    <cellStyle name="Currency [0] 11491" xfId="21466" hidden="1"/>
    <cellStyle name="Currency [0] 11491" xfId="50853" hidden="1"/>
    <cellStyle name="Currency [0] 11492" xfId="21465" hidden="1"/>
    <cellStyle name="Currency [0] 11492" xfId="50852" hidden="1"/>
    <cellStyle name="Currency [0] 11493" xfId="21455" hidden="1"/>
    <cellStyle name="Currency [0] 11493" xfId="50842" hidden="1"/>
    <cellStyle name="Currency [0] 11494" xfId="21451" hidden="1"/>
    <cellStyle name="Currency [0] 11494" xfId="50838" hidden="1"/>
    <cellStyle name="Currency [0] 11495" xfId="21453" hidden="1"/>
    <cellStyle name="Currency [0] 11495" xfId="50840" hidden="1"/>
    <cellStyle name="Currency [0] 11496" xfId="21521" hidden="1"/>
    <cellStyle name="Currency [0] 11496" xfId="50908" hidden="1"/>
    <cellStyle name="Currency [0] 11497" xfId="21356" hidden="1"/>
    <cellStyle name="Currency [0] 11497" xfId="50743" hidden="1"/>
    <cellStyle name="Currency [0] 11498" xfId="21499" hidden="1"/>
    <cellStyle name="Currency [0] 11498" xfId="50886" hidden="1"/>
    <cellStyle name="Currency [0] 11499" xfId="21527" hidden="1"/>
    <cellStyle name="Currency [0] 11499" xfId="50914" hidden="1"/>
    <cellStyle name="Currency [0] 115" xfId="2506" hidden="1"/>
    <cellStyle name="Currency [0] 115" xfId="31895" hidden="1"/>
    <cellStyle name="Currency [0] 1150" xfId="3535" hidden="1"/>
    <cellStyle name="Currency [0] 1150" xfId="32924" hidden="1"/>
    <cellStyle name="Currency [0] 11500" xfId="21529" hidden="1"/>
    <cellStyle name="Currency [0] 11500" xfId="50916" hidden="1"/>
    <cellStyle name="Currency [0] 11501" xfId="21404" hidden="1"/>
    <cellStyle name="Currency [0] 11501" xfId="50791" hidden="1"/>
    <cellStyle name="Currency [0] 11502" xfId="21478" hidden="1"/>
    <cellStyle name="Currency [0] 11502" xfId="50865" hidden="1"/>
    <cellStyle name="Currency [0] 11503" xfId="21434" hidden="1"/>
    <cellStyle name="Currency [0] 11503" xfId="50821" hidden="1"/>
    <cellStyle name="Currency [0] 11504" xfId="21470" hidden="1"/>
    <cellStyle name="Currency [0] 11504" xfId="50857" hidden="1"/>
    <cellStyle name="Currency [0] 11505" xfId="21474" hidden="1"/>
    <cellStyle name="Currency [0] 11505" xfId="50861" hidden="1"/>
    <cellStyle name="Currency [0] 11506" xfId="21535" hidden="1"/>
    <cellStyle name="Currency [0] 11506" xfId="50922" hidden="1"/>
    <cellStyle name="Currency [0] 11507" xfId="21351" hidden="1"/>
    <cellStyle name="Currency [0] 11507" xfId="50738" hidden="1"/>
    <cellStyle name="Currency [0] 11508" xfId="21517" hidden="1"/>
    <cellStyle name="Currency [0] 11508" xfId="50904" hidden="1"/>
    <cellStyle name="Currency [0] 11509" xfId="21540" hidden="1"/>
    <cellStyle name="Currency [0] 11509" xfId="50927" hidden="1"/>
    <cellStyle name="Currency [0] 1151" xfId="3585" hidden="1"/>
    <cellStyle name="Currency [0] 1151" xfId="32974" hidden="1"/>
    <cellStyle name="Currency [0] 11510" xfId="21542" hidden="1"/>
    <cellStyle name="Currency [0] 11510" xfId="50929" hidden="1"/>
    <cellStyle name="Currency [0] 11511" xfId="21398" hidden="1"/>
    <cellStyle name="Currency [0] 11511" xfId="50785" hidden="1"/>
    <cellStyle name="Currency [0] 11512" xfId="21497" hidden="1"/>
    <cellStyle name="Currency [0] 11512" xfId="50884" hidden="1"/>
    <cellStyle name="Currency [0] 11513" xfId="21464" hidden="1"/>
    <cellStyle name="Currency [0] 11513" xfId="50851" hidden="1"/>
    <cellStyle name="Currency [0] 11514" xfId="21482" hidden="1"/>
    <cellStyle name="Currency [0] 11514" xfId="50869" hidden="1"/>
    <cellStyle name="Currency [0] 11515" xfId="21479" hidden="1"/>
    <cellStyle name="Currency [0] 11515" xfId="50866" hidden="1"/>
    <cellStyle name="Currency [0] 11516" xfId="21546" hidden="1"/>
    <cellStyle name="Currency [0] 11516" xfId="50933" hidden="1"/>
    <cellStyle name="Currency [0] 11517" xfId="21431" hidden="1"/>
    <cellStyle name="Currency [0] 11517" xfId="50818" hidden="1"/>
    <cellStyle name="Currency [0] 11518" xfId="21531" hidden="1"/>
    <cellStyle name="Currency [0] 11518" xfId="50918" hidden="1"/>
    <cellStyle name="Currency [0] 11519" xfId="21553" hidden="1"/>
    <cellStyle name="Currency [0] 11519" xfId="50940" hidden="1"/>
    <cellStyle name="Currency [0] 1152" xfId="3595" hidden="1"/>
    <cellStyle name="Currency [0] 1152" xfId="32984" hidden="1"/>
    <cellStyle name="Currency [0] 11520" xfId="21555" hidden="1"/>
    <cellStyle name="Currency [0] 11520" xfId="50942" hidden="1"/>
    <cellStyle name="Currency [0] 11521" xfId="21483" hidden="1"/>
    <cellStyle name="Currency [0] 11521" xfId="50870" hidden="1"/>
    <cellStyle name="Currency [0] 11522" xfId="21515" hidden="1"/>
    <cellStyle name="Currency [0] 11522" xfId="50902" hidden="1"/>
    <cellStyle name="Currency [0] 11523" xfId="21367" hidden="1"/>
    <cellStyle name="Currency [0] 11523" xfId="50754" hidden="1"/>
    <cellStyle name="Currency [0] 11524" xfId="21501" hidden="1"/>
    <cellStyle name="Currency [0] 11524" xfId="50888" hidden="1"/>
    <cellStyle name="Currency [0] 11525" xfId="21498" hidden="1"/>
    <cellStyle name="Currency [0] 11525" xfId="50885" hidden="1"/>
    <cellStyle name="Currency [0] 11526" xfId="21559" hidden="1"/>
    <cellStyle name="Currency [0] 11526" xfId="50946" hidden="1"/>
    <cellStyle name="Currency [0] 11527" xfId="21394" hidden="1"/>
    <cellStyle name="Currency [0] 11527" xfId="50781" hidden="1"/>
    <cellStyle name="Currency [0] 11528" xfId="21543" hidden="1"/>
    <cellStyle name="Currency [0] 11528" xfId="50930" hidden="1"/>
    <cellStyle name="Currency [0] 11529" xfId="21563" hidden="1"/>
    <cellStyle name="Currency [0] 11529" xfId="50950" hidden="1"/>
    <cellStyle name="Currency [0] 1153" xfId="3596" hidden="1"/>
    <cellStyle name="Currency [0] 1153" xfId="32985" hidden="1"/>
    <cellStyle name="Currency [0] 11530" xfId="21565" hidden="1"/>
    <cellStyle name="Currency [0] 11530" xfId="50952" hidden="1"/>
    <cellStyle name="Currency [0] 11531" xfId="21502" hidden="1"/>
    <cellStyle name="Currency [0] 11531" xfId="50889" hidden="1"/>
    <cellStyle name="Currency [0] 11532" xfId="21530" hidden="1"/>
    <cellStyle name="Currency [0] 11532" xfId="50917" hidden="1"/>
    <cellStyle name="Currency [0] 11533" xfId="21490" hidden="1"/>
    <cellStyle name="Currency [0] 11533" xfId="50877" hidden="1"/>
    <cellStyle name="Currency [0] 11534" xfId="21519" hidden="1"/>
    <cellStyle name="Currency [0] 11534" xfId="50906" hidden="1"/>
    <cellStyle name="Currency [0] 11535" xfId="21516" hidden="1"/>
    <cellStyle name="Currency [0] 11535" xfId="50903" hidden="1"/>
    <cellStyle name="Currency [0] 11536" xfId="21569" hidden="1"/>
    <cellStyle name="Currency [0] 11536" xfId="50956" hidden="1"/>
    <cellStyle name="Currency [0] 11537" xfId="21397" hidden="1"/>
    <cellStyle name="Currency [0] 11537" xfId="50784" hidden="1"/>
    <cellStyle name="Currency [0] 11538" xfId="21556" hidden="1"/>
    <cellStyle name="Currency [0] 11538" xfId="50943" hidden="1"/>
    <cellStyle name="Currency [0] 11539" xfId="21573" hidden="1"/>
    <cellStyle name="Currency [0] 11539" xfId="50960" hidden="1"/>
    <cellStyle name="Currency [0] 1154" xfId="3561" hidden="1"/>
    <cellStyle name="Currency [0] 1154" xfId="32950" hidden="1"/>
    <cellStyle name="Currency [0] 11540" xfId="21575" hidden="1"/>
    <cellStyle name="Currency [0] 11540" xfId="50962" hidden="1"/>
    <cellStyle name="Currency [0] 11541" xfId="21456" hidden="1"/>
    <cellStyle name="Currency [0] 11541" xfId="50843" hidden="1"/>
    <cellStyle name="Currency [0] 11542" xfId="21492" hidden="1"/>
    <cellStyle name="Currency [0] 11542" xfId="50879" hidden="1"/>
    <cellStyle name="Currency [0] 11543" xfId="21561" hidden="1"/>
    <cellStyle name="Currency [0] 11543" xfId="50948" hidden="1"/>
    <cellStyle name="Currency [0] 11544" xfId="21549" hidden="1"/>
    <cellStyle name="Currency [0] 11544" xfId="50936" hidden="1"/>
    <cellStyle name="Currency [0] 11545" xfId="21566" hidden="1"/>
    <cellStyle name="Currency [0] 11545" xfId="50953" hidden="1"/>
    <cellStyle name="Currency [0] 11546" xfId="21577" hidden="1"/>
    <cellStyle name="Currency [0] 11546" xfId="50964" hidden="1"/>
    <cellStyle name="Currency [0] 11547" xfId="21425" hidden="1"/>
    <cellStyle name="Currency [0] 11547" xfId="50812" hidden="1"/>
    <cellStyle name="Currency [0] 11548" xfId="21489" hidden="1"/>
    <cellStyle name="Currency [0] 11548" xfId="50876" hidden="1"/>
    <cellStyle name="Currency [0] 11549" xfId="21581" hidden="1"/>
    <cellStyle name="Currency [0] 11549" xfId="50968" hidden="1"/>
    <cellStyle name="Currency [0] 1155" xfId="3576" hidden="1"/>
    <cellStyle name="Currency [0] 1155" xfId="32965" hidden="1"/>
    <cellStyle name="Currency [0] 11550" xfId="21583" hidden="1"/>
    <cellStyle name="Currency [0] 11550" xfId="50970" hidden="1"/>
    <cellStyle name="Currency [0] 11551" xfId="21538" hidden="1"/>
    <cellStyle name="Currency [0] 11551" xfId="50925" hidden="1"/>
    <cellStyle name="Currency [0] 11552" xfId="21550" hidden="1"/>
    <cellStyle name="Currency [0] 11552" xfId="50937" hidden="1"/>
    <cellStyle name="Currency [0] 11553" xfId="21578" hidden="1"/>
    <cellStyle name="Currency [0] 11553" xfId="50965" hidden="1"/>
    <cellStyle name="Currency [0] 11554" xfId="21551" hidden="1"/>
    <cellStyle name="Currency [0] 11554" xfId="50938" hidden="1"/>
    <cellStyle name="Currency [0] 11555" xfId="21584" hidden="1"/>
    <cellStyle name="Currency [0] 11555" xfId="50971" hidden="1"/>
    <cellStyle name="Currency [0] 11556" xfId="21586" hidden="1"/>
    <cellStyle name="Currency [0] 11556" xfId="50973" hidden="1"/>
    <cellStyle name="Currency [0] 11557" xfId="21579" hidden="1"/>
    <cellStyle name="Currency [0] 11557" xfId="50966" hidden="1"/>
    <cellStyle name="Currency [0] 11558" xfId="21525" hidden="1"/>
    <cellStyle name="Currency [0] 11558" xfId="50912" hidden="1"/>
    <cellStyle name="Currency [0] 11559" xfId="21589" hidden="1"/>
    <cellStyle name="Currency [0] 11559" xfId="50976" hidden="1"/>
    <cellStyle name="Currency [0] 1156" xfId="3142" hidden="1"/>
    <cellStyle name="Currency [0] 1156" xfId="32531" hidden="1"/>
    <cellStyle name="Currency [0] 11560" xfId="21591" hidden="1"/>
    <cellStyle name="Currency [0] 11560" xfId="50978" hidden="1"/>
    <cellStyle name="Currency [0] 11561" xfId="21308" hidden="1"/>
    <cellStyle name="Currency [0] 11561" xfId="50695" hidden="1"/>
    <cellStyle name="Currency [0] 11562" xfId="21330" hidden="1"/>
    <cellStyle name="Currency [0] 11562" xfId="50717" hidden="1"/>
    <cellStyle name="Currency [0] 11563" xfId="21595" hidden="1"/>
    <cellStyle name="Currency [0] 11563" xfId="50982" hidden="1"/>
    <cellStyle name="Currency [0] 11564" xfId="21602" hidden="1"/>
    <cellStyle name="Currency [0] 11564" xfId="50989" hidden="1"/>
    <cellStyle name="Currency [0] 11565" xfId="21604" hidden="1"/>
    <cellStyle name="Currency [0] 11565" xfId="50991" hidden="1"/>
    <cellStyle name="Currency [0] 11566" xfId="21295" hidden="1"/>
    <cellStyle name="Currency [0] 11566" xfId="50682" hidden="1"/>
    <cellStyle name="Currency [0] 11567" xfId="21598" hidden="1"/>
    <cellStyle name="Currency [0] 11567" xfId="50985" hidden="1"/>
    <cellStyle name="Currency [0] 11568" xfId="21607" hidden="1"/>
    <cellStyle name="Currency [0] 11568" xfId="50994" hidden="1"/>
    <cellStyle name="Currency [0] 11569" xfId="21609" hidden="1"/>
    <cellStyle name="Currency [0] 11569" xfId="50996" hidden="1"/>
    <cellStyle name="Currency [0] 1157" xfId="3571" hidden="1"/>
    <cellStyle name="Currency [0] 1157" xfId="32960" hidden="1"/>
    <cellStyle name="Currency [0] 11570" xfId="21597" hidden="1"/>
    <cellStyle name="Currency [0] 11570" xfId="50984" hidden="1"/>
    <cellStyle name="Currency [0] 11571" xfId="21307" hidden="1"/>
    <cellStyle name="Currency [0] 11571" xfId="50694" hidden="1"/>
    <cellStyle name="Currency [0] 11572" xfId="21620" hidden="1"/>
    <cellStyle name="Currency [0] 11572" xfId="51007" hidden="1"/>
    <cellStyle name="Currency [0] 11573" xfId="21629" hidden="1"/>
    <cellStyle name="Currency [0] 11573" xfId="51016" hidden="1"/>
    <cellStyle name="Currency [0] 11574" xfId="21640" hidden="1"/>
    <cellStyle name="Currency [0] 11574" xfId="51027" hidden="1"/>
    <cellStyle name="Currency [0] 11575" xfId="21646" hidden="1"/>
    <cellStyle name="Currency [0] 11575" xfId="51033" hidden="1"/>
    <cellStyle name="Currency [0] 11576" xfId="21618" hidden="1"/>
    <cellStyle name="Currency [0] 11576" xfId="51005" hidden="1"/>
    <cellStyle name="Currency [0] 11577" xfId="21636" hidden="1"/>
    <cellStyle name="Currency [0] 11577" xfId="51023" hidden="1"/>
    <cellStyle name="Currency [0] 11578" xfId="21658" hidden="1"/>
    <cellStyle name="Currency [0] 11578" xfId="51045" hidden="1"/>
    <cellStyle name="Currency [0] 11579" xfId="21660" hidden="1"/>
    <cellStyle name="Currency [0] 11579" xfId="51047" hidden="1"/>
    <cellStyle name="Currency [0] 1158" xfId="3569" hidden="1"/>
    <cellStyle name="Currency [0] 1158" xfId="32958" hidden="1"/>
    <cellStyle name="Currency [0] 11580" xfId="21592" hidden="1"/>
    <cellStyle name="Currency [0] 11580" xfId="50979" hidden="1"/>
    <cellStyle name="Currency [0] 11581" xfId="21303" hidden="1"/>
    <cellStyle name="Currency [0] 11581" xfId="50690" hidden="1"/>
    <cellStyle name="Currency [0] 11582" xfId="21632" hidden="1"/>
    <cellStyle name="Currency [0] 11582" xfId="51019" hidden="1"/>
    <cellStyle name="Currency [0] 11583" xfId="21299" hidden="1"/>
    <cellStyle name="Currency [0] 11583" xfId="50686" hidden="1"/>
    <cellStyle name="Currency [0] 11584" xfId="21621" hidden="1"/>
    <cellStyle name="Currency [0] 11584" xfId="51008" hidden="1"/>
    <cellStyle name="Currency [0] 11585" xfId="21665" hidden="1"/>
    <cellStyle name="Currency [0] 11585" xfId="51052" hidden="1"/>
    <cellStyle name="Currency [0] 11586" xfId="21633" hidden="1"/>
    <cellStyle name="Currency [0] 11586" xfId="51020" hidden="1"/>
    <cellStyle name="Currency [0] 11587" xfId="21641" hidden="1"/>
    <cellStyle name="Currency [0] 11587" xfId="51028" hidden="1"/>
    <cellStyle name="Currency [0] 11588" xfId="21677" hidden="1"/>
    <cellStyle name="Currency [0] 11588" xfId="51064" hidden="1"/>
    <cellStyle name="Currency [0] 11589" xfId="21679" hidden="1"/>
    <cellStyle name="Currency [0] 11589" xfId="51066" hidden="1"/>
    <cellStyle name="Currency [0] 1159" xfId="3598" hidden="1"/>
    <cellStyle name="Currency [0] 1159" xfId="32987" hidden="1"/>
    <cellStyle name="Currency [0] 11590" xfId="21635" hidden="1"/>
    <cellStyle name="Currency [0] 11590" xfId="51022" hidden="1"/>
    <cellStyle name="Currency [0] 11591" xfId="21648" hidden="1"/>
    <cellStyle name="Currency [0] 11591" xfId="51035" hidden="1"/>
    <cellStyle name="Currency [0] 11592" xfId="21653" hidden="1"/>
    <cellStyle name="Currency [0] 11592" xfId="51040" hidden="1"/>
    <cellStyle name="Currency [0] 11593" xfId="21647" hidden="1"/>
    <cellStyle name="Currency [0] 11593" xfId="51034" hidden="1"/>
    <cellStyle name="Currency [0] 11594" xfId="21695" hidden="1"/>
    <cellStyle name="Currency [0] 11594" xfId="51082" hidden="1"/>
    <cellStyle name="Currency [0] 11595" xfId="21703" hidden="1"/>
    <cellStyle name="Currency [0] 11595" xfId="51090" hidden="1"/>
    <cellStyle name="Currency [0] 11596" xfId="21631" hidden="1"/>
    <cellStyle name="Currency [0] 11596" xfId="51018" hidden="1"/>
    <cellStyle name="Currency [0] 11597" xfId="21689" hidden="1"/>
    <cellStyle name="Currency [0] 11597" xfId="51076" hidden="1"/>
    <cellStyle name="Currency [0] 11598" xfId="21712" hidden="1"/>
    <cellStyle name="Currency [0] 11598" xfId="51099" hidden="1"/>
    <cellStyle name="Currency [0] 11599" xfId="21714" hidden="1"/>
    <cellStyle name="Currency [0] 11599" xfId="51101" hidden="1"/>
    <cellStyle name="Currency [0] 116" xfId="2507" hidden="1"/>
    <cellStyle name="Currency [0] 116" xfId="31896" hidden="1"/>
    <cellStyle name="Currency [0] 1160" xfId="3514" hidden="1"/>
    <cellStyle name="Currency [0] 1160" xfId="32903" hidden="1"/>
    <cellStyle name="Currency [0] 11600" xfId="21614" hidden="1"/>
    <cellStyle name="Currency [0] 11600" xfId="51001" hidden="1"/>
    <cellStyle name="Currency [0] 11601" xfId="21624" hidden="1"/>
    <cellStyle name="Currency [0] 11601" xfId="51011" hidden="1"/>
    <cellStyle name="Currency [0] 11602" xfId="21686" hidden="1"/>
    <cellStyle name="Currency [0] 11602" xfId="51073" hidden="1"/>
    <cellStyle name="Currency [0] 11603" xfId="21651" hidden="1"/>
    <cellStyle name="Currency [0] 11603" xfId="51038" hidden="1"/>
    <cellStyle name="Currency [0] 11604" xfId="21600" hidden="1"/>
    <cellStyle name="Currency [0] 11604" xfId="50987" hidden="1"/>
    <cellStyle name="Currency [0] 11605" xfId="21722" hidden="1"/>
    <cellStyle name="Currency [0] 11605" xfId="51109" hidden="1"/>
    <cellStyle name="Currency [0] 11606" xfId="21687" hidden="1"/>
    <cellStyle name="Currency [0] 11606" xfId="51074" hidden="1"/>
    <cellStyle name="Currency [0] 11607" xfId="21698" hidden="1"/>
    <cellStyle name="Currency [0] 11607" xfId="51085" hidden="1"/>
    <cellStyle name="Currency [0] 11608" xfId="21730" hidden="1"/>
    <cellStyle name="Currency [0] 11608" xfId="51117" hidden="1"/>
    <cellStyle name="Currency [0] 11609" xfId="21732" hidden="1"/>
    <cellStyle name="Currency [0] 11609" xfId="51119" hidden="1"/>
    <cellStyle name="Currency [0] 1161" xfId="3590" hidden="1"/>
    <cellStyle name="Currency [0] 1161" xfId="32979" hidden="1"/>
    <cellStyle name="Currency [0] 11610" xfId="21684" hidden="1"/>
    <cellStyle name="Currency [0] 11610" xfId="51071" hidden="1"/>
    <cellStyle name="Currency [0] 11611" xfId="21683" hidden="1"/>
    <cellStyle name="Currency [0] 11611" xfId="51070" hidden="1"/>
    <cellStyle name="Currency [0] 11612" xfId="21673" hidden="1"/>
    <cellStyle name="Currency [0] 11612" xfId="51060" hidden="1"/>
    <cellStyle name="Currency [0] 11613" xfId="21669" hidden="1"/>
    <cellStyle name="Currency [0] 11613" xfId="51056" hidden="1"/>
    <cellStyle name="Currency [0] 11614" xfId="21671" hidden="1"/>
    <cellStyle name="Currency [0] 11614" xfId="51058" hidden="1"/>
    <cellStyle name="Currency [0] 11615" xfId="21739" hidden="1"/>
    <cellStyle name="Currency [0] 11615" xfId="51126" hidden="1"/>
    <cellStyle name="Currency [0] 11616" xfId="21301" hidden="1"/>
    <cellStyle name="Currency [0] 11616" xfId="50688" hidden="1"/>
    <cellStyle name="Currency [0] 11617" xfId="21717" hidden="1"/>
    <cellStyle name="Currency [0] 11617" xfId="51104" hidden="1"/>
    <cellStyle name="Currency [0] 11618" xfId="21745" hidden="1"/>
    <cellStyle name="Currency [0] 11618" xfId="51132" hidden="1"/>
    <cellStyle name="Currency [0] 11619" xfId="21747" hidden="1"/>
    <cellStyle name="Currency [0] 11619" xfId="51134" hidden="1"/>
    <cellStyle name="Currency [0] 1162" xfId="3600" hidden="1"/>
    <cellStyle name="Currency [0] 1162" xfId="32989" hidden="1"/>
    <cellStyle name="Currency [0] 11620" xfId="21622" hidden="1"/>
    <cellStyle name="Currency [0] 11620" xfId="51009" hidden="1"/>
    <cellStyle name="Currency [0] 11621" xfId="21696" hidden="1"/>
    <cellStyle name="Currency [0] 11621" xfId="51083" hidden="1"/>
    <cellStyle name="Currency [0] 11622" xfId="21652" hidden="1"/>
    <cellStyle name="Currency [0] 11622" xfId="51039" hidden="1"/>
    <cellStyle name="Currency [0] 11623" xfId="21688" hidden="1"/>
    <cellStyle name="Currency [0] 11623" xfId="51075" hidden="1"/>
    <cellStyle name="Currency [0] 11624" xfId="21692" hidden="1"/>
    <cellStyle name="Currency [0] 11624" xfId="51079" hidden="1"/>
    <cellStyle name="Currency [0] 11625" xfId="21753" hidden="1"/>
    <cellStyle name="Currency [0] 11625" xfId="51140" hidden="1"/>
    <cellStyle name="Currency [0] 11626" xfId="21336" hidden="1"/>
    <cellStyle name="Currency [0] 11626" xfId="50723" hidden="1"/>
    <cellStyle name="Currency [0] 11627" xfId="21735" hidden="1"/>
    <cellStyle name="Currency [0] 11627" xfId="51122" hidden="1"/>
    <cellStyle name="Currency [0] 11628" xfId="21758" hidden="1"/>
    <cellStyle name="Currency [0] 11628" xfId="51145" hidden="1"/>
    <cellStyle name="Currency [0] 11629" xfId="21760" hidden="1"/>
    <cellStyle name="Currency [0] 11629" xfId="51147" hidden="1"/>
    <cellStyle name="Currency [0] 1163" xfId="3601" hidden="1"/>
    <cellStyle name="Currency [0] 1163" xfId="32990" hidden="1"/>
    <cellStyle name="Currency [0] 11630" xfId="21616" hidden="1"/>
    <cellStyle name="Currency [0] 11630" xfId="51003" hidden="1"/>
    <cellStyle name="Currency [0] 11631" xfId="21715" hidden="1"/>
    <cellStyle name="Currency [0] 11631" xfId="51102" hidden="1"/>
    <cellStyle name="Currency [0] 11632" xfId="21682" hidden="1"/>
    <cellStyle name="Currency [0] 11632" xfId="51069" hidden="1"/>
    <cellStyle name="Currency [0] 11633" xfId="21700" hidden="1"/>
    <cellStyle name="Currency [0] 11633" xfId="51087" hidden="1"/>
    <cellStyle name="Currency [0] 11634" xfId="21697" hidden="1"/>
    <cellStyle name="Currency [0] 11634" xfId="51084" hidden="1"/>
    <cellStyle name="Currency [0] 11635" xfId="21764" hidden="1"/>
    <cellStyle name="Currency [0] 11635" xfId="51151" hidden="1"/>
    <cellStyle name="Currency [0] 11636" xfId="21649" hidden="1"/>
    <cellStyle name="Currency [0] 11636" xfId="51036" hidden="1"/>
    <cellStyle name="Currency [0] 11637" xfId="21749" hidden="1"/>
    <cellStyle name="Currency [0] 11637" xfId="51136" hidden="1"/>
    <cellStyle name="Currency [0] 11638" xfId="21771" hidden="1"/>
    <cellStyle name="Currency [0] 11638" xfId="51158" hidden="1"/>
    <cellStyle name="Currency [0] 11639" xfId="21773" hidden="1"/>
    <cellStyle name="Currency [0] 11639" xfId="51160" hidden="1"/>
    <cellStyle name="Currency [0] 1164" xfId="3572" hidden="1"/>
    <cellStyle name="Currency [0] 1164" xfId="32961" hidden="1"/>
    <cellStyle name="Currency [0] 11640" xfId="21701" hidden="1"/>
    <cellStyle name="Currency [0] 11640" xfId="51088" hidden="1"/>
    <cellStyle name="Currency [0] 11641" xfId="21733" hidden="1"/>
    <cellStyle name="Currency [0] 11641" xfId="51120" hidden="1"/>
    <cellStyle name="Currency [0] 11642" xfId="21381" hidden="1"/>
    <cellStyle name="Currency [0] 11642" xfId="50768" hidden="1"/>
    <cellStyle name="Currency [0] 11643" xfId="21719" hidden="1"/>
    <cellStyle name="Currency [0] 11643" xfId="51106" hidden="1"/>
    <cellStyle name="Currency [0] 11644" xfId="21716" hidden="1"/>
    <cellStyle name="Currency [0] 11644" xfId="51103" hidden="1"/>
    <cellStyle name="Currency [0] 11645" xfId="21777" hidden="1"/>
    <cellStyle name="Currency [0] 11645" xfId="51164" hidden="1"/>
    <cellStyle name="Currency [0] 11646" xfId="21612" hidden="1"/>
    <cellStyle name="Currency [0] 11646" xfId="50999" hidden="1"/>
    <cellStyle name="Currency [0] 11647" xfId="21761" hidden="1"/>
    <cellStyle name="Currency [0] 11647" xfId="51148" hidden="1"/>
    <cellStyle name="Currency [0] 11648" xfId="21781" hidden="1"/>
    <cellStyle name="Currency [0] 11648" xfId="51168" hidden="1"/>
    <cellStyle name="Currency [0] 11649" xfId="21783" hidden="1"/>
    <cellStyle name="Currency [0] 11649" xfId="51170" hidden="1"/>
    <cellStyle name="Currency [0] 1165" xfId="3584" hidden="1"/>
    <cellStyle name="Currency [0] 1165" xfId="32973" hidden="1"/>
    <cellStyle name="Currency [0] 11650" xfId="21720" hidden="1"/>
    <cellStyle name="Currency [0] 11650" xfId="51107" hidden="1"/>
    <cellStyle name="Currency [0] 11651" xfId="21748" hidden="1"/>
    <cellStyle name="Currency [0] 11651" xfId="51135" hidden="1"/>
    <cellStyle name="Currency [0] 11652" xfId="21708" hidden="1"/>
    <cellStyle name="Currency [0] 11652" xfId="51095" hidden="1"/>
    <cellStyle name="Currency [0] 11653" xfId="21737" hidden="1"/>
    <cellStyle name="Currency [0] 11653" xfId="51124" hidden="1"/>
    <cellStyle name="Currency [0] 11654" xfId="21734" hidden="1"/>
    <cellStyle name="Currency [0] 11654" xfId="51121" hidden="1"/>
    <cellStyle name="Currency [0] 11655" xfId="21787" hidden="1"/>
    <cellStyle name="Currency [0] 11655" xfId="51174" hidden="1"/>
    <cellStyle name="Currency [0] 11656" xfId="21615" hidden="1"/>
    <cellStyle name="Currency [0] 11656" xfId="51002" hidden="1"/>
    <cellStyle name="Currency [0] 11657" xfId="21774" hidden="1"/>
    <cellStyle name="Currency [0] 11657" xfId="51161" hidden="1"/>
    <cellStyle name="Currency [0] 11658" xfId="21791" hidden="1"/>
    <cellStyle name="Currency [0] 11658" xfId="51178" hidden="1"/>
    <cellStyle name="Currency [0] 11659" xfId="21793" hidden="1"/>
    <cellStyle name="Currency [0] 11659" xfId="51180" hidden="1"/>
    <cellStyle name="Currency [0] 1166" xfId="3564" hidden="1"/>
    <cellStyle name="Currency [0] 1166" xfId="32953" hidden="1"/>
    <cellStyle name="Currency [0] 11660" xfId="21674" hidden="1"/>
    <cellStyle name="Currency [0] 11660" xfId="51061" hidden="1"/>
    <cellStyle name="Currency [0] 11661" xfId="21710" hidden="1"/>
    <cellStyle name="Currency [0] 11661" xfId="51097" hidden="1"/>
    <cellStyle name="Currency [0] 11662" xfId="21779" hidden="1"/>
    <cellStyle name="Currency [0] 11662" xfId="51166" hidden="1"/>
    <cellStyle name="Currency [0] 11663" xfId="21767" hidden="1"/>
    <cellStyle name="Currency [0] 11663" xfId="51154" hidden="1"/>
    <cellStyle name="Currency [0] 11664" xfId="21784" hidden="1"/>
    <cellStyle name="Currency [0] 11664" xfId="51171" hidden="1"/>
    <cellStyle name="Currency [0] 11665" xfId="21795" hidden="1"/>
    <cellStyle name="Currency [0] 11665" xfId="51182" hidden="1"/>
    <cellStyle name="Currency [0] 11666" xfId="21643" hidden="1"/>
    <cellStyle name="Currency [0] 11666" xfId="51030" hidden="1"/>
    <cellStyle name="Currency [0] 11667" xfId="21707" hidden="1"/>
    <cellStyle name="Currency [0] 11667" xfId="51094" hidden="1"/>
    <cellStyle name="Currency [0] 11668" xfId="21799" hidden="1"/>
    <cellStyle name="Currency [0] 11668" xfId="51186" hidden="1"/>
    <cellStyle name="Currency [0] 11669" xfId="21801" hidden="1"/>
    <cellStyle name="Currency [0] 11669" xfId="51188" hidden="1"/>
    <cellStyle name="Currency [0] 1167" xfId="3579" hidden="1"/>
    <cellStyle name="Currency [0] 1167" xfId="32968" hidden="1"/>
    <cellStyle name="Currency [0] 11670" xfId="21756" hidden="1"/>
    <cellStyle name="Currency [0] 11670" xfId="51143" hidden="1"/>
    <cellStyle name="Currency [0] 11671" xfId="21768" hidden="1"/>
    <cellStyle name="Currency [0] 11671" xfId="51155" hidden="1"/>
    <cellStyle name="Currency [0] 11672" xfId="21796" hidden="1"/>
    <cellStyle name="Currency [0] 11672" xfId="51183" hidden="1"/>
    <cellStyle name="Currency [0] 11673" xfId="21769" hidden="1"/>
    <cellStyle name="Currency [0] 11673" xfId="51156" hidden="1"/>
    <cellStyle name="Currency [0] 11674" xfId="21802" hidden="1"/>
    <cellStyle name="Currency [0] 11674" xfId="51189" hidden="1"/>
    <cellStyle name="Currency [0] 11675" xfId="21804" hidden="1"/>
    <cellStyle name="Currency [0] 11675" xfId="51191" hidden="1"/>
    <cellStyle name="Currency [0] 11676" xfId="21797" hidden="1"/>
    <cellStyle name="Currency [0] 11676" xfId="51184" hidden="1"/>
    <cellStyle name="Currency [0] 11677" xfId="21743" hidden="1"/>
    <cellStyle name="Currency [0] 11677" xfId="51130" hidden="1"/>
    <cellStyle name="Currency [0] 11678" xfId="21806" hidden="1"/>
    <cellStyle name="Currency [0] 11678" xfId="51193" hidden="1"/>
    <cellStyle name="Currency [0] 11679" xfId="21808" hidden="1"/>
    <cellStyle name="Currency [0] 11679" xfId="51195" hidden="1"/>
    <cellStyle name="Currency [0] 1168" xfId="3577" hidden="1"/>
    <cellStyle name="Currency [0] 1168" xfId="32966" hidden="1"/>
    <cellStyle name="Currency [0] 11680" xfId="21320" hidden="1"/>
    <cellStyle name="Currency [0] 11680" xfId="50707" hidden="1"/>
    <cellStyle name="Currency [0] 11681" xfId="21298" hidden="1"/>
    <cellStyle name="Currency [0] 11681" xfId="50685" hidden="1"/>
    <cellStyle name="Currency [0] 11682" xfId="21814" hidden="1"/>
    <cellStyle name="Currency [0] 11682" xfId="51201" hidden="1"/>
    <cellStyle name="Currency [0] 11683" xfId="21820" hidden="1"/>
    <cellStyle name="Currency [0] 11683" xfId="51207" hidden="1"/>
    <cellStyle name="Currency [0] 11684" xfId="21822" hidden="1"/>
    <cellStyle name="Currency [0] 11684" xfId="51209" hidden="1"/>
    <cellStyle name="Currency [0] 11685" xfId="21315" hidden="1"/>
    <cellStyle name="Currency [0] 11685" xfId="50702" hidden="1"/>
    <cellStyle name="Currency [0] 11686" xfId="21816" hidden="1"/>
    <cellStyle name="Currency [0] 11686" xfId="51203" hidden="1"/>
    <cellStyle name="Currency [0] 11687" xfId="21824" hidden="1"/>
    <cellStyle name="Currency [0] 11687" xfId="51211" hidden="1"/>
    <cellStyle name="Currency [0] 11688" xfId="21826" hidden="1"/>
    <cellStyle name="Currency [0] 11688" xfId="51213" hidden="1"/>
    <cellStyle name="Currency [0] 11689" xfId="21815" hidden="1"/>
    <cellStyle name="Currency [0] 11689" xfId="51202" hidden="1"/>
    <cellStyle name="Currency [0] 1169" xfId="3603" hidden="1"/>
    <cellStyle name="Currency [0] 1169" xfId="32992" hidden="1"/>
    <cellStyle name="Currency [0] 11690" xfId="21321" hidden="1"/>
    <cellStyle name="Currency [0] 11690" xfId="50708" hidden="1"/>
    <cellStyle name="Currency [0] 11691" xfId="21837" hidden="1"/>
    <cellStyle name="Currency [0] 11691" xfId="51224" hidden="1"/>
    <cellStyle name="Currency [0] 11692" xfId="21846" hidden="1"/>
    <cellStyle name="Currency [0] 11692" xfId="51233" hidden="1"/>
    <cellStyle name="Currency [0] 11693" xfId="21857" hidden="1"/>
    <cellStyle name="Currency [0] 11693" xfId="51244" hidden="1"/>
    <cellStyle name="Currency [0] 11694" xfId="21863" hidden="1"/>
    <cellStyle name="Currency [0] 11694" xfId="51250" hidden="1"/>
    <cellStyle name="Currency [0] 11695" xfId="21835" hidden="1"/>
    <cellStyle name="Currency [0] 11695" xfId="51222" hidden="1"/>
    <cellStyle name="Currency [0] 11696" xfId="21853" hidden="1"/>
    <cellStyle name="Currency [0] 11696" xfId="51240" hidden="1"/>
    <cellStyle name="Currency [0] 11697" xfId="21875" hidden="1"/>
    <cellStyle name="Currency [0] 11697" xfId="51262" hidden="1"/>
    <cellStyle name="Currency [0] 11698" xfId="21877" hidden="1"/>
    <cellStyle name="Currency [0] 11698" xfId="51264" hidden="1"/>
    <cellStyle name="Currency [0] 11699" xfId="21811" hidden="1"/>
    <cellStyle name="Currency [0] 11699" xfId="51198" hidden="1"/>
    <cellStyle name="Currency [0] 117" xfId="2503" hidden="1"/>
    <cellStyle name="Currency [0] 117" xfId="31892" hidden="1"/>
    <cellStyle name="Currency [0] 1170" xfId="3516" hidden="1"/>
    <cellStyle name="Currency [0] 1170" xfId="32905" hidden="1"/>
    <cellStyle name="Currency [0] 11700" xfId="21325" hidden="1"/>
    <cellStyle name="Currency [0] 11700" xfId="50712" hidden="1"/>
    <cellStyle name="Currency [0] 11701" xfId="21849" hidden="1"/>
    <cellStyle name="Currency [0] 11701" xfId="51236" hidden="1"/>
    <cellStyle name="Currency [0] 11702" xfId="21341" hidden="1"/>
    <cellStyle name="Currency [0] 11702" xfId="50728" hidden="1"/>
    <cellStyle name="Currency [0] 11703" xfId="21838" hidden="1"/>
    <cellStyle name="Currency [0] 11703" xfId="51225" hidden="1"/>
    <cellStyle name="Currency [0] 11704" xfId="21882" hidden="1"/>
    <cellStyle name="Currency [0] 11704" xfId="51269" hidden="1"/>
    <cellStyle name="Currency [0] 11705" xfId="21850" hidden="1"/>
    <cellStyle name="Currency [0] 11705" xfId="51237" hidden="1"/>
    <cellStyle name="Currency [0] 11706" xfId="21858" hidden="1"/>
    <cellStyle name="Currency [0] 11706" xfId="51245" hidden="1"/>
    <cellStyle name="Currency [0] 11707" xfId="21894" hidden="1"/>
    <cellStyle name="Currency [0] 11707" xfId="51281" hidden="1"/>
    <cellStyle name="Currency [0] 11708" xfId="21896" hidden="1"/>
    <cellStyle name="Currency [0] 11708" xfId="51283" hidden="1"/>
    <cellStyle name="Currency [0] 11709" xfId="21852" hidden="1"/>
    <cellStyle name="Currency [0] 11709" xfId="51239" hidden="1"/>
    <cellStyle name="Currency [0] 1171" xfId="3597" hidden="1"/>
    <cellStyle name="Currency [0] 1171" xfId="32986" hidden="1"/>
    <cellStyle name="Currency [0] 11710" xfId="21865" hidden="1"/>
    <cellStyle name="Currency [0] 11710" xfId="51252" hidden="1"/>
    <cellStyle name="Currency [0] 11711" xfId="21870" hidden="1"/>
    <cellStyle name="Currency [0] 11711" xfId="51257" hidden="1"/>
    <cellStyle name="Currency [0] 11712" xfId="21864" hidden="1"/>
    <cellStyle name="Currency [0] 11712" xfId="51251" hidden="1"/>
    <cellStyle name="Currency [0] 11713" xfId="21912" hidden="1"/>
    <cellStyle name="Currency [0] 11713" xfId="51299" hidden="1"/>
    <cellStyle name="Currency [0] 11714" xfId="21920" hidden="1"/>
    <cellStyle name="Currency [0] 11714" xfId="51307" hidden="1"/>
    <cellStyle name="Currency [0] 11715" xfId="21848" hidden="1"/>
    <cellStyle name="Currency [0] 11715" xfId="51235" hidden="1"/>
    <cellStyle name="Currency [0] 11716" xfId="21906" hidden="1"/>
    <cellStyle name="Currency [0] 11716" xfId="51293" hidden="1"/>
    <cellStyle name="Currency [0] 11717" xfId="21929" hidden="1"/>
    <cellStyle name="Currency [0] 11717" xfId="51316" hidden="1"/>
    <cellStyle name="Currency [0] 11718" xfId="21931" hidden="1"/>
    <cellStyle name="Currency [0] 11718" xfId="51318" hidden="1"/>
    <cellStyle name="Currency [0] 11719" xfId="21831" hidden="1"/>
    <cellStyle name="Currency [0] 11719" xfId="51218" hidden="1"/>
    <cellStyle name="Currency [0] 1172" xfId="3604" hidden="1"/>
    <cellStyle name="Currency [0] 1172" xfId="32993" hidden="1"/>
    <cellStyle name="Currency [0] 11720" xfId="21841" hidden="1"/>
    <cellStyle name="Currency [0] 11720" xfId="51228" hidden="1"/>
    <cellStyle name="Currency [0] 11721" xfId="21903" hidden="1"/>
    <cellStyle name="Currency [0] 11721" xfId="51290" hidden="1"/>
    <cellStyle name="Currency [0] 11722" xfId="21868" hidden="1"/>
    <cellStyle name="Currency [0] 11722" xfId="51255" hidden="1"/>
    <cellStyle name="Currency [0] 11723" xfId="21818" hidden="1"/>
    <cellStyle name="Currency [0] 11723" xfId="51205" hidden="1"/>
    <cellStyle name="Currency [0] 11724" xfId="21939" hidden="1"/>
    <cellStyle name="Currency [0] 11724" xfId="51326" hidden="1"/>
    <cellStyle name="Currency [0] 11725" xfId="21904" hidden="1"/>
    <cellStyle name="Currency [0] 11725" xfId="51291" hidden="1"/>
    <cellStyle name="Currency [0] 11726" xfId="21915" hidden="1"/>
    <cellStyle name="Currency [0] 11726" xfId="51302" hidden="1"/>
    <cellStyle name="Currency [0] 11727" xfId="21947" hidden="1"/>
    <cellStyle name="Currency [0] 11727" xfId="51334" hidden="1"/>
    <cellStyle name="Currency [0] 11728" xfId="21949" hidden="1"/>
    <cellStyle name="Currency [0] 11728" xfId="51336" hidden="1"/>
    <cellStyle name="Currency [0] 11729" xfId="21901" hidden="1"/>
    <cellStyle name="Currency [0] 11729" xfId="51288" hidden="1"/>
    <cellStyle name="Currency [0] 1173" xfId="3605" hidden="1"/>
    <cellStyle name="Currency [0] 1173" xfId="32994" hidden="1"/>
    <cellStyle name="Currency [0] 11730" xfId="21900" hidden="1"/>
    <cellStyle name="Currency [0] 11730" xfId="51287" hidden="1"/>
    <cellStyle name="Currency [0] 11731" xfId="21890" hidden="1"/>
    <cellStyle name="Currency [0] 11731" xfId="51277" hidden="1"/>
    <cellStyle name="Currency [0] 11732" xfId="21886" hidden="1"/>
    <cellStyle name="Currency [0] 11732" xfId="51273" hidden="1"/>
    <cellStyle name="Currency [0] 11733" xfId="21888" hidden="1"/>
    <cellStyle name="Currency [0] 11733" xfId="51275" hidden="1"/>
    <cellStyle name="Currency [0] 11734" xfId="21956" hidden="1"/>
    <cellStyle name="Currency [0] 11734" xfId="51343" hidden="1"/>
    <cellStyle name="Currency [0] 11735" xfId="21327" hidden="1"/>
    <cellStyle name="Currency [0] 11735" xfId="50714" hidden="1"/>
    <cellStyle name="Currency [0] 11736" xfId="21934" hidden="1"/>
    <cellStyle name="Currency [0] 11736" xfId="51321" hidden="1"/>
    <cellStyle name="Currency [0] 11737" xfId="21962" hidden="1"/>
    <cellStyle name="Currency [0] 11737" xfId="51349" hidden="1"/>
    <cellStyle name="Currency [0] 11738" xfId="21964" hidden="1"/>
    <cellStyle name="Currency [0] 11738" xfId="51351" hidden="1"/>
    <cellStyle name="Currency [0] 11739" xfId="21839" hidden="1"/>
    <cellStyle name="Currency [0] 11739" xfId="51226" hidden="1"/>
    <cellStyle name="Currency [0] 1174" xfId="3545" hidden="1"/>
    <cellStyle name="Currency [0] 1174" xfId="32934" hidden="1"/>
    <cellStyle name="Currency [0] 11740" xfId="21913" hidden="1"/>
    <cellStyle name="Currency [0] 11740" xfId="51300" hidden="1"/>
    <cellStyle name="Currency [0] 11741" xfId="21869" hidden="1"/>
    <cellStyle name="Currency [0] 11741" xfId="51256" hidden="1"/>
    <cellStyle name="Currency [0] 11742" xfId="21905" hidden="1"/>
    <cellStyle name="Currency [0] 11742" xfId="51292" hidden="1"/>
    <cellStyle name="Currency [0] 11743" xfId="21909" hidden="1"/>
    <cellStyle name="Currency [0] 11743" xfId="51296" hidden="1"/>
    <cellStyle name="Currency [0] 11744" xfId="21970" hidden="1"/>
    <cellStyle name="Currency [0] 11744" xfId="51357" hidden="1"/>
    <cellStyle name="Currency [0] 11745" xfId="21314" hidden="1"/>
    <cellStyle name="Currency [0] 11745" xfId="50701" hidden="1"/>
    <cellStyle name="Currency [0] 11746" xfId="21952" hidden="1"/>
    <cellStyle name="Currency [0] 11746" xfId="51339" hidden="1"/>
    <cellStyle name="Currency [0] 11747" xfId="21975" hidden="1"/>
    <cellStyle name="Currency [0] 11747" xfId="51362" hidden="1"/>
    <cellStyle name="Currency [0] 11748" xfId="21977" hidden="1"/>
    <cellStyle name="Currency [0] 11748" xfId="51364" hidden="1"/>
    <cellStyle name="Currency [0] 11749" xfId="21833" hidden="1"/>
    <cellStyle name="Currency [0] 11749" xfId="51220" hidden="1"/>
    <cellStyle name="Currency [0] 1175" xfId="3565" hidden="1"/>
    <cellStyle name="Currency [0] 1175" xfId="32954" hidden="1"/>
    <cellStyle name="Currency [0] 11750" xfId="21932" hidden="1"/>
    <cellStyle name="Currency [0] 11750" xfId="51319" hidden="1"/>
    <cellStyle name="Currency [0] 11751" xfId="21899" hidden="1"/>
    <cellStyle name="Currency [0] 11751" xfId="51286" hidden="1"/>
    <cellStyle name="Currency [0] 11752" xfId="21917" hidden="1"/>
    <cellStyle name="Currency [0] 11752" xfId="51304" hidden="1"/>
    <cellStyle name="Currency [0] 11753" xfId="21914" hidden="1"/>
    <cellStyle name="Currency [0] 11753" xfId="51301" hidden="1"/>
    <cellStyle name="Currency [0] 11754" xfId="21981" hidden="1"/>
    <cellStyle name="Currency [0] 11754" xfId="51368" hidden="1"/>
    <cellStyle name="Currency [0] 11755" xfId="21866" hidden="1"/>
    <cellStyle name="Currency [0] 11755" xfId="51253" hidden="1"/>
    <cellStyle name="Currency [0] 11756" xfId="21966" hidden="1"/>
    <cellStyle name="Currency [0] 11756" xfId="51353" hidden="1"/>
    <cellStyle name="Currency [0] 11757" xfId="21988" hidden="1"/>
    <cellStyle name="Currency [0] 11757" xfId="51375" hidden="1"/>
    <cellStyle name="Currency [0] 11758" xfId="21990" hidden="1"/>
    <cellStyle name="Currency [0] 11758" xfId="51377" hidden="1"/>
    <cellStyle name="Currency [0] 11759" xfId="21918" hidden="1"/>
    <cellStyle name="Currency [0] 11759" xfId="51305" hidden="1"/>
    <cellStyle name="Currency [0] 1176" xfId="3599" hidden="1"/>
    <cellStyle name="Currency [0] 1176" xfId="32988" hidden="1"/>
    <cellStyle name="Currency [0] 11760" xfId="21950" hidden="1"/>
    <cellStyle name="Currency [0] 11760" xfId="51337" hidden="1"/>
    <cellStyle name="Currency [0] 11761" xfId="21293" hidden="1"/>
    <cellStyle name="Currency [0] 11761" xfId="50680" hidden="1"/>
    <cellStyle name="Currency [0] 11762" xfId="21936" hidden="1"/>
    <cellStyle name="Currency [0] 11762" xfId="51323" hidden="1"/>
    <cellStyle name="Currency [0] 11763" xfId="21933" hidden="1"/>
    <cellStyle name="Currency [0] 11763" xfId="51320" hidden="1"/>
    <cellStyle name="Currency [0] 11764" xfId="21994" hidden="1"/>
    <cellStyle name="Currency [0] 11764" xfId="51381" hidden="1"/>
    <cellStyle name="Currency [0] 11765" xfId="21829" hidden="1"/>
    <cellStyle name="Currency [0] 11765" xfId="51216" hidden="1"/>
    <cellStyle name="Currency [0] 11766" xfId="21978" hidden="1"/>
    <cellStyle name="Currency [0] 11766" xfId="51365" hidden="1"/>
    <cellStyle name="Currency [0] 11767" xfId="21998" hidden="1"/>
    <cellStyle name="Currency [0] 11767" xfId="51385" hidden="1"/>
    <cellStyle name="Currency [0] 11768" xfId="22000" hidden="1"/>
    <cellStyle name="Currency [0] 11768" xfId="51387" hidden="1"/>
    <cellStyle name="Currency [0] 11769" xfId="21937" hidden="1"/>
    <cellStyle name="Currency [0] 11769" xfId="51324" hidden="1"/>
    <cellStyle name="Currency [0] 1177" xfId="3592" hidden="1"/>
    <cellStyle name="Currency [0] 1177" xfId="32981" hidden="1"/>
    <cellStyle name="Currency [0] 11770" xfId="21965" hidden="1"/>
    <cellStyle name="Currency [0] 11770" xfId="51352" hidden="1"/>
    <cellStyle name="Currency [0] 11771" xfId="21925" hidden="1"/>
    <cellStyle name="Currency [0] 11771" xfId="51312" hidden="1"/>
    <cellStyle name="Currency [0] 11772" xfId="21954" hidden="1"/>
    <cellStyle name="Currency [0] 11772" xfId="51341" hidden="1"/>
    <cellStyle name="Currency [0] 11773" xfId="21951" hidden="1"/>
    <cellStyle name="Currency [0] 11773" xfId="51338" hidden="1"/>
    <cellStyle name="Currency [0] 11774" xfId="22004" hidden="1"/>
    <cellStyle name="Currency [0] 11774" xfId="51391" hidden="1"/>
    <cellStyle name="Currency [0] 11775" xfId="21832" hidden="1"/>
    <cellStyle name="Currency [0] 11775" xfId="51219" hidden="1"/>
    <cellStyle name="Currency [0] 11776" xfId="21991" hidden="1"/>
    <cellStyle name="Currency [0] 11776" xfId="51378" hidden="1"/>
    <cellStyle name="Currency [0] 11777" xfId="22008" hidden="1"/>
    <cellStyle name="Currency [0] 11777" xfId="51395" hidden="1"/>
    <cellStyle name="Currency [0] 11778" xfId="22010" hidden="1"/>
    <cellStyle name="Currency [0] 11778" xfId="51397" hidden="1"/>
    <cellStyle name="Currency [0] 11779" xfId="21891" hidden="1"/>
    <cellStyle name="Currency [0] 11779" xfId="51278" hidden="1"/>
    <cellStyle name="Currency [0] 1178" xfId="3602" hidden="1"/>
    <cellStyle name="Currency [0] 1178" xfId="32991" hidden="1"/>
    <cellStyle name="Currency [0] 11780" xfId="21927" hidden="1"/>
    <cellStyle name="Currency [0] 11780" xfId="51314" hidden="1"/>
    <cellStyle name="Currency [0] 11781" xfId="21996" hidden="1"/>
    <cellStyle name="Currency [0] 11781" xfId="51383" hidden="1"/>
    <cellStyle name="Currency [0] 11782" xfId="21984" hidden="1"/>
    <cellStyle name="Currency [0] 11782" xfId="51371" hidden="1"/>
    <cellStyle name="Currency [0] 11783" xfId="22001" hidden="1"/>
    <cellStyle name="Currency [0] 11783" xfId="51388" hidden="1"/>
    <cellStyle name="Currency [0] 11784" xfId="22012" hidden="1"/>
    <cellStyle name="Currency [0] 11784" xfId="51399" hidden="1"/>
    <cellStyle name="Currency [0] 11785" xfId="21860" hidden="1"/>
    <cellStyle name="Currency [0] 11785" xfId="51247" hidden="1"/>
    <cellStyle name="Currency [0] 11786" xfId="21924" hidden="1"/>
    <cellStyle name="Currency [0] 11786" xfId="51311" hidden="1"/>
    <cellStyle name="Currency [0] 11787" xfId="22016" hidden="1"/>
    <cellStyle name="Currency [0] 11787" xfId="51403" hidden="1"/>
    <cellStyle name="Currency [0] 11788" xfId="22018" hidden="1"/>
    <cellStyle name="Currency [0] 11788" xfId="51405" hidden="1"/>
    <cellStyle name="Currency [0] 11789" xfId="21973" hidden="1"/>
    <cellStyle name="Currency [0] 11789" xfId="51360" hidden="1"/>
    <cellStyle name="Currency [0] 1179" xfId="3606" hidden="1"/>
    <cellStyle name="Currency [0] 1179" xfId="32995" hidden="1"/>
    <cellStyle name="Currency [0] 11790" xfId="21985" hidden="1"/>
    <cellStyle name="Currency [0] 11790" xfId="51372" hidden="1"/>
    <cellStyle name="Currency [0] 11791" xfId="22013" hidden="1"/>
    <cellStyle name="Currency [0] 11791" xfId="51400" hidden="1"/>
    <cellStyle name="Currency [0] 11792" xfId="21986" hidden="1"/>
    <cellStyle name="Currency [0] 11792" xfId="51373" hidden="1"/>
    <cellStyle name="Currency [0] 11793" xfId="22019" hidden="1"/>
    <cellStyle name="Currency [0] 11793" xfId="51406" hidden="1"/>
    <cellStyle name="Currency [0] 11794" xfId="22021" hidden="1"/>
    <cellStyle name="Currency [0] 11794" xfId="51408" hidden="1"/>
    <cellStyle name="Currency [0] 11795" xfId="22014" hidden="1"/>
    <cellStyle name="Currency [0] 11795" xfId="51401" hidden="1"/>
    <cellStyle name="Currency [0] 11796" xfId="21960" hidden="1"/>
    <cellStyle name="Currency [0] 11796" xfId="51347" hidden="1"/>
    <cellStyle name="Currency [0] 11797" xfId="22023" hidden="1"/>
    <cellStyle name="Currency [0] 11797" xfId="51410" hidden="1"/>
    <cellStyle name="Currency [0] 11798" xfId="22025" hidden="1"/>
    <cellStyle name="Currency [0] 11798" xfId="51412" hidden="1"/>
    <cellStyle name="Currency [0] 11799" xfId="21387" hidden="1"/>
    <cellStyle name="Currency [0] 11799" xfId="50774" hidden="1"/>
    <cellStyle name="Currency [0] 118" xfId="2476" hidden="1"/>
    <cellStyle name="Currency [0] 118" xfId="31865" hidden="1"/>
    <cellStyle name="Currency [0] 1180" xfId="3531" hidden="1"/>
    <cellStyle name="Currency [0] 1180" xfId="32920" hidden="1"/>
    <cellStyle name="Currency [0] 11800" xfId="21328" hidden="1"/>
    <cellStyle name="Currency [0] 11800" xfId="50715" hidden="1"/>
    <cellStyle name="Currency [0] 11801" xfId="22031" hidden="1"/>
    <cellStyle name="Currency [0] 11801" xfId="51418" hidden="1"/>
    <cellStyle name="Currency [0] 11802" xfId="22037" hidden="1"/>
    <cellStyle name="Currency [0] 11802" xfId="51424" hidden="1"/>
    <cellStyle name="Currency [0] 11803" xfId="22039" hidden="1"/>
    <cellStyle name="Currency [0] 11803" xfId="51426" hidden="1"/>
    <cellStyle name="Currency [0] 11804" xfId="21318" hidden="1"/>
    <cellStyle name="Currency [0] 11804" xfId="50705" hidden="1"/>
    <cellStyle name="Currency [0] 11805" xfId="22033" hidden="1"/>
    <cellStyle name="Currency [0] 11805" xfId="51420" hidden="1"/>
    <cellStyle name="Currency [0] 11806" xfId="22041" hidden="1"/>
    <cellStyle name="Currency [0] 11806" xfId="51428" hidden="1"/>
    <cellStyle name="Currency [0] 11807" xfId="22043" hidden="1"/>
    <cellStyle name="Currency [0] 11807" xfId="51430" hidden="1"/>
    <cellStyle name="Currency [0] 11808" xfId="22032" hidden="1"/>
    <cellStyle name="Currency [0] 11808" xfId="51419" hidden="1"/>
    <cellStyle name="Currency [0] 11809" xfId="21363" hidden="1"/>
    <cellStyle name="Currency [0] 11809" xfId="50750" hidden="1"/>
    <cellStyle name="Currency [0] 1181" xfId="3563" hidden="1"/>
    <cellStyle name="Currency [0] 1181" xfId="32952" hidden="1"/>
    <cellStyle name="Currency [0] 11810" xfId="22054" hidden="1"/>
    <cellStyle name="Currency [0] 11810" xfId="51441" hidden="1"/>
    <cellStyle name="Currency [0] 11811" xfId="22063" hidden="1"/>
    <cellStyle name="Currency [0] 11811" xfId="51450" hidden="1"/>
    <cellStyle name="Currency [0] 11812" xfId="22074" hidden="1"/>
    <cellStyle name="Currency [0] 11812" xfId="51461" hidden="1"/>
    <cellStyle name="Currency [0] 11813" xfId="22080" hidden="1"/>
    <cellStyle name="Currency [0] 11813" xfId="51467" hidden="1"/>
    <cellStyle name="Currency [0] 11814" xfId="22052" hidden="1"/>
    <cellStyle name="Currency [0] 11814" xfId="51439" hidden="1"/>
    <cellStyle name="Currency [0] 11815" xfId="22070" hidden="1"/>
    <cellStyle name="Currency [0] 11815" xfId="51457" hidden="1"/>
    <cellStyle name="Currency [0] 11816" xfId="22092" hidden="1"/>
    <cellStyle name="Currency [0] 11816" xfId="51479" hidden="1"/>
    <cellStyle name="Currency [0] 11817" xfId="22094" hidden="1"/>
    <cellStyle name="Currency [0] 11817" xfId="51481" hidden="1"/>
    <cellStyle name="Currency [0] 11818" xfId="22028" hidden="1"/>
    <cellStyle name="Currency [0] 11818" xfId="51415" hidden="1"/>
    <cellStyle name="Currency [0] 11819" xfId="21317" hidden="1"/>
    <cellStyle name="Currency [0] 11819" xfId="50704" hidden="1"/>
    <cellStyle name="Currency [0] 1182" xfId="3609" hidden="1"/>
    <cellStyle name="Currency [0] 1182" xfId="32998" hidden="1"/>
    <cellStyle name="Currency [0] 11820" xfId="22066" hidden="1"/>
    <cellStyle name="Currency [0] 11820" xfId="51453" hidden="1"/>
    <cellStyle name="Currency [0] 11821" xfId="21296" hidden="1"/>
    <cellStyle name="Currency [0] 11821" xfId="50683" hidden="1"/>
    <cellStyle name="Currency [0] 11822" xfId="22055" hidden="1"/>
    <cellStyle name="Currency [0] 11822" xfId="51442" hidden="1"/>
    <cellStyle name="Currency [0] 11823" xfId="22099" hidden="1"/>
    <cellStyle name="Currency [0] 11823" xfId="51486" hidden="1"/>
    <cellStyle name="Currency [0] 11824" xfId="22067" hidden="1"/>
    <cellStyle name="Currency [0] 11824" xfId="51454" hidden="1"/>
    <cellStyle name="Currency [0] 11825" xfId="22075" hidden="1"/>
    <cellStyle name="Currency [0] 11825" xfId="51462" hidden="1"/>
    <cellStyle name="Currency [0] 11826" xfId="22111" hidden="1"/>
    <cellStyle name="Currency [0] 11826" xfId="51498" hidden="1"/>
    <cellStyle name="Currency [0] 11827" xfId="22113" hidden="1"/>
    <cellStyle name="Currency [0] 11827" xfId="51500" hidden="1"/>
    <cellStyle name="Currency [0] 11828" xfId="22069" hidden="1"/>
    <cellStyle name="Currency [0] 11828" xfId="51456" hidden="1"/>
    <cellStyle name="Currency [0] 11829" xfId="22082" hidden="1"/>
    <cellStyle name="Currency [0] 11829" xfId="51469" hidden="1"/>
    <cellStyle name="Currency [0] 1183" xfId="3610" hidden="1"/>
    <cellStyle name="Currency [0] 1183" xfId="32999" hidden="1"/>
    <cellStyle name="Currency [0] 11830" xfId="22087" hidden="1"/>
    <cellStyle name="Currency [0] 11830" xfId="51474" hidden="1"/>
    <cellStyle name="Currency [0] 11831" xfId="22081" hidden="1"/>
    <cellStyle name="Currency [0] 11831" xfId="51468" hidden="1"/>
    <cellStyle name="Currency [0] 11832" xfId="22129" hidden="1"/>
    <cellStyle name="Currency [0] 11832" xfId="51516" hidden="1"/>
    <cellStyle name="Currency [0] 11833" xfId="22137" hidden="1"/>
    <cellStyle name="Currency [0] 11833" xfId="51524" hidden="1"/>
    <cellStyle name="Currency [0] 11834" xfId="22065" hidden="1"/>
    <cellStyle name="Currency [0] 11834" xfId="51452" hidden="1"/>
    <cellStyle name="Currency [0] 11835" xfId="22123" hidden="1"/>
    <cellStyle name="Currency [0] 11835" xfId="51510" hidden="1"/>
    <cellStyle name="Currency [0] 11836" xfId="22146" hidden="1"/>
    <cellStyle name="Currency [0] 11836" xfId="51533" hidden="1"/>
    <cellStyle name="Currency [0] 11837" xfId="22148" hidden="1"/>
    <cellStyle name="Currency [0] 11837" xfId="51535" hidden="1"/>
    <cellStyle name="Currency [0] 11838" xfId="22048" hidden="1"/>
    <cellStyle name="Currency [0] 11838" xfId="51435" hidden="1"/>
    <cellStyle name="Currency [0] 11839" xfId="22058" hidden="1"/>
    <cellStyle name="Currency [0] 11839" xfId="51445" hidden="1"/>
    <cellStyle name="Currency [0] 1184" xfId="3587" hidden="1"/>
    <cellStyle name="Currency [0] 1184" xfId="32976" hidden="1"/>
    <cellStyle name="Currency [0] 11840" xfId="22120" hidden="1"/>
    <cellStyle name="Currency [0] 11840" xfId="51507" hidden="1"/>
    <cellStyle name="Currency [0] 11841" xfId="22085" hidden="1"/>
    <cellStyle name="Currency [0] 11841" xfId="51472" hidden="1"/>
    <cellStyle name="Currency [0] 11842" xfId="22035" hidden="1"/>
    <cellStyle name="Currency [0] 11842" xfId="51422" hidden="1"/>
    <cellStyle name="Currency [0] 11843" xfId="22156" hidden="1"/>
    <cellStyle name="Currency [0] 11843" xfId="51543" hidden="1"/>
    <cellStyle name="Currency [0] 11844" xfId="22121" hidden="1"/>
    <cellStyle name="Currency [0] 11844" xfId="51508" hidden="1"/>
    <cellStyle name="Currency [0] 11845" xfId="22132" hidden="1"/>
    <cellStyle name="Currency [0] 11845" xfId="51519" hidden="1"/>
    <cellStyle name="Currency [0] 11846" xfId="22164" hidden="1"/>
    <cellStyle name="Currency [0] 11846" xfId="51551" hidden="1"/>
    <cellStyle name="Currency [0] 11847" xfId="22166" hidden="1"/>
    <cellStyle name="Currency [0] 11847" xfId="51553" hidden="1"/>
    <cellStyle name="Currency [0] 11848" xfId="22118" hidden="1"/>
    <cellStyle name="Currency [0] 11848" xfId="51505" hidden="1"/>
    <cellStyle name="Currency [0] 11849" xfId="22117" hidden="1"/>
    <cellStyle name="Currency [0] 11849" xfId="51504" hidden="1"/>
    <cellStyle name="Currency [0] 1185" xfId="3593" hidden="1"/>
    <cellStyle name="Currency [0] 1185" xfId="32982" hidden="1"/>
    <cellStyle name="Currency [0] 11850" xfId="22107" hidden="1"/>
    <cellStyle name="Currency [0] 11850" xfId="51494" hidden="1"/>
    <cellStyle name="Currency [0] 11851" xfId="22103" hidden="1"/>
    <cellStyle name="Currency [0] 11851" xfId="51490" hidden="1"/>
    <cellStyle name="Currency [0] 11852" xfId="22105" hidden="1"/>
    <cellStyle name="Currency [0] 11852" xfId="51492" hidden="1"/>
    <cellStyle name="Currency [0] 11853" xfId="22173" hidden="1"/>
    <cellStyle name="Currency [0] 11853" xfId="51560" hidden="1"/>
    <cellStyle name="Currency [0] 11854" xfId="21332" hidden="1"/>
    <cellStyle name="Currency [0] 11854" xfId="50719" hidden="1"/>
    <cellStyle name="Currency [0] 11855" xfId="22151" hidden="1"/>
    <cellStyle name="Currency [0] 11855" xfId="51538" hidden="1"/>
    <cellStyle name="Currency [0] 11856" xfId="22179" hidden="1"/>
    <cellStyle name="Currency [0] 11856" xfId="51566" hidden="1"/>
    <cellStyle name="Currency [0] 11857" xfId="22181" hidden="1"/>
    <cellStyle name="Currency [0] 11857" xfId="51568" hidden="1"/>
    <cellStyle name="Currency [0] 11858" xfId="22056" hidden="1"/>
    <cellStyle name="Currency [0] 11858" xfId="51443" hidden="1"/>
    <cellStyle name="Currency [0] 11859" xfId="22130" hidden="1"/>
    <cellStyle name="Currency [0] 11859" xfId="51517" hidden="1"/>
    <cellStyle name="Currency [0] 1186" xfId="3607" hidden="1"/>
    <cellStyle name="Currency [0] 1186" xfId="32996" hidden="1"/>
    <cellStyle name="Currency [0] 11860" xfId="22086" hidden="1"/>
    <cellStyle name="Currency [0] 11860" xfId="51473" hidden="1"/>
    <cellStyle name="Currency [0] 11861" xfId="22122" hidden="1"/>
    <cellStyle name="Currency [0] 11861" xfId="51509" hidden="1"/>
    <cellStyle name="Currency [0] 11862" xfId="22126" hidden="1"/>
    <cellStyle name="Currency [0] 11862" xfId="51513" hidden="1"/>
    <cellStyle name="Currency [0] 11863" xfId="22187" hidden="1"/>
    <cellStyle name="Currency [0] 11863" xfId="51574" hidden="1"/>
    <cellStyle name="Currency [0] 11864" xfId="21345" hidden="1"/>
    <cellStyle name="Currency [0] 11864" xfId="50732" hidden="1"/>
    <cellStyle name="Currency [0] 11865" xfId="22169" hidden="1"/>
    <cellStyle name="Currency [0] 11865" xfId="51556" hidden="1"/>
    <cellStyle name="Currency [0] 11866" xfId="22192" hidden="1"/>
    <cellStyle name="Currency [0] 11866" xfId="51579" hidden="1"/>
    <cellStyle name="Currency [0] 11867" xfId="22194" hidden="1"/>
    <cellStyle name="Currency [0] 11867" xfId="51581" hidden="1"/>
    <cellStyle name="Currency [0] 11868" xfId="22050" hidden="1"/>
    <cellStyle name="Currency [0] 11868" xfId="51437" hidden="1"/>
    <cellStyle name="Currency [0] 11869" xfId="22149" hidden="1"/>
    <cellStyle name="Currency [0] 11869" xfId="51536" hidden="1"/>
    <cellStyle name="Currency [0] 1187" xfId="3594" hidden="1"/>
    <cellStyle name="Currency [0] 1187" xfId="32983" hidden="1"/>
    <cellStyle name="Currency [0] 11870" xfId="22116" hidden="1"/>
    <cellStyle name="Currency [0] 11870" xfId="51503" hidden="1"/>
    <cellStyle name="Currency [0] 11871" xfId="22134" hidden="1"/>
    <cellStyle name="Currency [0] 11871" xfId="51521" hidden="1"/>
    <cellStyle name="Currency [0] 11872" xfId="22131" hidden="1"/>
    <cellStyle name="Currency [0] 11872" xfId="51518" hidden="1"/>
    <cellStyle name="Currency [0] 11873" xfId="22198" hidden="1"/>
    <cellStyle name="Currency [0] 11873" xfId="51585" hidden="1"/>
    <cellStyle name="Currency [0] 11874" xfId="22083" hidden="1"/>
    <cellStyle name="Currency [0] 11874" xfId="51470" hidden="1"/>
    <cellStyle name="Currency [0] 11875" xfId="22183" hidden="1"/>
    <cellStyle name="Currency [0] 11875" xfId="51570" hidden="1"/>
    <cellStyle name="Currency [0] 11876" xfId="22205" hidden="1"/>
    <cellStyle name="Currency [0] 11876" xfId="51592" hidden="1"/>
    <cellStyle name="Currency [0] 11877" xfId="22207" hidden="1"/>
    <cellStyle name="Currency [0] 11877" xfId="51594" hidden="1"/>
    <cellStyle name="Currency [0] 11878" xfId="22135" hidden="1"/>
    <cellStyle name="Currency [0] 11878" xfId="51522" hidden="1"/>
    <cellStyle name="Currency [0] 11879" xfId="22167" hidden="1"/>
    <cellStyle name="Currency [0] 11879" xfId="51554" hidden="1"/>
    <cellStyle name="Currency [0] 1188" xfId="3611" hidden="1"/>
    <cellStyle name="Currency [0] 1188" xfId="33000" hidden="1"/>
    <cellStyle name="Currency [0] 11880" xfId="21297" hidden="1"/>
    <cellStyle name="Currency [0] 11880" xfId="50684" hidden="1"/>
    <cellStyle name="Currency [0] 11881" xfId="22153" hidden="1"/>
    <cellStyle name="Currency [0] 11881" xfId="51540" hidden="1"/>
    <cellStyle name="Currency [0] 11882" xfId="22150" hidden="1"/>
    <cellStyle name="Currency [0] 11882" xfId="51537" hidden="1"/>
    <cellStyle name="Currency [0] 11883" xfId="22211" hidden="1"/>
    <cellStyle name="Currency [0] 11883" xfId="51598" hidden="1"/>
    <cellStyle name="Currency [0] 11884" xfId="22046" hidden="1"/>
    <cellStyle name="Currency [0] 11884" xfId="51433" hidden="1"/>
    <cellStyle name="Currency [0] 11885" xfId="22195" hidden="1"/>
    <cellStyle name="Currency [0] 11885" xfId="51582" hidden="1"/>
    <cellStyle name="Currency [0] 11886" xfId="22215" hidden="1"/>
    <cellStyle name="Currency [0] 11886" xfId="51602" hidden="1"/>
    <cellStyle name="Currency [0] 11887" xfId="22217" hidden="1"/>
    <cellStyle name="Currency [0] 11887" xfId="51604" hidden="1"/>
    <cellStyle name="Currency [0] 11888" xfId="22154" hidden="1"/>
    <cellStyle name="Currency [0] 11888" xfId="51541" hidden="1"/>
    <cellStyle name="Currency [0] 11889" xfId="22182" hidden="1"/>
    <cellStyle name="Currency [0] 11889" xfId="51569" hidden="1"/>
    <cellStyle name="Currency [0] 1189" xfId="3612" hidden="1"/>
    <cellStyle name="Currency [0] 1189" xfId="33001" hidden="1"/>
    <cellStyle name="Currency [0] 11890" xfId="22142" hidden="1"/>
    <cellStyle name="Currency [0] 11890" xfId="51529" hidden="1"/>
    <cellStyle name="Currency [0] 11891" xfId="22171" hidden="1"/>
    <cellStyle name="Currency [0] 11891" xfId="51558" hidden="1"/>
    <cellStyle name="Currency [0] 11892" xfId="22168" hidden="1"/>
    <cellStyle name="Currency [0] 11892" xfId="51555" hidden="1"/>
    <cellStyle name="Currency [0] 11893" xfId="22221" hidden="1"/>
    <cellStyle name="Currency [0] 11893" xfId="51608" hidden="1"/>
    <cellStyle name="Currency [0] 11894" xfId="22049" hidden="1"/>
    <cellStyle name="Currency [0] 11894" xfId="51436" hidden="1"/>
    <cellStyle name="Currency [0] 11895" xfId="22208" hidden="1"/>
    <cellStyle name="Currency [0] 11895" xfId="51595" hidden="1"/>
    <cellStyle name="Currency [0] 11896" xfId="22225" hidden="1"/>
    <cellStyle name="Currency [0] 11896" xfId="51612" hidden="1"/>
    <cellStyle name="Currency [0] 11897" xfId="22227" hidden="1"/>
    <cellStyle name="Currency [0] 11897" xfId="51614" hidden="1"/>
    <cellStyle name="Currency [0] 11898" xfId="22108" hidden="1"/>
    <cellStyle name="Currency [0] 11898" xfId="51495" hidden="1"/>
    <cellStyle name="Currency [0] 11899" xfId="22144" hidden="1"/>
    <cellStyle name="Currency [0] 11899" xfId="51531" hidden="1"/>
    <cellStyle name="Currency [0] 119" xfId="2508" hidden="1"/>
    <cellStyle name="Currency [0] 119" xfId="31897" hidden="1"/>
    <cellStyle name="Currency [0] 1190" xfId="3608" hidden="1"/>
    <cellStyle name="Currency [0] 1190" xfId="32997" hidden="1"/>
    <cellStyle name="Currency [0] 11900" xfId="22213" hidden="1"/>
    <cellStyle name="Currency [0] 11900" xfId="51600" hidden="1"/>
    <cellStyle name="Currency [0] 11901" xfId="22201" hidden="1"/>
    <cellStyle name="Currency [0] 11901" xfId="51588" hidden="1"/>
    <cellStyle name="Currency [0] 11902" xfId="22218" hidden="1"/>
    <cellStyle name="Currency [0] 11902" xfId="51605" hidden="1"/>
    <cellStyle name="Currency [0] 11903" xfId="22229" hidden="1"/>
    <cellStyle name="Currency [0] 11903" xfId="51616" hidden="1"/>
    <cellStyle name="Currency [0] 11904" xfId="22077" hidden="1"/>
    <cellStyle name="Currency [0] 11904" xfId="51464" hidden="1"/>
    <cellStyle name="Currency [0] 11905" xfId="22141" hidden="1"/>
    <cellStyle name="Currency [0] 11905" xfId="51528" hidden="1"/>
    <cellStyle name="Currency [0] 11906" xfId="22233" hidden="1"/>
    <cellStyle name="Currency [0] 11906" xfId="51620" hidden="1"/>
    <cellStyle name="Currency [0] 11907" xfId="22235" hidden="1"/>
    <cellStyle name="Currency [0] 11907" xfId="51622" hidden="1"/>
    <cellStyle name="Currency [0] 11908" xfId="22190" hidden="1"/>
    <cellStyle name="Currency [0] 11908" xfId="51577" hidden="1"/>
    <cellStyle name="Currency [0] 11909" xfId="22202" hidden="1"/>
    <cellStyle name="Currency [0] 11909" xfId="51589" hidden="1"/>
    <cellStyle name="Currency [0] 1191" xfId="3581" hidden="1"/>
    <cellStyle name="Currency [0] 1191" xfId="32970" hidden="1"/>
    <cellStyle name="Currency [0] 11910" xfId="22230" hidden="1"/>
    <cellStyle name="Currency [0] 11910" xfId="51617" hidden="1"/>
    <cellStyle name="Currency [0] 11911" xfId="22203" hidden="1"/>
    <cellStyle name="Currency [0] 11911" xfId="51590" hidden="1"/>
    <cellStyle name="Currency [0] 11912" xfId="22236" hidden="1"/>
    <cellStyle name="Currency [0] 11912" xfId="51623" hidden="1"/>
    <cellStyle name="Currency [0] 11913" xfId="22238" hidden="1"/>
    <cellStyle name="Currency [0] 11913" xfId="51625" hidden="1"/>
    <cellStyle name="Currency [0] 11914" xfId="22231" hidden="1"/>
    <cellStyle name="Currency [0] 11914" xfId="51618" hidden="1"/>
    <cellStyle name="Currency [0] 11915" xfId="22177" hidden="1"/>
    <cellStyle name="Currency [0] 11915" xfId="51564" hidden="1"/>
    <cellStyle name="Currency [0] 11916" xfId="22240" hidden="1"/>
    <cellStyle name="Currency [0] 11916" xfId="51627" hidden="1"/>
    <cellStyle name="Currency [0] 11917" xfId="22242" hidden="1"/>
    <cellStyle name="Currency [0] 11917" xfId="51629" hidden="1"/>
    <cellStyle name="Currency [0] 11918" xfId="22301" hidden="1"/>
    <cellStyle name="Currency [0] 11918" xfId="51688" hidden="1"/>
    <cellStyle name="Currency [0] 11919" xfId="22325" hidden="1"/>
    <cellStyle name="Currency [0] 11919" xfId="51712" hidden="1"/>
    <cellStyle name="Currency [0] 1192" xfId="3613" hidden="1"/>
    <cellStyle name="Currency [0] 1192" xfId="33002" hidden="1"/>
    <cellStyle name="Currency [0] 11920" xfId="22332" hidden="1"/>
    <cellStyle name="Currency [0] 11920" xfId="51719" hidden="1"/>
    <cellStyle name="Currency [0] 11921" xfId="22344" hidden="1"/>
    <cellStyle name="Currency [0] 11921" xfId="51731" hidden="1"/>
    <cellStyle name="Currency [0] 11922" xfId="22347" hidden="1"/>
    <cellStyle name="Currency [0] 11922" xfId="51734" hidden="1"/>
    <cellStyle name="Currency [0] 11923" xfId="22323" hidden="1"/>
    <cellStyle name="Currency [0] 11923" xfId="51710" hidden="1"/>
    <cellStyle name="Currency [0] 11924" xfId="22340" hidden="1"/>
    <cellStyle name="Currency [0] 11924" xfId="51727" hidden="1"/>
    <cellStyle name="Currency [0] 11925" xfId="22351" hidden="1"/>
    <cellStyle name="Currency [0] 11925" xfId="51738" hidden="1"/>
    <cellStyle name="Currency [0] 11926" xfId="22353" hidden="1"/>
    <cellStyle name="Currency [0] 11926" xfId="51740" hidden="1"/>
    <cellStyle name="Currency [0] 11927" xfId="22333" hidden="1"/>
    <cellStyle name="Currency [0] 11927" xfId="51720" hidden="1"/>
    <cellStyle name="Currency [0] 11928" xfId="22302" hidden="1"/>
    <cellStyle name="Currency [0] 11928" xfId="51689" hidden="1"/>
    <cellStyle name="Currency [0] 11929" xfId="22364" hidden="1"/>
    <cellStyle name="Currency [0] 11929" xfId="51751" hidden="1"/>
    <cellStyle name="Currency [0] 1193" xfId="3614" hidden="1"/>
    <cellStyle name="Currency [0] 1193" xfId="33003" hidden="1"/>
    <cellStyle name="Currency [0] 11930" xfId="22373" hidden="1"/>
    <cellStyle name="Currency [0] 11930" xfId="51760" hidden="1"/>
    <cellStyle name="Currency [0] 11931" xfId="22384" hidden="1"/>
    <cellStyle name="Currency [0] 11931" xfId="51771" hidden="1"/>
    <cellStyle name="Currency [0] 11932" xfId="22390" hidden="1"/>
    <cellStyle name="Currency [0] 11932" xfId="51777" hidden="1"/>
    <cellStyle name="Currency [0] 11933" xfId="22362" hidden="1"/>
    <cellStyle name="Currency [0] 11933" xfId="51749" hidden="1"/>
    <cellStyle name="Currency [0] 11934" xfId="22380" hidden="1"/>
    <cellStyle name="Currency [0] 11934" xfId="51767" hidden="1"/>
    <cellStyle name="Currency [0] 11935" xfId="22402" hidden="1"/>
    <cellStyle name="Currency [0] 11935" xfId="51789" hidden="1"/>
    <cellStyle name="Currency [0] 11936" xfId="22404" hidden="1"/>
    <cellStyle name="Currency [0] 11936" xfId="51791" hidden="1"/>
    <cellStyle name="Currency [0] 11937" xfId="22329" hidden="1"/>
    <cellStyle name="Currency [0] 11937" xfId="51716" hidden="1"/>
    <cellStyle name="Currency [0] 11938" xfId="22308" hidden="1"/>
    <cellStyle name="Currency [0] 11938" xfId="51695" hidden="1"/>
    <cellStyle name="Currency [0] 11939" xfId="22376" hidden="1"/>
    <cellStyle name="Currency [0] 11939" xfId="51763" hidden="1"/>
    <cellStyle name="Currency [0] 1194" xfId="3646" hidden="1"/>
    <cellStyle name="Currency [0] 1194" xfId="33035" hidden="1"/>
    <cellStyle name="Currency [0] 11940" xfId="22314" hidden="1"/>
    <cellStyle name="Currency [0] 11940" xfId="51701" hidden="1"/>
    <cellStyle name="Currency [0] 11941" xfId="22365" hidden="1"/>
    <cellStyle name="Currency [0] 11941" xfId="51752" hidden="1"/>
    <cellStyle name="Currency [0] 11942" xfId="22409" hidden="1"/>
    <cellStyle name="Currency [0] 11942" xfId="51796" hidden="1"/>
    <cellStyle name="Currency [0] 11943" xfId="22377" hidden="1"/>
    <cellStyle name="Currency [0] 11943" xfId="51764" hidden="1"/>
    <cellStyle name="Currency [0] 11944" xfId="22385" hidden="1"/>
    <cellStyle name="Currency [0] 11944" xfId="51772" hidden="1"/>
    <cellStyle name="Currency [0] 11945" xfId="22421" hidden="1"/>
    <cellStyle name="Currency [0] 11945" xfId="51808" hidden="1"/>
    <cellStyle name="Currency [0] 11946" xfId="22423" hidden="1"/>
    <cellStyle name="Currency [0] 11946" xfId="51810" hidden="1"/>
    <cellStyle name="Currency [0] 11947" xfId="22379" hidden="1"/>
    <cellStyle name="Currency [0] 11947" xfId="51766" hidden="1"/>
    <cellStyle name="Currency [0] 11948" xfId="22392" hidden="1"/>
    <cellStyle name="Currency [0] 11948" xfId="51779" hidden="1"/>
    <cellStyle name="Currency [0] 11949" xfId="22397" hidden="1"/>
    <cellStyle name="Currency [0] 11949" xfId="51784" hidden="1"/>
    <cellStyle name="Currency [0] 1195" xfId="3655" hidden="1"/>
    <cellStyle name="Currency [0] 1195" xfId="33044" hidden="1"/>
    <cellStyle name="Currency [0] 11950" xfId="22391" hidden="1"/>
    <cellStyle name="Currency [0] 11950" xfId="51778" hidden="1"/>
    <cellStyle name="Currency [0] 11951" xfId="22439" hidden="1"/>
    <cellStyle name="Currency [0] 11951" xfId="51826" hidden="1"/>
    <cellStyle name="Currency [0] 11952" xfId="22447" hidden="1"/>
    <cellStyle name="Currency [0] 11952" xfId="51834" hidden="1"/>
    <cellStyle name="Currency [0] 11953" xfId="22375" hidden="1"/>
    <cellStyle name="Currency [0] 11953" xfId="51762" hidden="1"/>
    <cellStyle name="Currency [0] 11954" xfId="22433" hidden="1"/>
    <cellStyle name="Currency [0] 11954" xfId="51820" hidden="1"/>
    <cellStyle name="Currency [0] 11955" xfId="22456" hidden="1"/>
    <cellStyle name="Currency [0] 11955" xfId="51843" hidden="1"/>
    <cellStyle name="Currency [0] 11956" xfId="22458" hidden="1"/>
    <cellStyle name="Currency [0] 11956" xfId="51845" hidden="1"/>
    <cellStyle name="Currency [0] 11957" xfId="22358" hidden="1"/>
    <cellStyle name="Currency [0] 11957" xfId="51745" hidden="1"/>
    <cellStyle name="Currency [0] 11958" xfId="22368" hidden="1"/>
    <cellStyle name="Currency [0] 11958" xfId="51755" hidden="1"/>
    <cellStyle name="Currency [0] 11959" xfId="22430" hidden="1"/>
    <cellStyle name="Currency [0] 11959" xfId="51817" hidden="1"/>
    <cellStyle name="Currency [0] 1196" xfId="3658" hidden="1"/>
    <cellStyle name="Currency [0] 1196" xfId="33047" hidden="1"/>
    <cellStyle name="Currency [0] 11960" xfId="22395" hidden="1"/>
    <cellStyle name="Currency [0] 11960" xfId="51782" hidden="1"/>
    <cellStyle name="Currency [0] 11961" xfId="22342" hidden="1"/>
    <cellStyle name="Currency [0] 11961" xfId="51729" hidden="1"/>
    <cellStyle name="Currency [0] 11962" xfId="22466" hidden="1"/>
    <cellStyle name="Currency [0] 11962" xfId="51853" hidden="1"/>
    <cellStyle name="Currency [0] 11963" xfId="22431" hidden="1"/>
    <cellStyle name="Currency [0] 11963" xfId="51818" hidden="1"/>
    <cellStyle name="Currency [0] 11964" xfId="22442" hidden="1"/>
    <cellStyle name="Currency [0] 11964" xfId="51829" hidden="1"/>
    <cellStyle name="Currency [0] 11965" xfId="22474" hidden="1"/>
    <cellStyle name="Currency [0] 11965" xfId="51861" hidden="1"/>
    <cellStyle name="Currency [0] 11966" xfId="22476" hidden="1"/>
    <cellStyle name="Currency [0] 11966" xfId="51863" hidden="1"/>
    <cellStyle name="Currency [0] 11967" xfId="22428" hidden="1"/>
    <cellStyle name="Currency [0] 11967" xfId="51815" hidden="1"/>
    <cellStyle name="Currency [0] 11968" xfId="22427" hidden="1"/>
    <cellStyle name="Currency [0] 11968" xfId="51814" hidden="1"/>
    <cellStyle name="Currency [0] 11969" xfId="22417" hidden="1"/>
    <cellStyle name="Currency [0] 11969" xfId="51804" hidden="1"/>
    <cellStyle name="Currency [0] 1197" xfId="3664" hidden="1"/>
    <cellStyle name="Currency [0] 1197" xfId="33053" hidden="1"/>
    <cellStyle name="Currency [0] 11970" xfId="22413" hidden="1"/>
    <cellStyle name="Currency [0] 11970" xfId="51800" hidden="1"/>
    <cellStyle name="Currency [0] 11971" xfId="22415" hidden="1"/>
    <cellStyle name="Currency [0] 11971" xfId="51802" hidden="1"/>
    <cellStyle name="Currency [0] 11972" xfId="22483" hidden="1"/>
    <cellStyle name="Currency [0] 11972" xfId="51870" hidden="1"/>
    <cellStyle name="Currency [0] 11973" xfId="22310" hidden="1"/>
    <cellStyle name="Currency [0] 11973" xfId="51697" hidden="1"/>
    <cellStyle name="Currency [0] 11974" xfId="22461" hidden="1"/>
    <cellStyle name="Currency [0] 11974" xfId="51848" hidden="1"/>
    <cellStyle name="Currency [0] 11975" xfId="22489" hidden="1"/>
    <cellStyle name="Currency [0] 11975" xfId="51876" hidden="1"/>
    <cellStyle name="Currency [0] 11976" xfId="22491" hidden="1"/>
    <cellStyle name="Currency [0] 11976" xfId="51878" hidden="1"/>
    <cellStyle name="Currency [0] 11977" xfId="22366" hidden="1"/>
    <cellStyle name="Currency [0] 11977" xfId="51753" hidden="1"/>
    <cellStyle name="Currency [0] 11978" xfId="22440" hidden="1"/>
    <cellStyle name="Currency [0] 11978" xfId="51827" hidden="1"/>
    <cellStyle name="Currency [0] 11979" xfId="22396" hidden="1"/>
    <cellStyle name="Currency [0] 11979" xfId="51783" hidden="1"/>
    <cellStyle name="Currency [0] 1198" xfId="3666" hidden="1"/>
    <cellStyle name="Currency [0] 1198" xfId="33055" hidden="1"/>
    <cellStyle name="Currency [0] 11980" xfId="22432" hidden="1"/>
    <cellStyle name="Currency [0] 11980" xfId="51819" hidden="1"/>
    <cellStyle name="Currency [0] 11981" xfId="22436" hidden="1"/>
    <cellStyle name="Currency [0] 11981" xfId="51823" hidden="1"/>
    <cellStyle name="Currency [0] 11982" xfId="22497" hidden="1"/>
    <cellStyle name="Currency [0] 11982" xfId="51884" hidden="1"/>
    <cellStyle name="Currency [0] 11983" xfId="22305" hidden="1"/>
    <cellStyle name="Currency [0] 11983" xfId="51692" hidden="1"/>
    <cellStyle name="Currency [0] 11984" xfId="22479" hidden="1"/>
    <cellStyle name="Currency [0] 11984" xfId="51866" hidden="1"/>
    <cellStyle name="Currency [0] 11985" xfId="22502" hidden="1"/>
    <cellStyle name="Currency [0] 11985" xfId="51889" hidden="1"/>
    <cellStyle name="Currency [0] 11986" xfId="22504" hidden="1"/>
    <cellStyle name="Currency [0] 11986" xfId="51891" hidden="1"/>
    <cellStyle name="Currency [0] 11987" xfId="22360" hidden="1"/>
    <cellStyle name="Currency [0] 11987" xfId="51747" hidden="1"/>
    <cellStyle name="Currency [0] 11988" xfId="22459" hidden="1"/>
    <cellStyle name="Currency [0] 11988" xfId="51846" hidden="1"/>
    <cellStyle name="Currency [0] 11989" xfId="22426" hidden="1"/>
    <cellStyle name="Currency [0] 11989" xfId="51813" hidden="1"/>
    <cellStyle name="Currency [0] 1199" xfId="3654" hidden="1"/>
    <cellStyle name="Currency [0] 1199" xfId="33043" hidden="1"/>
    <cellStyle name="Currency [0] 11990" xfId="22444" hidden="1"/>
    <cellStyle name="Currency [0] 11990" xfId="51831" hidden="1"/>
    <cellStyle name="Currency [0] 11991" xfId="22441" hidden="1"/>
    <cellStyle name="Currency [0] 11991" xfId="51828" hidden="1"/>
    <cellStyle name="Currency [0] 11992" xfId="22508" hidden="1"/>
    <cellStyle name="Currency [0] 11992" xfId="51895" hidden="1"/>
    <cellStyle name="Currency [0] 11993" xfId="22393" hidden="1"/>
    <cellStyle name="Currency [0] 11993" xfId="51780" hidden="1"/>
    <cellStyle name="Currency [0] 11994" xfId="22493" hidden="1"/>
    <cellStyle name="Currency [0] 11994" xfId="51880" hidden="1"/>
    <cellStyle name="Currency [0] 11995" xfId="22515" hidden="1"/>
    <cellStyle name="Currency [0] 11995" xfId="51902" hidden="1"/>
    <cellStyle name="Currency [0] 11996" xfId="22517" hidden="1"/>
    <cellStyle name="Currency [0] 11996" xfId="51904" hidden="1"/>
    <cellStyle name="Currency [0] 11997" xfId="22445" hidden="1"/>
    <cellStyle name="Currency [0] 11997" xfId="51832" hidden="1"/>
    <cellStyle name="Currency [0] 11998" xfId="22477" hidden="1"/>
    <cellStyle name="Currency [0] 11998" xfId="51864" hidden="1"/>
    <cellStyle name="Currency [0] 11999" xfId="22326" hidden="1"/>
    <cellStyle name="Currency [0] 11999" xfId="51713" hidden="1"/>
    <cellStyle name="Currency [0] 12" xfId="130" hidden="1"/>
    <cellStyle name="Currency [0] 12" xfId="295" hidden="1"/>
    <cellStyle name="Currency [0] 12" xfId="249" hidden="1"/>
    <cellStyle name="Currency [0] 12" xfId="85" hidden="1"/>
    <cellStyle name="Currency [0] 12" xfId="478" hidden="1"/>
    <cellStyle name="Currency [0] 12" xfId="643" hidden="1"/>
    <cellStyle name="Currency [0] 12" xfId="597" hidden="1"/>
    <cellStyle name="Currency [0] 12" xfId="433" hidden="1"/>
    <cellStyle name="Currency [0] 12" xfId="816" hidden="1"/>
    <cellStyle name="Currency [0] 12" xfId="981" hidden="1"/>
    <cellStyle name="Currency [0] 12" xfId="935" hidden="1"/>
    <cellStyle name="Currency [0] 12" xfId="771" hidden="1"/>
    <cellStyle name="Currency [0] 12" xfId="1158" hidden="1"/>
    <cellStyle name="Currency [0] 12" xfId="1323" hidden="1"/>
    <cellStyle name="Currency [0] 12" xfId="1277" hidden="1"/>
    <cellStyle name="Currency [0] 12" xfId="1113" hidden="1"/>
    <cellStyle name="Currency [0] 12" xfId="1486" hidden="1"/>
    <cellStyle name="Currency [0] 12" xfId="1651" hidden="1"/>
    <cellStyle name="Currency [0] 12" xfId="1605" hidden="1"/>
    <cellStyle name="Currency [0] 12" xfId="1441" hidden="1"/>
    <cellStyle name="Currency [0] 12" xfId="1814" hidden="1"/>
    <cellStyle name="Currency [0] 12" xfId="1979" hidden="1"/>
    <cellStyle name="Currency [0] 12" xfId="1933" hidden="1"/>
    <cellStyle name="Currency [0] 12" xfId="1769" hidden="1"/>
    <cellStyle name="Currency [0] 12" xfId="2145" hidden="1"/>
    <cellStyle name="Currency [0] 12" xfId="2309" hidden="1"/>
    <cellStyle name="Currency [0] 12" xfId="2264" hidden="1"/>
    <cellStyle name="Currency [0] 12" xfId="2100" hidden="1"/>
    <cellStyle name="Currency [0] 12" xfId="2392" hidden="1"/>
    <cellStyle name="Currency [0] 12" xfId="31781" hidden="1"/>
    <cellStyle name="Currency [0] 12" xfId="61199" hidden="1"/>
    <cellStyle name="Currency [0] 12" xfId="61281" hidden="1"/>
    <cellStyle name="Currency [0] 12" xfId="61365" hidden="1"/>
    <cellStyle name="Currency [0] 12" xfId="61447" hidden="1"/>
    <cellStyle name="Currency [0] 12" xfId="61530" hidden="1"/>
    <cellStyle name="Currency [0] 12" xfId="61612" hidden="1"/>
    <cellStyle name="Currency [0] 12" xfId="61692" hidden="1"/>
    <cellStyle name="Currency [0] 12" xfId="61774" hidden="1"/>
    <cellStyle name="Currency [0] 12" xfId="61856" hidden="1"/>
    <cellStyle name="Currency [0] 12" xfId="61938" hidden="1"/>
    <cellStyle name="Currency [0] 12" xfId="62022" hidden="1"/>
    <cellStyle name="Currency [0] 12" xfId="62104" hidden="1"/>
    <cellStyle name="Currency [0] 12" xfId="62186" hidden="1"/>
    <cellStyle name="Currency [0] 12" xfId="62268" hidden="1"/>
    <cellStyle name="Currency [0] 12" xfId="62348" hidden="1"/>
    <cellStyle name="Currency [0] 12" xfId="62430" hidden="1"/>
    <cellStyle name="Currency [0] 12" xfId="62505" hidden="1"/>
    <cellStyle name="Currency [0] 12" xfId="62587" hidden="1"/>
    <cellStyle name="Currency [0] 12" xfId="62671" hidden="1"/>
    <cellStyle name="Currency [0] 12" xfId="62753" hidden="1"/>
    <cellStyle name="Currency [0] 12" xfId="62835" hidden="1"/>
    <cellStyle name="Currency [0] 12" xfId="62917" hidden="1"/>
    <cellStyle name="Currency [0] 12" xfId="62997" hidden="1"/>
    <cellStyle name="Currency [0] 12" xfId="63079" hidden="1"/>
    <cellStyle name="Currency [0] 120" xfId="2509" hidden="1"/>
    <cellStyle name="Currency [0] 120" xfId="31898" hidden="1"/>
    <cellStyle name="Currency [0] 1200" xfId="3662" hidden="1"/>
    <cellStyle name="Currency [0] 1200" xfId="33051" hidden="1"/>
    <cellStyle name="Currency [0] 12000" xfId="22463" hidden="1"/>
    <cellStyle name="Currency [0] 12000" xfId="51850" hidden="1"/>
    <cellStyle name="Currency [0] 12001" xfId="22460" hidden="1"/>
    <cellStyle name="Currency [0] 12001" xfId="51847" hidden="1"/>
    <cellStyle name="Currency [0] 12002" xfId="22521" hidden="1"/>
    <cellStyle name="Currency [0] 12002" xfId="51908" hidden="1"/>
    <cellStyle name="Currency [0] 12003" xfId="22356" hidden="1"/>
    <cellStyle name="Currency [0] 12003" xfId="51743" hidden="1"/>
    <cellStyle name="Currency [0] 12004" xfId="22505" hidden="1"/>
    <cellStyle name="Currency [0] 12004" xfId="51892" hidden="1"/>
    <cellStyle name="Currency [0] 12005" xfId="22525" hidden="1"/>
    <cellStyle name="Currency [0] 12005" xfId="51912" hidden="1"/>
    <cellStyle name="Currency [0] 12006" xfId="22527" hidden="1"/>
    <cellStyle name="Currency [0] 12006" xfId="51914" hidden="1"/>
    <cellStyle name="Currency [0] 12007" xfId="22464" hidden="1"/>
    <cellStyle name="Currency [0] 12007" xfId="51851" hidden="1"/>
    <cellStyle name="Currency [0] 12008" xfId="22492" hidden="1"/>
    <cellStyle name="Currency [0] 12008" xfId="51879" hidden="1"/>
    <cellStyle name="Currency [0] 12009" xfId="22452" hidden="1"/>
    <cellStyle name="Currency [0] 12009" xfId="51839" hidden="1"/>
    <cellStyle name="Currency [0] 1201" xfId="3667" hidden="1"/>
    <cellStyle name="Currency [0] 1201" xfId="33056" hidden="1"/>
    <cellStyle name="Currency [0] 12010" xfId="22481" hidden="1"/>
    <cellStyle name="Currency [0] 12010" xfId="51868" hidden="1"/>
    <cellStyle name="Currency [0] 12011" xfId="22478" hidden="1"/>
    <cellStyle name="Currency [0] 12011" xfId="51865" hidden="1"/>
    <cellStyle name="Currency [0] 12012" xfId="22531" hidden="1"/>
    <cellStyle name="Currency [0] 12012" xfId="51918" hidden="1"/>
    <cellStyle name="Currency [0] 12013" xfId="22359" hidden="1"/>
    <cellStyle name="Currency [0] 12013" xfId="51746" hidden="1"/>
    <cellStyle name="Currency [0] 12014" xfId="22518" hidden="1"/>
    <cellStyle name="Currency [0] 12014" xfId="51905" hidden="1"/>
    <cellStyle name="Currency [0] 12015" xfId="22535" hidden="1"/>
    <cellStyle name="Currency [0] 12015" xfId="51922" hidden="1"/>
    <cellStyle name="Currency [0] 12016" xfId="22537" hidden="1"/>
    <cellStyle name="Currency [0] 12016" xfId="51924" hidden="1"/>
    <cellStyle name="Currency [0] 12017" xfId="22418" hidden="1"/>
    <cellStyle name="Currency [0] 12017" xfId="51805" hidden="1"/>
    <cellStyle name="Currency [0] 12018" xfId="22454" hidden="1"/>
    <cellStyle name="Currency [0] 12018" xfId="51841" hidden="1"/>
    <cellStyle name="Currency [0] 12019" xfId="22523" hidden="1"/>
    <cellStyle name="Currency [0] 12019" xfId="51910" hidden="1"/>
    <cellStyle name="Currency [0] 1202" xfId="3668" hidden="1"/>
    <cellStyle name="Currency [0] 1202" xfId="33057" hidden="1"/>
    <cellStyle name="Currency [0] 12020" xfId="22511" hidden="1"/>
    <cellStyle name="Currency [0] 12020" xfId="51898" hidden="1"/>
    <cellStyle name="Currency [0] 12021" xfId="22528" hidden="1"/>
    <cellStyle name="Currency [0] 12021" xfId="51915" hidden="1"/>
    <cellStyle name="Currency [0] 12022" xfId="22539" hidden="1"/>
    <cellStyle name="Currency [0] 12022" xfId="51926" hidden="1"/>
    <cellStyle name="Currency [0] 12023" xfId="22387" hidden="1"/>
    <cellStyle name="Currency [0] 12023" xfId="51774" hidden="1"/>
    <cellStyle name="Currency [0] 12024" xfId="22451" hidden="1"/>
    <cellStyle name="Currency [0] 12024" xfId="51838" hidden="1"/>
    <cellStyle name="Currency [0] 12025" xfId="22543" hidden="1"/>
    <cellStyle name="Currency [0] 12025" xfId="51930" hidden="1"/>
    <cellStyle name="Currency [0] 12026" xfId="22545" hidden="1"/>
    <cellStyle name="Currency [0] 12026" xfId="51932" hidden="1"/>
    <cellStyle name="Currency [0] 12027" xfId="22500" hidden="1"/>
    <cellStyle name="Currency [0] 12027" xfId="51887" hidden="1"/>
    <cellStyle name="Currency [0] 12028" xfId="22512" hidden="1"/>
    <cellStyle name="Currency [0] 12028" xfId="51899" hidden="1"/>
    <cellStyle name="Currency [0] 12029" xfId="22540" hidden="1"/>
    <cellStyle name="Currency [0] 12029" xfId="51927" hidden="1"/>
    <cellStyle name="Currency [0] 1203" xfId="3659" hidden="1"/>
    <cellStyle name="Currency [0] 1203" xfId="33048" hidden="1"/>
    <cellStyle name="Currency [0] 12030" xfId="22513" hidden="1"/>
    <cellStyle name="Currency [0] 12030" xfId="51900" hidden="1"/>
    <cellStyle name="Currency [0] 12031" xfId="22546" hidden="1"/>
    <cellStyle name="Currency [0] 12031" xfId="51933" hidden="1"/>
    <cellStyle name="Currency [0] 12032" xfId="22548" hidden="1"/>
    <cellStyle name="Currency [0] 12032" xfId="51935" hidden="1"/>
    <cellStyle name="Currency [0] 12033" xfId="22541" hidden="1"/>
    <cellStyle name="Currency [0] 12033" xfId="51928" hidden="1"/>
    <cellStyle name="Currency [0] 12034" xfId="22487" hidden="1"/>
    <cellStyle name="Currency [0] 12034" xfId="51874" hidden="1"/>
    <cellStyle name="Currency [0] 12035" xfId="22550" hidden="1"/>
    <cellStyle name="Currency [0] 12035" xfId="51937" hidden="1"/>
    <cellStyle name="Currency [0] 12036" xfId="22552" hidden="1"/>
    <cellStyle name="Currency [0] 12036" xfId="51939" hidden="1"/>
    <cellStyle name="Currency [0] 12037" xfId="22612" hidden="1"/>
    <cellStyle name="Currency [0] 12037" xfId="51999" hidden="1"/>
    <cellStyle name="Currency [0] 12038" xfId="22631" hidden="1"/>
    <cellStyle name="Currency [0] 12038" xfId="52018" hidden="1"/>
    <cellStyle name="Currency [0] 12039" xfId="22638" hidden="1"/>
    <cellStyle name="Currency [0] 12039" xfId="52025" hidden="1"/>
    <cellStyle name="Currency [0] 1204" xfId="3647" hidden="1"/>
    <cellStyle name="Currency [0] 1204" xfId="33036" hidden="1"/>
    <cellStyle name="Currency [0] 12040" xfId="22645" hidden="1"/>
    <cellStyle name="Currency [0] 12040" xfId="52032" hidden="1"/>
    <cellStyle name="Currency [0] 12041" xfId="22650" hidden="1"/>
    <cellStyle name="Currency [0] 12041" xfId="52037" hidden="1"/>
    <cellStyle name="Currency [0] 12042" xfId="22629" hidden="1"/>
    <cellStyle name="Currency [0] 12042" xfId="52016" hidden="1"/>
    <cellStyle name="Currency [0] 12043" xfId="22640" hidden="1"/>
    <cellStyle name="Currency [0] 12043" xfId="52027" hidden="1"/>
    <cellStyle name="Currency [0] 12044" xfId="22654" hidden="1"/>
    <cellStyle name="Currency [0] 12044" xfId="52041" hidden="1"/>
    <cellStyle name="Currency [0] 12045" xfId="22656" hidden="1"/>
    <cellStyle name="Currency [0] 12045" xfId="52043" hidden="1"/>
    <cellStyle name="Currency [0] 12046" xfId="22639" hidden="1"/>
    <cellStyle name="Currency [0] 12046" xfId="52026" hidden="1"/>
    <cellStyle name="Currency [0] 12047" xfId="22613" hidden="1"/>
    <cellStyle name="Currency [0] 12047" xfId="52000" hidden="1"/>
    <cellStyle name="Currency [0] 12048" xfId="22667" hidden="1"/>
    <cellStyle name="Currency [0] 12048" xfId="52054" hidden="1"/>
    <cellStyle name="Currency [0] 12049" xfId="22676" hidden="1"/>
    <cellStyle name="Currency [0] 12049" xfId="52063" hidden="1"/>
    <cellStyle name="Currency [0] 1205" xfId="3674" hidden="1"/>
    <cellStyle name="Currency [0] 1205" xfId="33063" hidden="1"/>
    <cellStyle name="Currency [0] 12050" xfId="22687" hidden="1"/>
    <cellStyle name="Currency [0] 12050" xfId="52074" hidden="1"/>
    <cellStyle name="Currency [0] 12051" xfId="22693" hidden="1"/>
    <cellStyle name="Currency [0] 12051" xfId="52080" hidden="1"/>
    <cellStyle name="Currency [0] 12052" xfId="22665" hidden="1"/>
    <cellStyle name="Currency [0] 12052" xfId="52052" hidden="1"/>
    <cellStyle name="Currency [0] 12053" xfId="22683" hidden="1"/>
    <cellStyle name="Currency [0] 12053" xfId="52070" hidden="1"/>
    <cellStyle name="Currency [0] 12054" xfId="22705" hidden="1"/>
    <cellStyle name="Currency [0] 12054" xfId="52092" hidden="1"/>
    <cellStyle name="Currency [0] 12055" xfId="22707" hidden="1"/>
    <cellStyle name="Currency [0] 12055" xfId="52094" hidden="1"/>
    <cellStyle name="Currency [0] 12056" xfId="22635" hidden="1"/>
    <cellStyle name="Currency [0] 12056" xfId="52022" hidden="1"/>
    <cellStyle name="Currency [0] 12057" xfId="22619" hidden="1"/>
    <cellStyle name="Currency [0] 12057" xfId="52006" hidden="1"/>
    <cellStyle name="Currency [0] 12058" xfId="22679" hidden="1"/>
    <cellStyle name="Currency [0] 12058" xfId="52066" hidden="1"/>
    <cellStyle name="Currency [0] 12059" xfId="22624" hidden="1"/>
    <cellStyle name="Currency [0] 12059" xfId="52011" hidden="1"/>
    <cellStyle name="Currency [0] 1206" xfId="3678" hidden="1"/>
    <cellStyle name="Currency [0] 1206" xfId="33067" hidden="1"/>
    <cellStyle name="Currency [0] 12060" xfId="22668" hidden="1"/>
    <cellStyle name="Currency [0] 12060" xfId="52055" hidden="1"/>
    <cellStyle name="Currency [0] 12061" xfId="22712" hidden="1"/>
    <cellStyle name="Currency [0] 12061" xfId="52099" hidden="1"/>
    <cellStyle name="Currency [0] 12062" xfId="22680" hidden="1"/>
    <cellStyle name="Currency [0] 12062" xfId="52067" hidden="1"/>
    <cellStyle name="Currency [0] 12063" xfId="22688" hidden="1"/>
    <cellStyle name="Currency [0] 12063" xfId="52075" hidden="1"/>
    <cellStyle name="Currency [0] 12064" xfId="22724" hidden="1"/>
    <cellStyle name="Currency [0] 12064" xfId="52111" hidden="1"/>
    <cellStyle name="Currency [0] 12065" xfId="22726" hidden="1"/>
    <cellStyle name="Currency [0] 12065" xfId="52113" hidden="1"/>
    <cellStyle name="Currency [0] 12066" xfId="22682" hidden="1"/>
    <cellStyle name="Currency [0] 12066" xfId="52069" hidden="1"/>
    <cellStyle name="Currency [0] 12067" xfId="22695" hidden="1"/>
    <cellStyle name="Currency [0] 12067" xfId="52082" hidden="1"/>
    <cellStyle name="Currency [0] 12068" xfId="22700" hidden="1"/>
    <cellStyle name="Currency [0] 12068" xfId="52087" hidden="1"/>
    <cellStyle name="Currency [0] 12069" xfId="22694" hidden="1"/>
    <cellStyle name="Currency [0] 12069" xfId="52081" hidden="1"/>
    <cellStyle name="Currency [0] 1207" xfId="3684" hidden="1"/>
    <cellStyle name="Currency [0] 1207" xfId="33073" hidden="1"/>
    <cellStyle name="Currency [0] 12070" xfId="22742" hidden="1"/>
    <cellStyle name="Currency [0] 12070" xfId="52129" hidden="1"/>
    <cellStyle name="Currency [0] 12071" xfId="22750" hidden="1"/>
    <cellStyle name="Currency [0] 12071" xfId="52137" hidden="1"/>
    <cellStyle name="Currency [0] 12072" xfId="22678" hidden="1"/>
    <cellStyle name="Currency [0] 12072" xfId="52065" hidden="1"/>
    <cellStyle name="Currency [0] 12073" xfId="22736" hidden="1"/>
    <cellStyle name="Currency [0] 12073" xfId="52123" hidden="1"/>
    <cellStyle name="Currency [0] 12074" xfId="22759" hidden="1"/>
    <cellStyle name="Currency [0] 12074" xfId="52146" hidden="1"/>
    <cellStyle name="Currency [0] 12075" xfId="22761" hidden="1"/>
    <cellStyle name="Currency [0] 12075" xfId="52148" hidden="1"/>
    <cellStyle name="Currency [0] 12076" xfId="22661" hidden="1"/>
    <cellStyle name="Currency [0] 12076" xfId="52048" hidden="1"/>
    <cellStyle name="Currency [0] 12077" xfId="22671" hidden="1"/>
    <cellStyle name="Currency [0] 12077" xfId="52058" hidden="1"/>
    <cellStyle name="Currency [0] 12078" xfId="22733" hidden="1"/>
    <cellStyle name="Currency [0] 12078" xfId="52120" hidden="1"/>
    <cellStyle name="Currency [0] 12079" xfId="22698" hidden="1"/>
    <cellStyle name="Currency [0] 12079" xfId="52085" hidden="1"/>
    <cellStyle name="Currency [0] 1208" xfId="3687" hidden="1"/>
    <cellStyle name="Currency [0] 1208" xfId="33076" hidden="1"/>
    <cellStyle name="Currency [0] 12080" xfId="22643" hidden="1"/>
    <cellStyle name="Currency [0] 12080" xfId="52030" hidden="1"/>
    <cellStyle name="Currency [0] 12081" xfId="22769" hidden="1"/>
    <cellStyle name="Currency [0] 12081" xfId="52156" hidden="1"/>
    <cellStyle name="Currency [0] 12082" xfId="22734" hidden="1"/>
    <cellStyle name="Currency [0] 12082" xfId="52121" hidden="1"/>
    <cellStyle name="Currency [0] 12083" xfId="22745" hidden="1"/>
    <cellStyle name="Currency [0] 12083" xfId="52132" hidden="1"/>
    <cellStyle name="Currency [0] 12084" xfId="22777" hidden="1"/>
    <cellStyle name="Currency [0] 12084" xfId="52164" hidden="1"/>
    <cellStyle name="Currency [0] 12085" xfId="22779" hidden="1"/>
    <cellStyle name="Currency [0] 12085" xfId="52166" hidden="1"/>
    <cellStyle name="Currency [0] 12086" xfId="22731" hidden="1"/>
    <cellStyle name="Currency [0] 12086" xfId="52118" hidden="1"/>
    <cellStyle name="Currency [0] 12087" xfId="22730" hidden="1"/>
    <cellStyle name="Currency [0] 12087" xfId="52117" hidden="1"/>
    <cellStyle name="Currency [0] 12088" xfId="22720" hidden="1"/>
    <cellStyle name="Currency [0] 12088" xfId="52107" hidden="1"/>
    <cellStyle name="Currency [0] 12089" xfId="22716" hidden="1"/>
    <cellStyle name="Currency [0] 12089" xfId="52103" hidden="1"/>
    <cellStyle name="Currency [0] 1209" xfId="3673" hidden="1"/>
    <cellStyle name="Currency [0] 1209" xfId="33062" hidden="1"/>
    <cellStyle name="Currency [0] 12090" xfId="22718" hidden="1"/>
    <cellStyle name="Currency [0] 12090" xfId="52105" hidden="1"/>
    <cellStyle name="Currency [0] 12091" xfId="22786" hidden="1"/>
    <cellStyle name="Currency [0] 12091" xfId="52173" hidden="1"/>
    <cellStyle name="Currency [0] 12092" xfId="22621" hidden="1"/>
    <cellStyle name="Currency [0] 12092" xfId="52008" hidden="1"/>
    <cellStyle name="Currency [0] 12093" xfId="22764" hidden="1"/>
    <cellStyle name="Currency [0] 12093" xfId="52151" hidden="1"/>
    <cellStyle name="Currency [0] 12094" xfId="22792" hidden="1"/>
    <cellStyle name="Currency [0] 12094" xfId="52179" hidden="1"/>
    <cellStyle name="Currency [0] 12095" xfId="22794" hidden="1"/>
    <cellStyle name="Currency [0] 12095" xfId="52181" hidden="1"/>
    <cellStyle name="Currency [0] 12096" xfId="22669" hidden="1"/>
    <cellStyle name="Currency [0] 12096" xfId="52056" hidden="1"/>
    <cellStyle name="Currency [0] 12097" xfId="22743" hidden="1"/>
    <cellStyle name="Currency [0] 12097" xfId="52130" hidden="1"/>
    <cellStyle name="Currency [0] 12098" xfId="22699" hidden="1"/>
    <cellStyle name="Currency [0] 12098" xfId="52086" hidden="1"/>
    <cellStyle name="Currency [0] 12099" xfId="22735" hidden="1"/>
    <cellStyle name="Currency [0] 12099" xfId="52122" hidden="1"/>
    <cellStyle name="Currency [0] 121" xfId="2534" hidden="1"/>
    <cellStyle name="Currency [0] 121" xfId="31923" hidden="1"/>
    <cellStyle name="Currency [0] 1210" xfId="3683" hidden="1"/>
    <cellStyle name="Currency [0] 1210" xfId="33072" hidden="1"/>
    <cellStyle name="Currency [0] 12100" xfId="22739" hidden="1"/>
    <cellStyle name="Currency [0] 12100" xfId="52126" hidden="1"/>
    <cellStyle name="Currency [0] 12101" xfId="22800" hidden="1"/>
    <cellStyle name="Currency [0] 12101" xfId="52187" hidden="1"/>
    <cellStyle name="Currency [0] 12102" xfId="22616" hidden="1"/>
    <cellStyle name="Currency [0] 12102" xfId="52003" hidden="1"/>
    <cellStyle name="Currency [0] 12103" xfId="22782" hidden="1"/>
    <cellStyle name="Currency [0] 12103" xfId="52169" hidden="1"/>
    <cellStyle name="Currency [0] 12104" xfId="22805" hidden="1"/>
    <cellStyle name="Currency [0] 12104" xfId="52192" hidden="1"/>
    <cellStyle name="Currency [0] 12105" xfId="22807" hidden="1"/>
    <cellStyle name="Currency [0] 12105" xfId="52194" hidden="1"/>
    <cellStyle name="Currency [0] 12106" xfId="22663" hidden="1"/>
    <cellStyle name="Currency [0] 12106" xfId="52050" hidden="1"/>
    <cellStyle name="Currency [0] 12107" xfId="22762" hidden="1"/>
    <cellStyle name="Currency [0] 12107" xfId="52149" hidden="1"/>
    <cellStyle name="Currency [0] 12108" xfId="22729" hidden="1"/>
    <cellStyle name="Currency [0] 12108" xfId="52116" hidden="1"/>
    <cellStyle name="Currency [0] 12109" xfId="22747" hidden="1"/>
    <cellStyle name="Currency [0] 12109" xfId="52134" hidden="1"/>
    <cellStyle name="Currency [0] 1211" xfId="3694" hidden="1"/>
    <cellStyle name="Currency [0] 1211" xfId="33083" hidden="1"/>
    <cellStyle name="Currency [0] 12110" xfId="22744" hidden="1"/>
    <cellStyle name="Currency [0] 12110" xfId="52131" hidden="1"/>
    <cellStyle name="Currency [0] 12111" xfId="22811" hidden="1"/>
    <cellStyle name="Currency [0] 12111" xfId="52198" hidden="1"/>
    <cellStyle name="Currency [0] 12112" xfId="22696" hidden="1"/>
    <cellStyle name="Currency [0] 12112" xfId="52083" hidden="1"/>
    <cellStyle name="Currency [0] 12113" xfId="22796" hidden="1"/>
    <cellStyle name="Currency [0] 12113" xfId="52183" hidden="1"/>
    <cellStyle name="Currency [0] 12114" xfId="22818" hidden="1"/>
    <cellStyle name="Currency [0] 12114" xfId="52205" hidden="1"/>
    <cellStyle name="Currency [0] 12115" xfId="22820" hidden="1"/>
    <cellStyle name="Currency [0] 12115" xfId="52207" hidden="1"/>
    <cellStyle name="Currency [0] 12116" xfId="22748" hidden="1"/>
    <cellStyle name="Currency [0] 12116" xfId="52135" hidden="1"/>
    <cellStyle name="Currency [0] 12117" xfId="22780" hidden="1"/>
    <cellStyle name="Currency [0] 12117" xfId="52167" hidden="1"/>
    <cellStyle name="Currency [0] 12118" xfId="22632" hidden="1"/>
    <cellStyle name="Currency [0] 12118" xfId="52019" hidden="1"/>
    <cellStyle name="Currency [0] 12119" xfId="22766" hidden="1"/>
    <cellStyle name="Currency [0] 12119" xfId="52153" hidden="1"/>
    <cellStyle name="Currency [0] 1212" xfId="3695" hidden="1"/>
    <cellStyle name="Currency [0] 1212" xfId="33084" hidden="1"/>
    <cellStyle name="Currency [0] 12120" xfId="22763" hidden="1"/>
    <cellStyle name="Currency [0] 12120" xfId="52150" hidden="1"/>
    <cellStyle name="Currency [0] 12121" xfId="22824" hidden="1"/>
    <cellStyle name="Currency [0] 12121" xfId="52211" hidden="1"/>
    <cellStyle name="Currency [0] 12122" xfId="22659" hidden="1"/>
    <cellStyle name="Currency [0] 12122" xfId="52046" hidden="1"/>
    <cellStyle name="Currency [0] 12123" xfId="22808" hidden="1"/>
    <cellStyle name="Currency [0] 12123" xfId="52195" hidden="1"/>
    <cellStyle name="Currency [0] 12124" xfId="22828" hidden="1"/>
    <cellStyle name="Currency [0] 12124" xfId="52215" hidden="1"/>
    <cellStyle name="Currency [0] 12125" xfId="22830" hidden="1"/>
    <cellStyle name="Currency [0] 12125" xfId="52217" hidden="1"/>
    <cellStyle name="Currency [0] 12126" xfId="22767" hidden="1"/>
    <cellStyle name="Currency [0] 12126" xfId="52154" hidden="1"/>
    <cellStyle name="Currency [0] 12127" xfId="22795" hidden="1"/>
    <cellStyle name="Currency [0] 12127" xfId="52182" hidden="1"/>
    <cellStyle name="Currency [0] 12128" xfId="22755" hidden="1"/>
    <cellStyle name="Currency [0] 12128" xfId="52142" hidden="1"/>
    <cellStyle name="Currency [0] 12129" xfId="22784" hidden="1"/>
    <cellStyle name="Currency [0] 12129" xfId="52171" hidden="1"/>
    <cellStyle name="Currency [0] 1213" xfId="3657" hidden="1"/>
    <cellStyle name="Currency [0] 1213" xfId="33046" hidden="1"/>
    <cellStyle name="Currency [0] 12130" xfId="22781" hidden="1"/>
    <cellStyle name="Currency [0] 12130" xfId="52168" hidden="1"/>
    <cellStyle name="Currency [0] 12131" xfId="22834" hidden="1"/>
    <cellStyle name="Currency [0] 12131" xfId="52221" hidden="1"/>
    <cellStyle name="Currency [0] 12132" xfId="22662" hidden="1"/>
    <cellStyle name="Currency [0] 12132" xfId="52049" hidden="1"/>
    <cellStyle name="Currency [0] 12133" xfId="22821" hidden="1"/>
    <cellStyle name="Currency [0] 12133" xfId="52208" hidden="1"/>
    <cellStyle name="Currency [0] 12134" xfId="22838" hidden="1"/>
    <cellStyle name="Currency [0] 12134" xfId="52225" hidden="1"/>
    <cellStyle name="Currency [0] 12135" xfId="22840" hidden="1"/>
    <cellStyle name="Currency [0] 12135" xfId="52227" hidden="1"/>
    <cellStyle name="Currency [0] 12136" xfId="22721" hidden="1"/>
    <cellStyle name="Currency [0] 12136" xfId="52108" hidden="1"/>
    <cellStyle name="Currency [0] 12137" xfId="22757" hidden="1"/>
    <cellStyle name="Currency [0] 12137" xfId="52144" hidden="1"/>
    <cellStyle name="Currency [0] 12138" xfId="22826" hidden="1"/>
    <cellStyle name="Currency [0] 12138" xfId="52213" hidden="1"/>
    <cellStyle name="Currency [0] 12139" xfId="22814" hidden="1"/>
    <cellStyle name="Currency [0] 12139" xfId="52201" hidden="1"/>
    <cellStyle name="Currency [0] 1214" xfId="3649" hidden="1"/>
    <cellStyle name="Currency [0] 1214" xfId="33038" hidden="1"/>
    <cellStyle name="Currency [0] 12140" xfId="22831" hidden="1"/>
    <cellStyle name="Currency [0] 12140" xfId="52218" hidden="1"/>
    <cellStyle name="Currency [0] 12141" xfId="22842" hidden="1"/>
    <cellStyle name="Currency [0] 12141" xfId="52229" hidden="1"/>
    <cellStyle name="Currency [0] 12142" xfId="22690" hidden="1"/>
    <cellStyle name="Currency [0] 12142" xfId="52077" hidden="1"/>
    <cellStyle name="Currency [0] 12143" xfId="22754" hidden="1"/>
    <cellStyle name="Currency [0] 12143" xfId="52141" hidden="1"/>
    <cellStyle name="Currency [0] 12144" xfId="22846" hidden="1"/>
    <cellStyle name="Currency [0] 12144" xfId="52233" hidden="1"/>
    <cellStyle name="Currency [0] 12145" xfId="22848" hidden="1"/>
    <cellStyle name="Currency [0] 12145" xfId="52235" hidden="1"/>
    <cellStyle name="Currency [0] 12146" xfId="22803" hidden="1"/>
    <cellStyle name="Currency [0] 12146" xfId="52190" hidden="1"/>
    <cellStyle name="Currency [0] 12147" xfId="22815" hidden="1"/>
    <cellStyle name="Currency [0] 12147" xfId="52202" hidden="1"/>
    <cellStyle name="Currency [0] 12148" xfId="22843" hidden="1"/>
    <cellStyle name="Currency [0] 12148" xfId="52230" hidden="1"/>
    <cellStyle name="Currency [0] 12149" xfId="22816" hidden="1"/>
    <cellStyle name="Currency [0] 12149" xfId="52203" hidden="1"/>
    <cellStyle name="Currency [0] 1215" xfId="3680" hidden="1"/>
    <cellStyle name="Currency [0] 1215" xfId="33069" hidden="1"/>
    <cellStyle name="Currency [0] 12150" xfId="22849" hidden="1"/>
    <cellStyle name="Currency [0] 12150" xfId="52236" hidden="1"/>
    <cellStyle name="Currency [0] 12151" xfId="22851" hidden="1"/>
    <cellStyle name="Currency [0] 12151" xfId="52238" hidden="1"/>
    <cellStyle name="Currency [0] 12152" xfId="22844" hidden="1"/>
    <cellStyle name="Currency [0] 12152" xfId="52231" hidden="1"/>
    <cellStyle name="Currency [0] 12153" xfId="22790" hidden="1"/>
    <cellStyle name="Currency [0] 12153" xfId="52177" hidden="1"/>
    <cellStyle name="Currency [0] 12154" xfId="22854" hidden="1"/>
    <cellStyle name="Currency [0] 12154" xfId="52241" hidden="1"/>
    <cellStyle name="Currency [0] 12155" xfId="22856" hidden="1"/>
    <cellStyle name="Currency [0] 12155" xfId="52243" hidden="1"/>
    <cellStyle name="Currency [0] 12156" xfId="22573" hidden="1"/>
    <cellStyle name="Currency [0] 12156" xfId="51960" hidden="1"/>
    <cellStyle name="Currency [0] 12157" xfId="22595" hidden="1"/>
    <cellStyle name="Currency [0] 12157" xfId="51982" hidden="1"/>
    <cellStyle name="Currency [0] 12158" xfId="22860" hidden="1"/>
    <cellStyle name="Currency [0] 12158" xfId="52247" hidden="1"/>
    <cellStyle name="Currency [0] 12159" xfId="22867" hidden="1"/>
    <cellStyle name="Currency [0] 12159" xfId="52254" hidden="1"/>
    <cellStyle name="Currency [0] 1216" xfId="3652" hidden="1"/>
    <cellStyle name="Currency [0] 1216" xfId="33041" hidden="1"/>
    <cellStyle name="Currency [0] 12160" xfId="22869" hidden="1"/>
    <cellStyle name="Currency [0] 12160" xfId="52256" hidden="1"/>
    <cellStyle name="Currency [0] 12161" xfId="22560" hidden="1"/>
    <cellStyle name="Currency [0] 12161" xfId="51947" hidden="1"/>
    <cellStyle name="Currency [0] 12162" xfId="22863" hidden="1"/>
    <cellStyle name="Currency [0] 12162" xfId="52250" hidden="1"/>
    <cellStyle name="Currency [0] 12163" xfId="22872" hidden="1"/>
    <cellStyle name="Currency [0] 12163" xfId="52259" hidden="1"/>
    <cellStyle name="Currency [0] 12164" xfId="22874" hidden="1"/>
    <cellStyle name="Currency [0] 12164" xfId="52261" hidden="1"/>
    <cellStyle name="Currency [0] 12165" xfId="22862" hidden="1"/>
    <cellStyle name="Currency [0] 12165" xfId="52249" hidden="1"/>
    <cellStyle name="Currency [0] 12166" xfId="22572" hidden="1"/>
    <cellStyle name="Currency [0] 12166" xfId="51959" hidden="1"/>
    <cellStyle name="Currency [0] 12167" xfId="22885" hidden="1"/>
    <cellStyle name="Currency [0] 12167" xfId="52272" hidden="1"/>
    <cellStyle name="Currency [0] 12168" xfId="22894" hidden="1"/>
    <cellStyle name="Currency [0] 12168" xfId="52281" hidden="1"/>
    <cellStyle name="Currency [0] 12169" xfId="22905" hidden="1"/>
    <cellStyle name="Currency [0] 12169" xfId="52292" hidden="1"/>
    <cellStyle name="Currency [0] 1217" xfId="3675" hidden="1"/>
    <cellStyle name="Currency [0] 1217" xfId="33064" hidden="1"/>
    <cellStyle name="Currency [0] 12170" xfId="22911" hidden="1"/>
    <cellStyle name="Currency [0] 12170" xfId="52298" hidden="1"/>
    <cellStyle name="Currency [0] 12171" xfId="22883" hidden="1"/>
    <cellStyle name="Currency [0] 12171" xfId="52270" hidden="1"/>
    <cellStyle name="Currency [0] 12172" xfId="22901" hidden="1"/>
    <cellStyle name="Currency [0] 12172" xfId="52288" hidden="1"/>
    <cellStyle name="Currency [0] 12173" xfId="22923" hidden="1"/>
    <cellStyle name="Currency [0] 12173" xfId="52310" hidden="1"/>
    <cellStyle name="Currency [0] 12174" xfId="22925" hidden="1"/>
    <cellStyle name="Currency [0] 12174" xfId="52312" hidden="1"/>
    <cellStyle name="Currency [0] 12175" xfId="22857" hidden="1"/>
    <cellStyle name="Currency [0] 12175" xfId="52244" hidden="1"/>
    <cellStyle name="Currency [0] 12176" xfId="22568" hidden="1"/>
    <cellStyle name="Currency [0] 12176" xfId="51955" hidden="1"/>
    <cellStyle name="Currency [0] 12177" xfId="22897" hidden="1"/>
    <cellStyle name="Currency [0] 12177" xfId="52284" hidden="1"/>
    <cellStyle name="Currency [0] 12178" xfId="22564" hidden="1"/>
    <cellStyle name="Currency [0] 12178" xfId="51951" hidden="1"/>
    <cellStyle name="Currency [0] 12179" xfId="22886" hidden="1"/>
    <cellStyle name="Currency [0] 12179" xfId="52273" hidden="1"/>
    <cellStyle name="Currency [0] 1218" xfId="3696" hidden="1"/>
    <cellStyle name="Currency [0] 1218" xfId="33085" hidden="1"/>
    <cellStyle name="Currency [0] 12180" xfId="22930" hidden="1"/>
    <cellStyle name="Currency [0] 12180" xfId="52317" hidden="1"/>
    <cellStyle name="Currency [0] 12181" xfId="22898" hidden="1"/>
    <cellStyle name="Currency [0] 12181" xfId="52285" hidden="1"/>
    <cellStyle name="Currency [0] 12182" xfId="22906" hidden="1"/>
    <cellStyle name="Currency [0] 12182" xfId="52293" hidden="1"/>
    <cellStyle name="Currency [0] 12183" xfId="22942" hidden="1"/>
    <cellStyle name="Currency [0] 12183" xfId="52329" hidden="1"/>
    <cellStyle name="Currency [0] 12184" xfId="22944" hidden="1"/>
    <cellStyle name="Currency [0] 12184" xfId="52331" hidden="1"/>
    <cellStyle name="Currency [0] 12185" xfId="22900" hidden="1"/>
    <cellStyle name="Currency [0] 12185" xfId="52287" hidden="1"/>
    <cellStyle name="Currency [0] 12186" xfId="22913" hidden="1"/>
    <cellStyle name="Currency [0] 12186" xfId="52300" hidden="1"/>
    <cellStyle name="Currency [0] 12187" xfId="22918" hidden="1"/>
    <cellStyle name="Currency [0] 12187" xfId="52305" hidden="1"/>
    <cellStyle name="Currency [0] 12188" xfId="22912" hidden="1"/>
    <cellStyle name="Currency [0] 12188" xfId="52299" hidden="1"/>
    <cellStyle name="Currency [0] 12189" xfId="22960" hidden="1"/>
    <cellStyle name="Currency [0] 12189" xfId="52347" hidden="1"/>
    <cellStyle name="Currency [0] 1219" xfId="3681" hidden="1"/>
    <cellStyle name="Currency [0] 1219" xfId="33070" hidden="1"/>
    <cellStyle name="Currency [0] 12190" xfId="22968" hidden="1"/>
    <cellStyle name="Currency [0] 12190" xfId="52355" hidden="1"/>
    <cellStyle name="Currency [0] 12191" xfId="22896" hidden="1"/>
    <cellStyle name="Currency [0] 12191" xfId="52283" hidden="1"/>
    <cellStyle name="Currency [0] 12192" xfId="22954" hidden="1"/>
    <cellStyle name="Currency [0] 12192" xfId="52341" hidden="1"/>
    <cellStyle name="Currency [0] 12193" xfId="22977" hidden="1"/>
    <cellStyle name="Currency [0] 12193" xfId="52364" hidden="1"/>
    <cellStyle name="Currency [0] 12194" xfId="22979" hidden="1"/>
    <cellStyle name="Currency [0] 12194" xfId="52366" hidden="1"/>
    <cellStyle name="Currency [0] 12195" xfId="22879" hidden="1"/>
    <cellStyle name="Currency [0] 12195" xfId="52266" hidden="1"/>
    <cellStyle name="Currency [0] 12196" xfId="22889" hidden="1"/>
    <cellStyle name="Currency [0] 12196" xfId="52276" hidden="1"/>
    <cellStyle name="Currency [0] 12197" xfId="22951" hidden="1"/>
    <cellStyle name="Currency [0] 12197" xfId="52338" hidden="1"/>
    <cellStyle name="Currency [0] 12198" xfId="22916" hidden="1"/>
    <cellStyle name="Currency [0] 12198" xfId="52303" hidden="1"/>
    <cellStyle name="Currency [0] 12199" xfId="22865" hidden="1"/>
    <cellStyle name="Currency [0] 12199" xfId="52252" hidden="1"/>
    <cellStyle name="Currency [0] 122" xfId="2542" hidden="1"/>
    <cellStyle name="Currency [0] 122" xfId="31931" hidden="1"/>
    <cellStyle name="Currency [0] 1220" xfId="3685" hidden="1"/>
    <cellStyle name="Currency [0] 1220" xfId="33074" hidden="1"/>
    <cellStyle name="Currency [0] 12200" xfId="22987" hidden="1"/>
    <cellStyle name="Currency [0] 12200" xfId="52374" hidden="1"/>
    <cellStyle name="Currency [0] 12201" xfId="22952" hidden="1"/>
    <cellStyle name="Currency [0] 12201" xfId="52339" hidden="1"/>
    <cellStyle name="Currency [0] 12202" xfId="22963" hidden="1"/>
    <cellStyle name="Currency [0] 12202" xfId="52350" hidden="1"/>
    <cellStyle name="Currency [0] 12203" xfId="22995" hidden="1"/>
    <cellStyle name="Currency [0] 12203" xfId="52382" hidden="1"/>
    <cellStyle name="Currency [0] 12204" xfId="22997" hidden="1"/>
    <cellStyle name="Currency [0] 12204" xfId="52384" hidden="1"/>
    <cellStyle name="Currency [0] 12205" xfId="22949" hidden="1"/>
    <cellStyle name="Currency [0] 12205" xfId="52336" hidden="1"/>
    <cellStyle name="Currency [0] 12206" xfId="22948" hidden="1"/>
    <cellStyle name="Currency [0] 12206" xfId="52335" hidden="1"/>
    <cellStyle name="Currency [0] 12207" xfId="22938" hidden="1"/>
    <cellStyle name="Currency [0] 12207" xfId="52325" hidden="1"/>
    <cellStyle name="Currency [0] 12208" xfId="22934" hidden="1"/>
    <cellStyle name="Currency [0] 12208" xfId="52321" hidden="1"/>
    <cellStyle name="Currency [0] 12209" xfId="22936" hidden="1"/>
    <cellStyle name="Currency [0] 12209" xfId="52323" hidden="1"/>
    <cellStyle name="Currency [0] 1221" xfId="3701" hidden="1"/>
    <cellStyle name="Currency [0] 1221" xfId="33090" hidden="1"/>
    <cellStyle name="Currency [0] 12210" xfId="23004" hidden="1"/>
    <cellStyle name="Currency [0] 12210" xfId="52391" hidden="1"/>
    <cellStyle name="Currency [0] 12211" xfId="22566" hidden="1"/>
    <cellStyle name="Currency [0] 12211" xfId="51953" hidden="1"/>
    <cellStyle name="Currency [0] 12212" xfId="22982" hidden="1"/>
    <cellStyle name="Currency [0] 12212" xfId="52369" hidden="1"/>
    <cellStyle name="Currency [0] 12213" xfId="23010" hidden="1"/>
    <cellStyle name="Currency [0] 12213" xfId="52397" hidden="1"/>
    <cellStyle name="Currency [0] 12214" xfId="23012" hidden="1"/>
    <cellStyle name="Currency [0] 12214" xfId="52399" hidden="1"/>
    <cellStyle name="Currency [0] 12215" xfId="22887" hidden="1"/>
    <cellStyle name="Currency [0] 12215" xfId="52274" hidden="1"/>
    <cellStyle name="Currency [0] 12216" xfId="22961" hidden="1"/>
    <cellStyle name="Currency [0] 12216" xfId="52348" hidden="1"/>
    <cellStyle name="Currency [0] 12217" xfId="22917" hidden="1"/>
    <cellStyle name="Currency [0] 12217" xfId="52304" hidden="1"/>
    <cellStyle name="Currency [0] 12218" xfId="22953" hidden="1"/>
    <cellStyle name="Currency [0] 12218" xfId="52340" hidden="1"/>
    <cellStyle name="Currency [0] 12219" xfId="22957" hidden="1"/>
    <cellStyle name="Currency [0] 12219" xfId="52344" hidden="1"/>
    <cellStyle name="Currency [0] 1222" xfId="3702" hidden="1"/>
    <cellStyle name="Currency [0] 1222" xfId="33091" hidden="1"/>
    <cellStyle name="Currency [0] 12220" xfId="23018" hidden="1"/>
    <cellStyle name="Currency [0] 12220" xfId="52405" hidden="1"/>
    <cellStyle name="Currency [0] 12221" xfId="22601" hidden="1"/>
    <cellStyle name="Currency [0] 12221" xfId="51988" hidden="1"/>
    <cellStyle name="Currency [0] 12222" xfId="23000" hidden="1"/>
    <cellStyle name="Currency [0] 12222" xfId="52387" hidden="1"/>
    <cellStyle name="Currency [0] 12223" xfId="23023" hidden="1"/>
    <cellStyle name="Currency [0] 12223" xfId="52410" hidden="1"/>
    <cellStyle name="Currency [0] 12224" xfId="23025" hidden="1"/>
    <cellStyle name="Currency [0] 12224" xfId="52412" hidden="1"/>
    <cellStyle name="Currency [0] 12225" xfId="22881" hidden="1"/>
    <cellStyle name="Currency [0] 12225" xfId="52268" hidden="1"/>
    <cellStyle name="Currency [0] 12226" xfId="22980" hidden="1"/>
    <cellStyle name="Currency [0] 12226" xfId="52367" hidden="1"/>
    <cellStyle name="Currency [0] 12227" xfId="22947" hidden="1"/>
    <cellStyle name="Currency [0] 12227" xfId="52334" hidden="1"/>
    <cellStyle name="Currency [0] 12228" xfId="22965" hidden="1"/>
    <cellStyle name="Currency [0] 12228" xfId="52352" hidden="1"/>
    <cellStyle name="Currency [0] 12229" xfId="22962" hidden="1"/>
    <cellStyle name="Currency [0] 12229" xfId="52349" hidden="1"/>
    <cellStyle name="Currency [0] 1223" xfId="3682" hidden="1"/>
    <cellStyle name="Currency [0] 1223" xfId="33071" hidden="1"/>
    <cellStyle name="Currency [0] 12230" xfId="23029" hidden="1"/>
    <cellStyle name="Currency [0] 12230" xfId="52416" hidden="1"/>
    <cellStyle name="Currency [0] 12231" xfId="22914" hidden="1"/>
    <cellStyle name="Currency [0] 12231" xfId="52301" hidden="1"/>
    <cellStyle name="Currency [0] 12232" xfId="23014" hidden="1"/>
    <cellStyle name="Currency [0] 12232" xfId="52401" hidden="1"/>
    <cellStyle name="Currency [0] 12233" xfId="23036" hidden="1"/>
    <cellStyle name="Currency [0] 12233" xfId="52423" hidden="1"/>
    <cellStyle name="Currency [0] 12234" xfId="23038" hidden="1"/>
    <cellStyle name="Currency [0] 12234" xfId="52425" hidden="1"/>
    <cellStyle name="Currency [0] 12235" xfId="22966" hidden="1"/>
    <cellStyle name="Currency [0] 12235" xfId="52353" hidden="1"/>
    <cellStyle name="Currency [0] 12236" xfId="22998" hidden="1"/>
    <cellStyle name="Currency [0] 12236" xfId="52385" hidden="1"/>
    <cellStyle name="Currency [0] 12237" xfId="22646" hidden="1"/>
    <cellStyle name="Currency [0] 12237" xfId="52033" hidden="1"/>
    <cellStyle name="Currency [0] 12238" xfId="22984" hidden="1"/>
    <cellStyle name="Currency [0] 12238" xfId="52371" hidden="1"/>
    <cellStyle name="Currency [0] 12239" xfId="22981" hidden="1"/>
    <cellStyle name="Currency [0] 12239" xfId="52368" hidden="1"/>
    <cellStyle name="Currency [0] 1224" xfId="3689" hidden="1"/>
    <cellStyle name="Currency [0] 1224" xfId="33078" hidden="1"/>
    <cellStyle name="Currency [0] 12240" xfId="23042" hidden="1"/>
    <cellStyle name="Currency [0] 12240" xfId="52429" hidden="1"/>
    <cellStyle name="Currency [0] 12241" xfId="22877" hidden="1"/>
    <cellStyle name="Currency [0] 12241" xfId="52264" hidden="1"/>
    <cellStyle name="Currency [0] 12242" xfId="23026" hidden="1"/>
    <cellStyle name="Currency [0] 12242" xfId="52413" hidden="1"/>
    <cellStyle name="Currency [0] 12243" xfId="23046" hidden="1"/>
    <cellStyle name="Currency [0] 12243" xfId="52433" hidden="1"/>
    <cellStyle name="Currency [0] 12244" xfId="23048" hidden="1"/>
    <cellStyle name="Currency [0] 12244" xfId="52435" hidden="1"/>
    <cellStyle name="Currency [0] 12245" xfId="22985" hidden="1"/>
    <cellStyle name="Currency [0] 12245" xfId="52372" hidden="1"/>
    <cellStyle name="Currency [0] 12246" xfId="23013" hidden="1"/>
    <cellStyle name="Currency [0] 12246" xfId="52400" hidden="1"/>
    <cellStyle name="Currency [0] 12247" xfId="22973" hidden="1"/>
    <cellStyle name="Currency [0] 12247" xfId="52360" hidden="1"/>
    <cellStyle name="Currency [0] 12248" xfId="23002" hidden="1"/>
    <cellStyle name="Currency [0] 12248" xfId="52389" hidden="1"/>
    <cellStyle name="Currency [0] 12249" xfId="22999" hidden="1"/>
    <cellStyle name="Currency [0] 12249" xfId="52386" hidden="1"/>
    <cellStyle name="Currency [0] 1225" xfId="3693" hidden="1"/>
    <cellStyle name="Currency [0] 1225" xfId="33082" hidden="1"/>
    <cellStyle name="Currency [0] 12250" xfId="23052" hidden="1"/>
    <cellStyle name="Currency [0] 12250" xfId="52439" hidden="1"/>
    <cellStyle name="Currency [0] 12251" xfId="22880" hidden="1"/>
    <cellStyle name="Currency [0] 12251" xfId="52267" hidden="1"/>
    <cellStyle name="Currency [0] 12252" xfId="23039" hidden="1"/>
    <cellStyle name="Currency [0] 12252" xfId="52426" hidden="1"/>
    <cellStyle name="Currency [0] 12253" xfId="23056" hidden="1"/>
    <cellStyle name="Currency [0] 12253" xfId="52443" hidden="1"/>
    <cellStyle name="Currency [0] 12254" xfId="23058" hidden="1"/>
    <cellStyle name="Currency [0] 12254" xfId="52445" hidden="1"/>
    <cellStyle name="Currency [0] 12255" xfId="22939" hidden="1"/>
    <cellStyle name="Currency [0] 12255" xfId="52326" hidden="1"/>
    <cellStyle name="Currency [0] 12256" xfId="22975" hidden="1"/>
    <cellStyle name="Currency [0] 12256" xfId="52362" hidden="1"/>
    <cellStyle name="Currency [0] 12257" xfId="23044" hidden="1"/>
    <cellStyle name="Currency [0] 12257" xfId="52431" hidden="1"/>
    <cellStyle name="Currency [0] 12258" xfId="23032" hidden="1"/>
    <cellStyle name="Currency [0] 12258" xfId="52419" hidden="1"/>
    <cellStyle name="Currency [0] 12259" xfId="23049" hidden="1"/>
    <cellStyle name="Currency [0] 12259" xfId="52436" hidden="1"/>
    <cellStyle name="Currency [0] 1226" xfId="3688" hidden="1"/>
    <cellStyle name="Currency [0] 1226" xfId="33077" hidden="1"/>
    <cellStyle name="Currency [0] 12260" xfId="23060" hidden="1"/>
    <cellStyle name="Currency [0] 12260" xfId="52447" hidden="1"/>
    <cellStyle name="Currency [0] 12261" xfId="22908" hidden="1"/>
    <cellStyle name="Currency [0] 12261" xfId="52295" hidden="1"/>
    <cellStyle name="Currency [0] 12262" xfId="22972" hidden="1"/>
    <cellStyle name="Currency [0] 12262" xfId="52359" hidden="1"/>
    <cellStyle name="Currency [0] 12263" xfId="23064" hidden="1"/>
    <cellStyle name="Currency [0] 12263" xfId="52451" hidden="1"/>
    <cellStyle name="Currency [0] 12264" xfId="23066" hidden="1"/>
    <cellStyle name="Currency [0] 12264" xfId="52453" hidden="1"/>
    <cellStyle name="Currency [0] 12265" xfId="23021" hidden="1"/>
    <cellStyle name="Currency [0] 12265" xfId="52408" hidden="1"/>
    <cellStyle name="Currency [0] 12266" xfId="23033" hidden="1"/>
    <cellStyle name="Currency [0] 12266" xfId="52420" hidden="1"/>
    <cellStyle name="Currency [0] 12267" xfId="23061" hidden="1"/>
    <cellStyle name="Currency [0] 12267" xfId="52448" hidden="1"/>
    <cellStyle name="Currency [0] 12268" xfId="23034" hidden="1"/>
    <cellStyle name="Currency [0] 12268" xfId="52421" hidden="1"/>
    <cellStyle name="Currency [0] 12269" xfId="23067" hidden="1"/>
    <cellStyle name="Currency [0] 12269" xfId="52454" hidden="1"/>
    <cellStyle name="Currency [0] 1227" xfId="3711" hidden="1"/>
    <cellStyle name="Currency [0] 1227" xfId="33100" hidden="1"/>
    <cellStyle name="Currency [0] 12270" xfId="23069" hidden="1"/>
    <cellStyle name="Currency [0] 12270" xfId="52456" hidden="1"/>
    <cellStyle name="Currency [0] 12271" xfId="23062" hidden="1"/>
    <cellStyle name="Currency [0] 12271" xfId="52449" hidden="1"/>
    <cellStyle name="Currency [0] 12272" xfId="23008" hidden="1"/>
    <cellStyle name="Currency [0] 12272" xfId="52395" hidden="1"/>
    <cellStyle name="Currency [0] 12273" xfId="23071" hidden="1"/>
    <cellStyle name="Currency [0] 12273" xfId="52458" hidden="1"/>
    <cellStyle name="Currency [0] 12274" xfId="23073" hidden="1"/>
    <cellStyle name="Currency [0] 12274" xfId="52460" hidden="1"/>
    <cellStyle name="Currency [0] 12275" xfId="22585" hidden="1"/>
    <cellStyle name="Currency [0] 12275" xfId="51972" hidden="1"/>
    <cellStyle name="Currency [0] 12276" xfId="22563" hidden="1"/>
    <cellStyle name="Currency [0] 12276" xfId="51950" hidden="1"/>
    <cellStyle name="Currency [0] 12277" xfId="23079" hidden="1"/>
    <cellStyle name="Currency [0] 12277" xfId="52466" hidden="1"/>
    <cellStyle name="Currency [0] 12278" xfId="23085" hidden="1"/>
    <cellStyle name="Currency [0] 12278" xfId="52472" hidden="1"/>
    <cellStyle name="Currency [0] 12279" xfId="23087" hidden="1"/>
    <cellStyle name="Currency [0] 12279" xfId="52474" hidden="1"/>
    <cellStyle name="Currency [0] 1228" xfId="3717" hidden="1"/>
    <cellStyle name="Currency [0] 1228" xfId="33106" hidden="1"/>
    <cellStyle name="Currency [0] 12280" xfId="22580" hidden="1"/>
    <cellStyle name="Currency [0] 12280" xfId="51967" hidden="1"/>
    <cellStyle name="Currency [0] 12281" xfId="23081" hidden="1"/>
    <cellStyle name="Currency [0] 12281" xfId="52468" hidden="1"/>
    <cellStyle name="Currency [0] 12282" xfId="23089" hidden="1"/>
    <cellStyle name="Currency [0] 12282" xfId="52476" hidden="1"/>
    <cellStyle name="Currency [0] 12283" xfId="23091" hidden="1"/>
    <cellStyle name="Currency [0] 12283" xfId="52478" hidden="1"/>
    <cellStyle name="Currency [0] 12284" xfId="23080" hidden="1"/>
    <cellStyle name="Currency [0] 12284" xfId="52467" hidden="1"/>
    <cellStyle name="Currency [0] 12285" xfId="22586" hidden="1"/>
    <cellStyle name="Currency [0] 12285" xfId="51973" hidden="1"/>
    <cellStyle name="Currency [0] 12286" xfId="23102" hidden="1"/>
    <cellStyle name="Currency [0] 12286" xfId="52489" hidden="1"/>
    <cellStyle name="Currency [0] 12287" xfId="23111" hidden="1"/>
    <cellStyle name="Currency [0] 12287" xfId="52498" hidden="1"/>
    <cellStyle name="Currency [0] 12288" xfId="23122" hidden="1"/>
    <cellStyle name="Currency [0] 12288" xfId="52509" hidden="1"/>
    <cellStyle name="Currency [0] 12289" xfId="23128" hidden="1"/>
    <cellStyle name="Currency [0] 12289" xfId="52515" hidden="1"/>
    <cellStyle name="Currency [0] 1229" xfId="3679" hidden="1"/>
    <cellStyle name="Currency [0] 1229" xfId="33068" hidden="1"/>
    <cellStyle name="Currency [0] 12290" xfId="23100" hidden="1"/>
    <cellStyle name="Currency [0] 12290" xfId="52487" hidden="1"/>
    <cellStyle name="Currency [0] 12291" xfId="23118" hidden="1"/>
    <cellStyle name="Currency [0] 12291" xfId="52505" hidden="1"/>
    <cellStyle name="Currency [0] 12292" xfId="23140" hidden="1"/>
    <cellStyle name="Currency [0] 12292" xfId="52527" hidden="1"/>
    <cellStyle name="Currency [0] 12293" xfId="23142" hidden="1"/>
    <cellStyle name="Currency [0] 12293" xfId="52529" hidden="1"/>
    <cellStyle name="Currency [0] 12294" xfId="23076" hidden="1"/>
    <cellStyle name="Currency [0] 12294" xfId="52463" hidden="1"/>
    <cellStyle name="Currency [0] 12295" xfId="22590" hidden="1"/>
    <cellStyle name="Currency [0] 12295" xfId="51977" hidden="1"/>
    <cellStyle name="Currency [0] 12296" xfId="23114" hidden="1"/>
    <cellStyle name="Currency [0] 12296" xfId="52501" hidden="1"/>
    <cellStyle name="Currency [0] 12297" xfId="22606" hidden="1"/>
    <cellStyle name="Currency [0] 12297" xfId="51993" hidden="1"/>
    <cellStyle name="Currency [0] 12298" xfId="23103" hidden="1"/>
    <cellStyle name="Currency [0] 12298" xfId="52490" hidden="1"/>
    <cellStyle name="Currency [0] 12299" xfId="23147" hidden="1"/>
    <cellStyle name="Currency [0] 12299" xfId="52534" hidden="1"/>
    <cellStyle name="Currency [0] 123" xfId="2545" hidden="1"/>
    <cellStyle name="Currency [0] 123" xfId="31934" hidden="1"/>
    <cellStyle name="Currency [0] 1230" xfId="3709" hidden="1"/>
    <cellStyle name="Currency [0] 1230" xfId="33098" hidden="1"/>
    <cellStyle name="Currency [0] 12300" xfId="23115" hidden="1"/>
    <cellStyle name="Currency [0] 12300" xfId="52502" hidden="1"/>
    <cellStyle name="Currency [0] 12301" xfId="23123" hidden="1"/>
    <cellStyle name="Currency [0] 12301" xfId="52510" hidden="1"/>
    <cellStyle name="Currency [0] 12302" xfId="23159" hidden="1"/>
    <cellStyle name="Currency [0] 12302" xfId="52546" hidden="1"/>
    <cellStyle name="Currency [0] 12303" xfId="23161" hidden="1"/>
    <cellStyle name="Currency [0] 12303" xfId="52548" hidden="1"/>
    <cellStyle name="Currency [0] 12304" xfId="23117" hidden="1"/>
    <cellStyle name="Currency [0] 12304" xfId="52504" hidden="1"/>
    <cellStyle name="Currency [0] 12305" xfId="23130" hidden="1"/>
    <cellStyle name="Currency [0] 12305" xfId="52517" hidden="1"/>
    <cellStyle name="Currency [0] 12306" xfId="23135" hidden="1"/>
    <cellStyle name="Currency [0] 12306" xfId="52522" hidden="1"/>
    <cellStyle name="Currency [0] 12307" xfId="23129" hidden="1"/>
    <cellStyle name="Currency [0] 12307" xfId="52516" hidden="1"/>
    <cellStyle name="Currency [0] 12308" xfId="23177" hidden="1"/>
    <cellStyle name="Currency [0] 12308" xfId="52564" hidden="1"/>
    <cellStyle name="Currency [0] 12309" xfId="23185" hidden="1"/>
    <cellStyle name="Currency [0] 12309" xfId="52572" hidden="1"/>
    <cellStyle name="Currency [0] 1231" xfId="3721" hidden="1"/>
    <cellStyle name="Currency [0] 1231" xfId="33110" hidden="1"/>
    <cellStyle name="Currency [0] 12310" xfId="23113" hidden="1"/>
    <cellStyle name="Currency [0] 12310" xfId="52500" hidden="1"/>
    <cellStyle name="Currency [0] 12311" xfId="23171" hidden="1"/>
    <cellStyle name="Currency [0] 12311" xfId="52558" hidden="1"/>
    <cellStyle name="Currency [0] 12312" xfId="23194" hidden="1"/>
    <cellStyle name="Currency [0] 12312" xfId="52581" hidden="1"/>
    <cellStyle name="Currency [0] 12313" xfId="23196" hidden="1"/>
    <cellStyle name="Currency [0] 12313" xfId="52583" hidden="1"/>
    <cellStyle name="Currency [0] 12314" xfId="23096" hidden="1"/>
    <cellStyle name="Currency [0] 12314" xfId="52483" hidden="1"/>
    <cellStyle name="Currency [0] 12315" xfId="23106" hidden="1"/>
    <cellStyle name="Currency [0] 12315" xfId="52493" hidden="1"/>
    <cellStyle name="Currency [0] 12316" xfId="23168" hidden="1"/>
    <cellStyle name="Currency [0] 12316" xfId="52555" hidden="1"/>
    <cellStyle name="Currency [0] 12317" xfId="23133" hidden="1"/>
    <cellStyle name="Currency [0] 12317" xfId="52520" hidden="1"/>
    <cellStyle name="Currency [0] 12318" xfId="23083" hidden="1"/>
    <cellStyle name="Currency [0] 12318" xfId="52470" hidden="1"/>
    <cellStyle name="Currency [0] 12319" xfId="23204" hidden="1"/>
    <cellStyle name="Currency [0] 12319" xfId="52591" hidden="1"/>
    <cellStyle name="Currency [0] 1232" xfId="3722" hidden="1"/>
    <cellStyle name="Currency [0] 1232" xfId="33111" hidden="1"/>
    <cellStyle name="Currency [0] 12320" xfId="23169" hidden="1"/>
    <cellStyle name="Currency [0] 12320" xfId="52556" hidden="1"/>
    <cellStyle name="Currency [0] 12321" xfId="23180" hidden="1"/>
    <cellStyle name="Currency [0] 12321" xfId="52567" hidden="1"/>
    <cellStyle name="Currency [0] 12322" xfId="23212" hidden="1"/>
    <cellStyle name="Currency [0] 12322" xfId="52599" hidden="1"/>
    <cellStyle name="Currency [0] 12323" xfId="23214" hidden="1"/>
    <cellStyle name="Currency [0] 12323" xfId="52601" hidden="1"/>
    <cellStyle name="Currency [0] 12324" xfId="23166" hidden="1"/>
    <cellStyle name="Currency [0] 12324" xfId="52553" hidden="1"/>
    <cellStyle name="Currency [0] 12325" xfId="23165" hidden="1"/>
    <cellStyle name="Currency [0] 12325" xfId="52552" hidden="1"/>
    <cellStyle name="Currency [0] 12326" xfId="23155" hidden="1"/>
    <cellStyle name="Currency [0] 12326" xfId="52542" hidden="1"/>
    <cellStyle name="Currency [0] 12327" xfId="23151" hidden="1"/>
    <cellStyle name="Currency [0] 12327" xfId="52538" hidden="1"/>
    <cellStyle name="Currency [0] 12328" xfId="23153" hidden="1"/>
    <cellStyle name="Currency [0] 12328" xfId="52540" hidden="1"/>
    <cellStyle name="Currency [0] 12329" xfId="23221" hidden="1"/>
    <cellStyle name="Currency [0] 12329" xfId="52608" hidden="1"/>
    <cellStyle name="Currency [0] 1233" xfId="3670" hidden="1"/>
    <cellStyle name="Currency [0] 1233" xfId="33059" hidden="1"/>
    <cellStyle name="Currency [0] 12330" xfId="22592" hidden="1"/>
    <cellStyle name="Currency [0] 12330" xfId="51979" hidden="1"/>
    <cellStyle name="Currency [0] 12331" xfId="23199" hidden="1"/>
    <cellStyle name="Currency [0] 12331" xfId="52586" hidden="1"/>
    <cellStyle name="Currency [0] 12332" xfId="23227" hidden="1"/>
    <cellStyle name="Currency [0] 12332" xfId="52614" hidden="1"/>
    <cellStyle name="Currency [0] 12333" xfId="23229" hidden="1"/>
    <cellStyle name="Currency [0] 12333" xfId="52616" hidden="1"/>
    <cellStyle name="Currency [0] 12334" xfId="23104" hidden="1"/>
    <cellStyle name="Currency [0] 12334" xfId="52491" hidden="1"/>
    <cellStyle name="Currency [0] 12335" xfId="23178" hidden="1"/>
    <cellStyle name="Currency [0] 12335" xfId="52565" hidden="1"/>
    <cellStyle name="Currency [0] 12336" xfId="23134" hidden="1"/>
    <cellStyle name="Currency [0] 12336" xfId="52521" hidden="1"/>
    <cellStyle name="Currency [0] 12337" xfId="23170" hidden="1"/>
    <cellStyle name="Currency [0] 12337" xfId="52557" hidden="1"/>
    <cellStyle name="Currency [0] 12338" xfId="23174" hidden="1"/>
    <cellStyle name="Currency [0] 12338" xfId="52561" hidden="1"/>
    <cellStyle name="Currency [0] 12339" xfId="23235" hidden="1"/>
    <cellStyle name="Currency [0] 12339" xfId="52622" hidden="1"/>
    <cellStyle name="Currency [0] 1234" xfId="3677" hidden="1"/>
    <cellStyle name="Currency [0] 1234" xfId="33066" hidden="1"/>
    <cellStyle name="Currency [0] 12340" xfId="22579" hidden="1"/>
    <cellStyle name="Currency [0] 12340" xfId="51966" hidden="1"/>
    <cellStyle name="Currency [0] 12341" xfId="23217" hidden="1"/>
    <cellStyle name="Currency [0] 12341" xfId="52604" hidden="1"/>
    <cellStyle name="Currency [0] 12342" xfId="23240" hidden="1"/>
    <cellStyle name="Currency [0] 12342" xfId="52627" hidden="1"/>
    <cellStyle name="Currency [0] 12343" xfId="23242" hidden="1"/>
    <cellStyle name="Currency [0] 12343" xfId="52629" hidden="1"/>
    <cellStyle name="Currency [0] 12344" xfId="23098" hidden="1"/>
    <cellStyle name="Currency [0] 12344" xfId="52485" hidden="1"/>
    <cellStyle name="Currency [0] 12345" xfId="23197" hidden="1"/>
    <cellStyle name="Currency [0] 12345" xfId="52584" hidden="1"/>
    <cellStyle name="Currency [0] 12346" xfId="23164" hidden="1"/>
    <cellStyle name="Currency [0] 12346" xfId="52551" hidden="1"/>
    <cellStyle name="Currency [0] 12347" xfId="23182" hidden="1"/>
    <cellStyle name="Currency [0] 12347" xfId="52569" hidden="1"/>
    <cellStyle name="Currency [0] 12348" xfId="23179" hidden="1"/>
    <cellStyle name="Currency [0] 12348" xfId="52566" hidden="1"/>
    <cellStyle name="Currency [0] 12349" xfId="23246" hidden="1"/>
    <cellStyle name="Currency [0] 12349" xfId="52633" hidden="1"/>
    <cellStyle name="Currency [0] 1235" xfId="3706" hidden="1"/>
    <cellStyle name="Currency [0] 1235" xfId="33095" hidden="1"/>
    <cellStyle name="Currency [0] 12350" xfId="23131" hidden="1"/>
    <cellStyle name="Currency [0] 12350" xfId="52518" hidden="1"/>
    <cellStyle name="Currency [0] 12351" xfId="23231" hidden="1"/>
    <cellStyle name="Currency [0] 12351" xfId="52618" hidden="1"/>
    <cellStyle name="Currency [0] 12352" xfId="23253" hidden="1"/>
    <cellStyle name="Currency [0] 12352" xfId="52640" hidden="1"/>
    <cellStyle name="Currency [0] 12353" xfId="23255" hidden="1"/>
    <cellStyle name="Currency [0] 12353" xfId="52642" hidden="1"/>
    <cellStyle name="Currency [0] 12354" xfId="23183" hidden="1"/>
    <cellStyle name="Currency [0] 12354" xfId="52570" hidden="1"/>
    <cellStyle name="Currency [0] 12355" xfId="23215" hidden="1"/>
    <cellStyle name="Currency [0] 12355" xfId="52602" hidden="1"/>
    <cellStyle name="Currency [0] 12356" xfId="22558" hidden="1"/>
    <cellStyle name="Currency [0] 12356" xfId="51945" hidden="1"/>
    <cellStyle name="Currency [0] 12357" xfId="23201" hidden="1"/>
    <cellStyle name="Currency [0] 12357" xfId="52588" hidden="1"/>
    <cellStyle name="Currency [0] 12358" xfId="23198" hidden="1"/>
    <cellStyle name="Currency [0] 12358" xfId="52585" hidden="1"/>
    <cellStyle name="Currency [0] 12359" xfId="23259" hidden="1"/>
    <cellStyle name="Currency [0] 12359" xfId="52646" hidden="1"/>
    <cellStyle name="Currency [0] 1236" xfId="3691" hidden="1"/>
    <cellStyle name="Currency [0] 1236" xfId="33080" hidden="1"/>
    <cellStyle name="Currency [0] 12360" xfId="23094" hidden="1"/>
    <cellStyle name="Currency [0] 12360" xfId="52481" hidden="1"/>
    <cellStyle name="Currency [0] 12361" xfId="23243" hidden="1"/>
    <cellStyle name="Currency [0] 12361" xfId="52630" hidden="1"/>
    <cellStyle name="Currency [0] 12362" xfId="23263" hidden="1"/>
    <cellStyle name="Currency [0] 12362" xfId="52650" hidden="1"/>
    <cellStyle name="Currency [0] 12363" xfId="23265" hidden="1"/>
    <cellStyle name="Currency [0] 12363" xfId="52652" hidden="1"/>
    <cellStyle name="Currency [0] 12364" xfId="23202" hidden="1"/>
    <cellStyle name="Currency [0] 12364" xfId="52589" hidden="1"/>
    <cellStyle name="Currency [0] 12365" xfId="23230" hidden="1"/>
    <cellStyle name="Currency [0] 12365" xfId="52617" hidden="1"/>
    <cellStyle name="Currency [0] 12366" xfId="23190" hidden="1"/>
    <cellStyle name="Currency [0] 12366" xfId="52577" hidden="1"/>
    <cellStyle name="Currency [0] 12367" xfId="23219" hidden="1"/>
    <cellStyle name="Currency [0] 12367" xfId="52606" hidden="1"/>
    <cellStyle name="Currency [0] 12368" xfId="23216" hidden="1"/>
    <cellStyle name="Currency [0] 12368" xfId="52603" hidden="1"/>
    <cellStyle name="Currency [0] 12369" xfId="23269" hidden="1"/>
    <cellStyle name="Currency [0] 12369" xfId="52656" hidden="1"/>
    <cellStyle name="Currency [0] 1237" xfId="3663" hidden="1"/>
    <cellStyle name="Currency [0] 1237" xfId="33052" hidden="1"/>
    <cellStyle name="Currency [0] 12370" xfId="23097" hidden="1"/>
    <cellStyle name="Currency [0] 12370" xfId="52484" hidden="1"/>
    <cellStyle name="Currency [0] 12371" xfId="23256" hidden="1"/>
    <cellStyle name="Currency [0] 12371" xfId="52643" hidden="1"/>
    <cellStyle name="Currency [0] 12372" xfId="23273" hidden="1"/>
    <cellStyle name="Currency [0] 12372" xfId="52660" hidden="1"/>
    <cellStyle name="Currency [0] 12373" xfId="23275" hidden="1"/>
    <cellStyle name="Currency [0] 12373" xfId="52662" hidden="1"/>
    <cellStyle name="Currency [0] 12374" xfId="23156" hidden="1"/>
    <cellStyle name="Currency [0] 12374" xfId="52543" hidden="1"/>
    <cellStyle name="Currency [0] 12375" xfId="23192" hidden="1"/>
    <cellStyle name="Currency [0] 12375" xfId="52579" hidden="1"/>
    <cellStyle name="Currency [0] 12376" xfId="23261" hidden="1"/>
    <cellStyle name="Currency [0] 12376" xfId="52648" hidden="1"/>
    <cellStyle name="Currency [0] 12377" xfId="23249" hidden="1"/>
    <cellStyle name="Currency [0] 12377" xfId="52636" hidden="1"/>
    <cellStyle name="Currency [0] 12378" xfId="23266" hidden="1"/>
    <cellStyle name="Currency [0] 12378" xfId="52653" hidden="1"/>
    <cellStyle name="Currency [0] 12379" xfId="23277" hidden="1"/>
    <cellStyle name="Currency [0] 12379" xfId="52664" hidden="1"/>
    <cellStyle name="Currency [0] 1238" xfId="3728" hidden="1"/>
    <cellStyle name="Currency [0] 1238" xfId="33117" hidden="1"/>
    <cellStyle name="Currency [0] 12380" xfId="23125" hidden="1"/>
    <cellStyle name="Currency [0] 12380" xfId="52512" hidden="1"/>
    <cellStyle name="Currency [0] 12381" xfId="23189" hidden="1"/>
    <cellStyle name="Currency [0] 12381" xfId="52576" hidden="1"/>
    <cellStyle name="Currency [0] 12382" xfId="23281" hidden="1"/>
    <cellStyle name="Currency [0] 12382" xfId="52668" hidden="1"/>
    <cellStyle name="Currency [0] 12383" xfId="23283" hidden="1"/>
    <cellStyle name="Currency [0] 12383" xfId="52670" hidden="1"/>
    <cellStyle name="Currency [0] 12384" xfId="23238" hidden="1"/>
    <cellStyle name="Currency [0] 12384" xfId="52625" hidden="1"/>
    <cellStyle name="Currency [0] 12385" xfId="23250" hidden="1"/>
    <cellStyle name="Currency [0] 12385" xfId="52637" hidden="1"/>
    <cellStyle name="Currency [0] 12386" xfId="23278" hidden="1"/>
    <cellStyle name="Currency [0] 12386" xfId="52665" hidden="1"/>
    <cellStyle name="Currency [0] 12387" xfId="23251" hidden="1"/>
    <cellStyle name="Currency [0] 12387" xfId="52638" hidden="1"/>
    <cellStyle name="Currency [0] 12388" xfId="23284" hidden="1"/>
    <cellStyle name="Currency [0] 12388" xfId="52671" hidden="1"/>
    <cellStyle name="Currency [0] 12389" xfId="23286" hidden="1"/>
    <cellStyle name="Currency [0] 12389" xfId="52673" hidden="1"/>
    <cellStyle name="Currency [0] 1239" xfId="3707" hidden="1"/>
    <cellStyle name="Currency [0] 1239" xfId="33096" hidden="1"/>
    <cellStyle name="Currency [0] 12390" xfId="23279" hidden="1"/>
    <cellStyle name="Currency [0] 12390" xfId="52666" hidden="1"/>
    <cellStyle name="Currency [0] 12391" xfId="23225" hidden="1"/>
    <cellStyle name="Currency [0] 12391" xfId="52612" hidden="1"/>
    <cellStyle name="Currency [0] 12392" xfId="23288" hidden="1"/>
    <cellStyle name="Currency [0] 12392" xfId="52675" hidden="1"/>
    <cellStyle name="Currency [0] 12393" xfId="23290" hidden="1"/>
    <cellStyle name="Currency [0] 12393" xfId="52677" hidden="1"/>
    <cellStyle name="Currency [0] 12394" xfId="22652" hidden="1"/>
    <cellStyle name="Currency [0] 12394" xfId="52039" hidden="1"/>
    <cellStyle name="Currency [0] 12395" xfId="22593" hidden="1"/>
    <cellStyle name="Currency [0] 12395" xfId="51980" hidden="1"/>
    <cellStyle name="Currency [0] 12396" xfId="23296" hidden="1"/>
    <cellStyle name="Currency [0] 12396" xfId="52683" hidden="1"/>
    <cellStyle name="Currency [0] 12397" xfId="23302" hidden="1"/>
    <cellStyle name="Currency [0] 12397" xfId="52689" hidden="1"/>
    <cellStyle name="Currency [0] 12398" xfId="23304" hidden="1"/>
    <cellStyle name="Currency [0] 12398" xfId="52691" hidden="1"/>
    <cellStyle name="Currency [0] 12399" xfId="22583" hidden="1"/>
    <cellStyle name="Currency [0] 12399" xfId="51970" hidden="1"/>
    <cellStyle name="Currency [0] 124" xfId="2549" hidden="1"/>
    <cellStyle name="Currency [0] 124" xfId="31938" hidden="1"/>
    <cellStyle name="Currency [0] 1240" xfId="3714" hidden="1"/>
    <cellStyle name="Currency [0] 1240" xfId="33103" hidden="1"/>
    <cellStyle name="Currency [0] 12400" xfId="23298" hidden="1"/>
    <cellStyle name="Currency [0] 12400" xfId="52685" hidden="1"/>
    <cellStyle name="Currency [0] 12401" xfId="23306" hidden="1"/>
    <cellStyle name="Currency [0] 12401" xfId="52693" hidden="1"/>
    <cellStyle name="Currency [0] 12402" xfId="23308" hidden="1"/>
    <cellStyle name="Currency [0] 12402" xfId="52695" hidden="1"/>
    <cellStyle name="Currency [0] 12403" xfId="23297" hidden="1"/>
    <cellStyle name="Currency [0] 12403" xfId="52684" hidden="1"/>
    <cellStyle name="Currency [0] 12404" xfId="22628" hidden="1"/>
    <cellStyle name="Currency [0] 12404" xfId="52015" hidden="1"/>
    <cellStyle name="Currency [0] 12405" xfId="23319" hidden="1"/>
    <cellStyle name="Currency [0] 12405" xfId="52706" hidden="1"/>
    <cellStyle name="Currency [0] 12406" xfId="23328" hidden="1"/>
    <cellStyle name="Currency [0] 12406" xfId="52715" hidden="1"/>
    <cellStyle name="Currency [0] 12407" xfId="23339" hidden="1"/>
    <cellStyle name="Currency [0] 12407" xfId="52726" hidden="1"/>
    <cellStyle name="Currency [0] 12408" xfId="23345" hidden="1"/>
    <cellStyle name="Currency [0] 12408" xfId="52732" hidden="1"/>
    <cellStyle name="Currency [0] 12409" xfId="23317" hidden="1"/>
    <cellStyle name="Currency [0] 12409" xfId="52704" hidden="1"/>
    <cellStyle name="Currency [0] 1241" xfId="3729" hidden="1"/>
    <cellStyle name="Currency [0] 1241" xfId="33118" hidden="1"/>
    <cellStyle name="Currency [0] 12410" xfId="23335" hidden="1"/>
    <cellStyle name="Currency [0] 12410" xfId="52722" hidden="1"/>
    <cellStyle name="Currency [0] 12411" xfId="23357" hidden="1"/>
    <cellStyle name="Currency [0] 12411" xfId="52744" hidden="1"/>
    <cellStyle name="Currency [0] 12412" xfId="23359" hidden="1"/>
    <cellStyle name="Currency [0] 12412" xfId="52746" hidden="1"/>
    <cellStyle name="Currency [0] 12413" xfId="23293" hidden="1"/>
    <cellStyle name="Currency [0] 12413" xfId="52680" hidden="1"/>
    <cellStyle name="Currency [0] 12414" xfId="22582" hidden="1"/>
    <cellStyle name="Currency [0] 12414" xfId="51969" hidden="1"/>
    <cellStyle name="Currency [0] 12415" xfId="23331" hidden="1"/>
    <cellStyle name="Currency [0] 12415" xfId="52718" hidden="1"/>
    <cellStyle name="Currency [0] 12416" xfId="22561" hidden="1"/>
    <cellStyle name="Currency [0] 12416" xfId="51948" hidden="1"/>
    <cellStyle name="Currency [0] 12417" xfId="23320" hidden="1"/>
    <cellStyle name="Currency [0] 12417" xfId="52707" hidden="1"/>
    <cellStyle name="Currency [0] 12418" xfId="23364" hidden="1"/>
    <cellStyle name="Currency [0] 12418" xfId="52751" hidden="1"/>
    <cellStyle name="Currency [0] 12419" xfId="23332" hidden="1"/>
    <cellStyle name="Currency [0] 12419" xfId="52719" hidden="1"/>
    <cellStyle name="Currency [0] 1242" xfId="3730" hidden="1"/>
    <cellStyle name="Currency [0] 1242" xfId="33119" hidden="1"/>
    <cellStyle name="Currency [0] 12420" xfId="23340" hidden="1"/>
    <cellStyle name="Currency [0] 12420" xfId="52727" hidden="1"/>
    <cellStyle name="Currency [0] 12421" xfId="23376" hidden="1"/>
    <cellStyle name="Currency [0] 12421" xfId="52763" hidden="1"/>
    <cellStyle name="Currency [0] 12422" xfId="23378" hidden="1"/>
    <cellStyle name="Currency [0] 12422" xfId="52765" hidden="1"/>
    <cellStyle name="Currency [0] 12423" xfId="23334" hidden="1"/>
    <cellStyle name="Currency [0] 12423" xfId="52721" hidden="1"/>
    <cellStyle name="Currency [0] 12424" xfId="23347" hidden="1"/>
    <cellStyle name="Currency [0] 12424" xfId="52734" hidden="1"/>
    <cellStyle name="Currency [0] 12425" xfId="23352" hidden="1"/>
    <cellStyle name="Currency [0] 12425" xfId="52739" hidden="1"/>
    <cellStyle name="Currency [0] 12426" xfId="23346" hidden="1"/>
    <cellStyle name="Currency [0] 12426" xfId="52733" hidden="1"/>
    <cellStyle name="Currency [0] 12427" xfId="23394" hidden="1"/>
    <cellStyle name="Currency [0] 12427" xfId="52781" hidden="1"/>
    <cellStyle name="Currency [0] 12428" xfId="23402" hidden="1"/>
    <cellStyle name="Currency [0] 12428" xfId="52789" hidden="1"/>
    <cellStyle name="Currency [0] 12429" xfId="23330" hidden="1"/>
    <cellStyle name="Currency [0] 12429" xfId="52717" hidden="1"/>
    <cellStyle name="Currency [0] 1243" xfId="3705" hidden="1"/>
    <cellStyle name="Currency [0] 1243" xfId="33094" hidden="1"/>
    <cellStyle name="Currency [0] 12430" xfId="23388" hidden="1"/>
    <cellStyle name="Currency [0] 12430" xfId="52775" hidden="1"/>
    <cellStyle name="Currency [0] 12431" xfId="23411" hidden="1"/>
    <cellStyle name="Currency [0] 12431" xfId="52798" hidden="1"/>
    <cellStyle name="Currency [0] 12432" xfId="23413" hidden="1"/>
    <cellStyle name="Currency [0] 12432" xfId="52800" hidden="1"/>
    <cellStyle name="Currency [0] 12433" xfId="23313" hidden="1"/>
    <cellStyle name="Currency [0] 12433" xfId="52700" hidden="1"/>
    <cellStyle name="Currency [0] 12434" xfId="23323" hidden="1"/>
    <cellStyle name="Currency [0] 12434" xfId="52710" hidden="1"/>
    <cellStyle name="Currency [0] 12435" xfId="23385" hidden="1"/>
    <cellStyle name="Currency [0] 12435" xfId="52772" hidden="1"/>
    <cellStyle name="Currency [0] 12436" xfId="23350" hidden="1"/>
    <cellStyle name="Currency [0] 12436" xfId="52737" hidden="1"/>
    <cellStyle name="Currency [0] 12437" xfId="23300" hidden="1"/>
    <cellStyle name="Currency [0] 12437" xfId="52687" hidden="1"/>
    <cellStyle name="Currency [0] 12438" xfId="23421" hidden="1"/>
    <cellStyle name="Currency [0] 12438" xfId="52808" hidden="1"/>
    <cellStyle name="Currency [0] 12439" xfId="23386" hidden="1"/>
    <cellStyle name="Currency [0] 12439" xfId="52773" hidden="1"/>
    <cellStyle name="Currency [0] 1244" xfId="3704" hidden="1"/>
    <cellStyle name="Currency [0] 1244" xfId="33093" hidden="1"/>
    <cellStyle name="Currency [0] 12440" xfId="23397" hidden="1"/>
    <cellStyle name="Currency [0] 12440" xfId="52784" hidden="1"/>
    <cellStyle name="Currency [0] 12441" xfId="23429" hidden="1"/>
    <cellStyle name="Currency [0] 12441" xfId="52816" hidden="1"/>
    <cellStyle name="Currency [0] 12442" xfId="23431" hidden="1"/>
    <cellStyle name="Currency [0] 12442" xfId="52818" hidden="1"/>
    <cellStyle name="Currency [0] 12443" xfId="23383" hidden="1"/>
    <cellStyle name="Currency [0] 12443" xfId="52770" hidden="1"/>
    <cellStyle name="Currency [0] 12444" xfId="23382" hidden="1"/>
    <cellStyle name="Currency [0] 12444" xfId="52769" hidden="1"/>
    <cellStyle name="Currency [0] 12445" xfId="23372" hidden="1"/>
    <cellStyle name="Currency [0] 12445" xfId="52759" hidden="1"/>
    <cellStyle name="Currency [0] 12446" xfId="23368" hidden="1"/>
    <cellStyle name="Currency [0] 12446" xfId="52755" hidden="1"/>
    <cellStyle name="Currency [0] 12447" xfId="23370" hidden="1"/>
    <cellStyle name="Currency [0] 12447" xfId="52757" hidden="1"/>
    <cellStyle name="Currency [0] 12448" xfId="23438" hidden="1"/>
    <cellStyle name="Currency [0] 12448" xfId="52825" hidden="1"/>
    <cellStyle name="Currency [0] 12449" xfId="22597" hidden="1"/>
    <cellStyle name="Currency [0] 12449" xfId="51984" hidden="1"/>
    <cellStyle name="Currency [0] 1245" xfId="3699" hidden="1"/>
    <cellStyle name="Currency [0] 1245" xfId="33088" hidden="1"/>
    <cellStyle name="Currency [0] 12450" xfId="23416" hidden="1"/>
    <cellStyle name="Currency [0] 12450" xfId="52803" hidden="1"/>
    <cellStyle name="Currency [0] 12451" xfId="23444" hidden="1"/>
    <cellStyle name="Currency [0] 12451" xfId="52831" hidden="1"/>
    <cellStyle name="Currency [0] 12452" xfId="23446" hidden="1"/>
    <cellStyle name="Currency [0] 12452" xfId="52833" hidden="1"/>
    <cellStyle name="Currency [0] 12453" xfId="23321" hidden="1"/>
    <cellStyle name="Currency [0] 12453" xfId="52708" hidden="1"/>
    <cellStyle name="Currency [0] 12454" xfId="23395" hidden="1"/>
    <cellStyle name="Currency [0] 12454" xfId="52782" hidden="1"/>
    <cellStyle name="Currency [0] 12455" xfId="23351" hidden="1"/>
    <cellStyle name="Currency [0] 12455" xfId="52738" hidden="1"/>
    <cellStyle name="Currency [0] 12456" xfId="23387" hidden="1"/>
    <cellStyle name="Currency [0] 12456" xfId="52774" hidden="1"/>
    <cellStyle name="Currency [0] 12457" xfId="23391" hidden="1"/>
    <cellStyle name="Currency [0] 12457" xfId="52778" hidden="1"/>
    <cellStyle name="Currency [0] 12458" xfId="23452" hidden="1"/>
    <cellStyle name="Currency [0] 12458" xfId="52839" hidden="1"/>
    <cellStyle name="Currency [0] 12459" xfId="22610" hidden="1"/>
    <cellStyle name="Currency [0] 12459" xfId="51997" hidden="1"/>
    <cellStyle name="Currency [0] 1246" xfId="3697" hidden="1"/>
    <cellStyle name="Currency [0] 1246" xfId="33086" hidden="1"/>
    <cellStyle name="Currency [0] 12460" xfId="23434" hidden="1"/>
    <cellStyle name="Currency [0] 12460" xfId="52821" hidden="1"/>
    <cellStyle name="Currency [0] 12461" xfId="23457" hidden="1"/>
    <cellStyle name="Currency [0] 12461" xfId="52844" hidden="1"/>
    <cellStyle name="Currency [0] 12462" xfId="23459" hidden="1"/>
    <cellStyle name="Currency [0] 12462" xfId="52846" hidden="1"/>
    <cellStyle name="Currency [0] 12463" xfId="23315" hidden="1"/>
    <cellStyle name="Currency [0] 12463" xfId="52702" hidden="1"/>
    <cellStyle name="Currency [0] 12464" xfId="23414" hidden="1"/>
    <cellStyle name="Currency [0] 12464" xfId="52801" hidden="1"/>
    <cellStyle name="Currency [0] 12465" xfId="23381" hidden="1"/>
    <cellStyle name="Currency [0] 12465" xfId="52768" hidden="1"/>
    <cellStyle name="Currency [0] 12466" xfId="23399" hidden="1"/>
    <cellStyle name="Currency [0] 12466" xfId="52786" hidden="1"/>
    <cellStyle name="Currency [0] 12467" xfId="23396" hidden="1"/>
    <cellStyle name="Currency [0] 12467" xfId="52783" hidden="1"/>
    <cellStyle name="Currency [0] 12468" xfId="23463" hidden="1"/>
    <cellStyle name="Currency [0] 12468" xfId="52850" hidden="1"/>
    <cellStyle name="Currency [0] 12469" xfId="23348" hidden="1"/>
    <cellStyle name="Currency [0] 12469" xfId="52735" hidden="1"/>
    <cellStyle name="Currency [0] 1247" xfId="3698" hidden="1"/>
    <cellStyle name="Currency [0] 1247" xfId="33087" hidden="1"/>
    <cellStyle name="Currency [0] 12470" xfId="23448" hidden="1"/>
    <cellStyle name="Currency [0] 12470" xfId="52835" hidden="1"/>
    <cellStyle name="Currency [0] 12471" xfId="23470" hidden="1"/>
    <cellStyle name="Currency [0] 12471" xfId="52857" hidden="1"/>
    <cellStyle name="Currency [0] 12472" xfId="23472" hidden="1"/>
    <cellStyle name="Currency [0] 12472" xfId="52859" hidden="1"/>
    <cellStyle name="Currency [0] 12473" xfId="23400" hidden="1"/>
    <cellStyle name="Currency [0] 12473" xfId="52787" hidden="1"/>
    <cellStyle name="Currency [0] 12474" xfId="23432" hidden="1"/>
    <cellStyle name="Currency [0] 12474" xfId="52819" hidden="1"/>
    <cellStyle name="Currency [0] 12475" xfId="22562" hidden="1"/>
    <cellStyle name="Currency [0] 12475" xfId="51949" hidden="1"/>
    <cellStyle name="Currency [0] 12476" xfId="23418" hidden="1"/>
    <cellStyle name="Currency [0] 12476" xfId="52805" hidden="1"/>
    <cellStyle name="Currency [0] 12477" xfId="23415" hidden="1"/>
    <cellStyle name="Currency [0] 12477" xfId="52802" hidden="1"/>
    <cellStyle name="Currency [0] 12478" xfId="23476" hidden="1"/>
    <cellStyle name="Currency [0] 12478" xfId="52863" hidden="1"/>
    <cellStyle name="Currency [0] 12479" xfId="23311" hidden="1"/>
    <cellStyle name="Currency [0] 12479" xfId="52698" hidden="1"/>
    <cellStyle name="Currency [0] 1248" xfId="3735" hidden="1"/>
    <cellStyle name="Currency [0] 1248" xfId="33124" hidden="1"/>
    <cellStyle name="Currency [0] 12480" xfId="23460" hidden="1"/>
    <cellStyle name="Currency [0] 12480" xfId="52847" hidden="1"/>
    <cellStyle name="Currency [0] 12481" xfId="23480" hidden="1"/>
    <cellStyle name="Currency [0] 12481" xfId="52867" hidden="1"/>
    <cellStyle name="Currency [0] 12482" xfId="23482" hidden="1"/>
    <cellStyle name="Currency [0] 12482" xfId="52869" hidden="1"/>
    <cellStyle name="Currency [0] 12483" xfId="23419" hidden="1"/>
    <cellStyle name="Currency [0] 12483" xfId="52806" hidden="1"/>
    <cellStyle name="Currency [0] 12484" xfId="23447" hidden="1"/>
    <cellStyle name="Currency [0] 12484" xfId="52834" hidden="1"/>
    <cellStyle name="Currency [0] 12485" xfId="23407" hidden="1"/>
    <cellStyle name="Currency [0] 12485" xfId="52794" hidden="1"/>
    <cellStyle name="Currency [0] 12486" xfId="23436" hidden="1"/>
    <cellStyle name="Currency [0] 12486" xfId="52823" hidden="1"/>
    <cellStyle name="Currency [0] 12487" xfId="23433" hidden="1"/>
    <cellStyle name="Currency [0] 12487" xfId="52820" hidden="1"/>
    <cellStyle name="Currency [0] 12488" xfId="23486" hidden="1"/>
    <cellStyle name="Currency [0] 12488" xfId="52873" hidden="1"/>
    <cellStyle name="Currency [0] 12489" xfId="23314" hidden="1"/>
    <cellStyle name="Currency [0] 12489" xfId="52701" hidden="1"/>
    <cellStyle name="Currency [0] 1249" xfId="3650" hidden="1"/>
    <cellStyle name="Currency [0] 1249" xfId="33039" hidden="1"/>
    <cellStyle name="Currency [0] 12490" xfId="23473" hidden="1"/>
    <cellStyle name="Currency [0] 12490" xfId="52860" hidden="1"/>
    <cellStyle name="Currency [0] 12491" xfId="23490" hidden="1"/>
    <cellStyle name="Currency [0] 12491" xfId="52877" hidden="1"/>
    <cellStyle name="Currency [0] 12492" xfId="23492" hidden="1"/>
    <cellStyle name="Currency [0] 12492" xfId="52879" hidden="1"/>
    <cellStyle name="Currency [0] 12493" xfId="23373" hidden="1"/>
    <cellStyle name="Currency [0] 12493" xfId="52760" hidden="1"/>
    <cellStyle name="Currency [0] 12494" xfId="23409" hidden="1"/>
    <cellStyle name="Currency [0] 12494" xfId="52796" hidden="1"/>
    <cellStyle name="Currency [0] 12495" xfId="23478" hidden="1"/>
    <cellStyle name="Currency [0] 12495" xfId="52865" hidden="1"/>
    <cellStyle name="Currency [0] 12496" xfId="23466" hidden="1"/>
    <cellStyle name="Currency [0] 12496" xfId="52853" hidden="1"/>
    <cellStyle name="Currency [0] 12497" xfId="23483" hidden="1"/>
    <cellStyle name="Currency [0] 12497" xfId="52870" hidden="1"/>
    <cellStyle name="Currency [0] 12498" xfId="23494" hidden="1"/>
    <cellStyle name="Currency [0] 12498" xfId="52881" hidden="1"/>
    <cellStyle name="Currency [0] 12499" xfId="23342" hidden="1"/>
    <cellStyle name="Currency [0] 12499" xfId="52729" hidden="1"/>
    <cellStyle name="Currency [0] 125" xfId="2551" hidden="1"/>
    <cellStyle name="Currency [0] 125" xfId="31940" hidden="1"/>
    <cellStyle name="Currency [0] 1250" xfId="3725" hidden="1"/>
    <cellStyle name="Currency [0] 1250" xfId="33114" hidden="1"/>
    <cellStyle name="Currency [0] 12500" xfId="23406" hidden="1"/>
    <cellStyle name="Currency [0] 12500" xfId="52793" hidden="1"/>
    <cellStyle name="Currency [0] 12501" xfId="23498" hidden="1"/>
    <cellStyle name="Currency [0] 12501" xfId="52885" hidden="1"/>
    <cellStyle name="Currency [0] 12502" xfId="23500" hidden="1"/>
    <cellStyle name="Currency [0] 12502" xfId="52887" hidden="1"/>
    <cellStyle name="Currency [0] 12503" xfId="23455" hidden="1"/>
    <cellStyle name="Currency [0] 12503" xfId="52842" hidden="1"/>
    <cellStyle name="Currency [0] 12504" xfId="23467" hidden="1"/>
    <cellStyle name="Currency [0] 12504" xfId="52854" hidden="1"/>
    <cellStyle name="Currency [0] 12505" xfId="23495" hidden="1"/>
    <cellStyle name="Currency [0] 12505" xfId="52882" hidden="1"/>
    <cellStyle name="Currency [0] 12506" xfId="23468" hidden="1"/>
    <cellStyle name="Currency [0] 12506" xfId="52855" hidden="1"/>
    <cellStyle name="Currency [0] 12507" xfId="23501" hidden="1"/>
    <cellStyle name="Currency [0] 12507" xfId="52888" hidden="1"/>
    <cellStyle name="Currency [0] 12508" xfId="23503" hidden="1"/>
    <cellStyle name="Currency [0] 12508" xfId="52890" hidden="1"/>
    <cellStyle name="Currency [0] 12509" xfId="23496" hidden="1"/>
    <cellStyle name="Currency [0] 12509" xfId="52883" hidden="1"/>
    <cellStyle name="Currency [0] 1251" xfId="3737" hidden="1"/>
    <cellStyle name="Currency [0] 1251" xfId="33126" hidden="1"/>
    <cellStyle name="Currency [0] 12510" xfId="23442" hidden="1"/>
    <cellStyle name="Currency [0] 12510" xfId="52829" hidden="1"/>
    <cellStyle name="Currency [0] 12511" xfId="23505" hidden="1"/>
    <cellStyle name="Currency [0] 12511" xfId="52892" hidden="1"/>
    <cellStyle name="Currency [0] 12512" xfId="23507" hidden="1"/>
    <cellStyle name="Currency [0] 12512" xfId="52894" hidden="1"/>
    <cellStyle name="Currency [0] 12513" xfId="22245" hidden="1"/>
    <cellStyle name="Currency [0] 12513" xfId="51632" hidden="1"/>
    <cellStyle name="Currency [0] 12514" xfId="22312" hidden="1"/>
    <cellStyle name="Currency [0] 12514" xfId="51699" hidden="1"/>
    <cellStyle name="Currency [0] 12515" xfId="22345" hidden="1"/>
    <cellStyle name="Currency [0] 12515" xfId="51732" hidden="1"/>
    <cellStyle name="Currency [0] 12516" xfId="23514" hidden="1"/>
    <cellStyle name="Currency [0] 12516" xfId="52901" hidden="1"/>
    <cellStyle name="Currency [0] 12517" xfId="23517" hidden="1"/>
    <cellStyle name="Currency [0] 12517" xfId="52904" hidden="1"/>
    <cellStyle name="Currency [0] 12518" xfId="22253" hidden="1"/>
    <cellStyle name="Currency [0] 12518" xfId="51640" hidden="1"/>
    <cellStyle name="Currency [0] 12519" xfId="23510" hidden="1"/>
    <cellStyle name="Currency [0] 12519" xfId="52897" hidden="1"/>
    <cellStyle name="Currency [0] 1252" xfId="3738" hidden="1"/>
    <cellStyle name="Currency [0] 1252" xfId="33127" hidden="1"/>
    <cellStyle name="Currency [0] 12520" xfId="23519" hidden="1"/>
    <cellStyle name="Currency [0] 12520" xfId="52906" hidden="1"/>
    <cellStyle name="Currency [0] 12521" xfId="23521" hidden="1"/>
    <cellStyle name="Currency [0] 12521" xfId="52908" hidden="1"/>
    <cellStyle name="Currency [0] 12522" xfId="22286" hidden="1"/>
    <cellStyle name="Currency [0] 12522" xfId="51673" hidden="1"/>
    <cellStyle name="Currency [0] 12523" xfId="22244" hidden="1"/>
    <cellStyle name="Currency [0] 12523" xfId="51631" hidden="1"/>
    <cellStyle name="Currency [0] 12524" xfId="23532" hidden="1"/>
    <cellStyle name="Currency [0] 12524" xfId="52919" hidden="1"/>
    <cellStyle name="Currency [0] 12525" xfId="23541" hidden="1"/>
    <cellStyle name="Currency [0] 12525" xfId="52928" hidden="1"/>
    <cellStyle name="Currency [0] 12526" xfId="23552" hidden="1"/>
    <cellStyle name="Currency [0] 12526" xfId="52939" hidden="1"/>
    <cellStyle name="Currency [0] 12527" xfId="23558" hidden="1"/>
    <cellStyle name="Currency [0] 12527" xfId="52945" hidden="1"/>
    <cellStyle name="Currency [0] 12528" xfId="23530" hidden="1"/>
    <cellStyle name="Currency [0] 12528" xfId="52917" hidden="1"/>
    <cellStyle name="Currency [0] 12529" xfId="23548" hidden="1"/>
    <cellStyle name="Currency [0] 12529" xfId="52935" hidden="1"/>
    <cellStyle name="Currency [0] 1253" xfId="3676" hidden="1"/>
    <cellStyle name="Currency [0] 1253" xfId="33065" hidden="1"/>
    <cellStyle name="Currency [0] 12530" xfId="23570" hidden="1"/>
    <cellStyle name="Currency [0] 12530" xfId="52957" hidden="1"/>
    <cellStyle name="Currency [0] 12531" xfId="23572" hidden="1"/>
    <cellStyle name="Currency [0] 12531" xfId="52959" hidden="1"/>
    <cellStyle name="Currency [0] 12532" xfId="22248" hidden="1"/>
    <cellStyle name="Currency [0] 12532" xfId="51635" hidden="1"/>
    <cellStyle name="Currency [0] 12533" xfId="22263" hidden="1"/>
    <cellStyle name="Currency [0] 12533" xfId="51650" hidden="1"/>
    <cellStyle name="Currency [0] 12534" xfId="23544" hidden="1"/>
    <cellStyle name="Currency [0] 12534" xfId="52931" hidden="1"/>
    <cellStyle name="Currency [0] 12535" xfId="22258" hidden="1"/>
    <cellStyle name="Currency [0] 12535" xfId="51645" hidden="1"/>
    <cellStyle name="Currency [0] 12536" xfId="23533" hidden="1"/>
    <cellStyle name="Currency [0] 12536" xfId="52920" hidden="1"/>
    <cellStyle name="Currency [0] 12537" xfId="23577" hidden="1"/>
    <cellStyle name="Currency [0] 12537" xfId="52964" hidden="1"/>
    <cellStyle name="Currency [0] 12538" xfId="23545" hidden="1"/>
    <cellStyle name="Currency [0] 12538" xfId="52932" hidden="1"/>
    <cellStyle name="Currency [0] 12539" xfId="23553" hidden="1"/>
    <cellStyle name="Currency [0] 12539" xfId="52940" hidden="1"/>
    <cellStyle name="Currency [0] 1254" xfId="3712" hidden="1"/>
    <cellStyle name="Currency [0] 1254" xfId="33101" hidden="1"/>
    <cellStyle name="Currency [0] 12540" xfId="23589" hidden="1"/>
    <cellStyle name="Currency [0] 12540" xfId="52976" hidden="1"/>
    <cellStyle name="Currency [0] 12541" xfId="23591" hidden="1"/>
    <cellStyle name="Currency [0] 12541" xfId="52978" hidden="1"/>
    <cellStyle name="Currency [0] 12542" xfId="23547" hidden="1"/>
    <cellStyle name="Currency [0] 12542" xfId="52934" hidden="1"/>
    <cellStyle name="Currency [0] 12543" xfId="23560" hidden="1"/>
    <cellStyle name="Currency [0] 12543" xfId="52947" hidden="1"/>
    <cellStyle name="Currency [0] 12544" xfId="23565" hidden="1"/>
    <cellStyle name="Currency [0] 12544" xfId="52952" hidden="1"/>
    <cellStyle name="Currency [0] 12545" xfId="23559" hidden="1"/>
    <cellStyle name="Currency [0] 12545" xfId="52946" hidden="1"/>
    <cellStyle name="Currency [0] 12546" xfId="23607" hidden="1"/>
    <cellStyle name="Currency [0] 12546" xfId="52994" hidden="1"/>
    <cellStyle name="Currency [0] 12547" xfId="23615" hidden="1"/>
    <cellStyle name="Currency [0] 12547" xfId="53002" hidden="1"/>
    <cellStyle name="Currency [0] 12548" xfId="23543" hidden="1"/>
    <cellStyle name="Currency [0] 12548" xfId="52930" hidden="1"/>
    <cellStyle name="Currency [0] 12549" xfId="23601" hidden="1"/>
    <cellStyle name="Currency [0] 12549" xfId="52988" hidden="1"/>
    <cellStyle name="Currency [0] 1255" xfId="3692" hidden="1"/>
    <cellStyle name="Currency [0] 1255" xfId="33081" hidden="1"/>
    <cellStyle name="Currency [0] 12550" xfId="23624" hidden="1"/>
    <cellStyle name="Currency [0] 12550" xfId="53011" hidden="1"/>
    <cellStyle name="Currency [0] 12551" xfId="23626" hidden="1"/>
    <cellStyle name="Currency [0] 12551" xfId="53013" hidden="1"/>
    <cellStyle name="Currency [0] 12552" xfId="23526" hidden="1"/>
    <cellStyle name="Currency [0] 12552" xfId="52913" hidden="1"/>
    <cellStyle name="Currency [0] 12553" xfId="23536" hidden="1"/>
    <cellStyle name="Currency [0] 12553" xfId="52923" hidden="1"/>
    <cellStyle name="Currency [0] 12554" xfId="23598" hidden="1"/>
    <cellStyle name="Currency [0] 12554" xfId="52985" hidden="1"/>
    <cellStyle name="Currency [0] 12555" xfId="23563" hidden="1"/>
    <cellStyle name="Currency [0] 12555" xfId="52950" hidden="1"/>
    <cellStyle name="Currency [0] 12556" xfId="23512" hidden="1"/>
    <cellStyle name="Currency [0] 12556" xfId="52899" hidden="1"/>
    <cellStyle name="Currency [0] 12557" xfId="23634" hidden="1"/>
    <cellStyle name="Currency [0] 12557" xfId="53021" hidden="1"/>
    <cellStyle name="Currency [0] 12558" xfId="23599" hidden="1"/>
    <cellStyle name="Currency [0] 12558" xfId="52986" hidden="1"/>
    <cellStyle name="Currency [0] 12559" xfId="23610" hidden="1"/>
    <cellStyle name="Currency [0] 12559" xfId="52997" hidden="1"/>
    <cellStyle name="Currency [0] 1256" xfId="3708" hidden="1"/>
    <cellStyle name="Currency [0] 1256" xfId="33097" hidden="1"/>
    <cellStyle name="Currency [0] 12560" xfId="23642" hidden="1"/>
    <cellStyle name="Currency [0] 12560" xfId="53029" hidden="1"/>
    <cellStyle name="Currency [0] 12561" xfId="23644" hidden="1"/>
    <cellStyle name="Currency [0] 12561" xfId="53031" hidden="1"/>
    <cellStyle name="Currency [0] 12562" xfId="23596" hidden="1"/>
    <cellStyle name="Currency [0] 12562" xfId="52983" hidden="1"/>
    <cellStyle name="Currency [0] 12563" xfId="23595" hidden="1"/>
    <cellStyle name="Currency [0] 12563" xfId="52982" hidden="1"/>
    <cellStyle name="Currency [0] 12564" xfId="23585" hidden="1"/>
    <cellStyle name="Currency [0] 12564" xfId="52972" hidden="1"/>
    <cellStyle name="Currency [0] 12565" xfId="23581" hidden="1"/>
    <cellStyle name="Currency [0] 12565" xfId="52968" hidden="1"/>
    <cellStyle name="Currency [0] 12566" xfId="23583" hidden="1"/>
    <cellStyle name="Currency [0] 12566" xfId="52970" hidden="1"/>
    <cellStyle name="Currency [0] 12567" xfId="23651" hidden="1"/>
    <cellStyle name="Currency [0] 12567" xfId="53038" hidden="1"/>
    <cellStyle name="Currency [0] 12568" xfId="22290" hidden="1"/>
    <cellStyle name="Currency [0] 12568" xfId="51677" hidden="1"/>
    <cellStyle name="Currency [0] 12569" xfId="23629" hidden="1"/>
    <cellStyle name="Currency [0] 12569" xfId="53016" hidden="1"/>
    <cellStyle name="Currency [0] 1257" xfId="3710" hidden="1"/>
    <cellStyle name="Currency [0] 1257" xfId="33099" hidden="1"/>
    <cellStyle name="Currency [0] 12570" xfId="23657" hidden="1"/>
    <cellStyle name="Currency [0] 12570" xfId="53044" hidden="1"/>
    <cellStyle name="Currency [0] 12571" xfId="23659" hidden="1"/>
    <cellStyle name="Currency [0] 12571" xfId="53046" hidden="1"/>
    <cellStyle name="Currency [0] 12572" xfId="23534" hidden="1"/>
    <cellStyle name="Currency [0] 12572" xfId="52921" hidden="1"/>
    <cellStyle name="Currency [0] 12573" xfId="23608" hidden="1"/>
    <cellStyle name="Currency [0] 12573" xfId="52995" hidden="1"/>
    <cellStyle name="Currency [0] 12574" xfId="23564" hidden="1"/>
    <cellStyle name="Currency [0] 12574" xfId="52951" hidden="1"/>
    <cellStyle name="Currency [0] 12575" xfId="23600" hidden="1"/>
    <cellStyle name="Currency [0] 12575" xfId="52987" hidden="1"/>
    <cellStyle name="Currency [0] 12576" xfId="23604" hidden="1"/>
    <cellStyle name="Currency [0] 12576" xfId="52991" hidden="1"/>
    <cellStyle name="Currency [0] 12577" xfId="23665" hidden="1"/>
    <cellStyle name="Currency [0] 12577" xfId="53052" hidden="1"/>
    <cellStyle name="Currency [0] 12578" xfId="22265" hidden="1"/>
    <cellStyle name="Currency [0] 12578" xfId="51652" hidden="1"/>
    <cellStyle name="Currency [0] 12579" xfId="23647" hidden="1"/>
    <cellStyle name="Currency [0] 12579" xfId="53034" hidden="1"/>
    <cellStyle name="Currency [0] 1258" xfId="3741" hidden="1"/>
    <cellStyle name="Currency [0] 1258" xfId="33130" hidden="1"/>
    <cellStyle name="Currency [0] 12580" xfId="23670" hidden="1"/>
    <cellStyle name="Currency [0] 12580" xfId="53057" hidden="1"/>
    <cellStyle name="Currency [0] 12581" xfId="23672" hidden="1"/>
    <cellStyle name="Currency [0] 12581" xfId="53059" hidden="1"/>
    <cellStyle name="Currency [0] 12582" xfId="23528" hidden="1"/>
    <cellStyle name="Currency [0] 12582" xfId="52915" hidden="1"/>
    <cellStyle name="Currency [0] 12583" xfId="23627" hidden="1"/>
    <cellStyle name="Currency [0] 12583" xfId="53014" hidden="1"/>
    <cellStyle name="Currency [0] 12584" xfId="23594" hidden="1"/>
    <cellStyle name="Currency [0] 12584" xfId="52981" hidden="1"/>
    <cellStyle name="Currency [0] 12585" xfId="23612" hidden="1"/>
    <cellStyle name="Currency [0] 12585" xfId="52999" hidden="1"/>
    <cellStyle name="Currency [0] 12586" xfId="23609" hidden="1"/>
    <cellStyle name="Currency [0] 12586" xfId="52996" hidden="1"/>
    <cellStyle name="Currency [0] 12587" xfId="23676" hidden="1"/>
    <cellStyle name="Currency [0] 12587" xfId="53063" hidden="1"/>
    <cellStyle name="Currency [0] 12588" xfId="23561" hidden="1"/>
    <cellStyle name="Currency [0] 12588" xfId="52948" hidden="1"/>
    <cellStyle name="Currency [0] 12589" xfId="23661" hidden="1"/>
    <cellStyle name="Currency [0] 12589" xfId="53048" hidden="1"/>
    <cellStyle name="Currency [0] 1259" xfId="3648" hidden="1"/>
    <cellStyle name="Currency [0] 1259" xfId="33037" hidden="1"/>
    <cellStyle name="Currency [0] 12590" xfId="23683" hidden="1"/>
    <cellStyle name="Currency [0] 12590" xfId="53070" hidden="1"/>
    <cellStyle name="Currency [0] 12591" xfId="23685" hidden="1"/>
    <cellStyle name="Currency [0] 12591" xfId="53072" hidden="1"/>
    <cellStyle name="Currency [0] 12592" xfId="23613" hidden="1"/>
    <cellStyle name="Currency [0] 12592" xfId="53000" hidden="1"/>
    <cellStyle name="Currency [0] 12593" xfId="23645" hidden="1"/>
    <cellStyle name="Currency [0] 12593" xfId="53032" hidden="1"/>
    <cellStyle name="Currency [0] 12594" xfId="22251" hidden="1"/>
    <cellStyle name="Currency [0] 12594" xfId="51638" hidden="1"/>
    <cellStyle name="Currency [0] 12595" xfId="23631" hidden="1"/>
    <cellStyle name="Currency [0] 12595" xfId="53018" hidden="1"/>
    <cellStyle name="Currency [0] 12596" xfId="23628" hidden="1"/>
    <cellStyle name="Currency [0] 12596" xfId="53015" hidden="1"/>
    <cellStyle name="Currency [0] 12597" xfId="23689" hidden="1"/>
    <cellStyle name="Currency [0] 12597" xfId="53076" hidden="1"/>
    <cellStyle name="Currency [0] 12598" xfId="23524" hidden="1"/>
    <cellStyle name="Currency [0] 12598" xfId="52911" hidden="1"/>
    <cellStyle name="Currency [0] 12599" xfId="23673" hidden="1"/>
    <cellStyle name="Currency [0] 12599" xfId="53060" hidden="1"/>
    <cellStyle name="Currency [0] 126" xfId="2541" hidden="1"/>
    <cellStyle name="Currency [0] 126" xfId="31930" hidden="1"/>
    <cellStyle name="Currency [0] 1260" xfId="3733" hidden="1"/>
    <cellStyle name="Currency [0] 1260" xfId="33122" hidden="1"/>
    <cellStyle name="Currency [0] 12600" xfId="23693" hidden="1"/>
    <cellStyle name="Currency [0] 12600" xfId="53080" hidden="1"/>
    <cellStyle name="Currency [0] 12601" xfId="23695" hidden="1"/>
    <cellStyle name="Currency [0] 12601" xfId="53082" hidden="1"/>
    <cellStyle name="Currency [0] 12602" xfId="23632" hidden="1"/>
    <cellStyle name="Currency [0] 12602" xfId="53019" hidden="1"/>
    <cellStyle name="Currency [0] 12603" xfId="23660" hidden="1"/>
    <cellStyle name="Currency [0] 12603" xfId="53047" hidden="1"/>
    <cellStyle name="Currency [0] 12604" xfId="23620" hidden="1"/>
    <cellStyle name="Currency [0] 12604" xfId="53007" hidden="1"/>
    <cellStyle name="Currency [0] 12605" xfId="23649" hidden="1"/>
    <cellStyle name="Currency [0] 12605" xfId="53036" hidden="1"/>
    <cellStyle name="Currency [0] 12606" xfId="23646" hidden="1"/>
    <cellStyle name="Currency [0] 12606" xfId="53033" hidden="1"/>
    <cellStyle name="Currency [0] 12607" xfId="23699" hidden="1"/>
    <cellStyle name="Currency [0] 12607" xfId="53086" hidden="1"/>
    <cellStyle name="Currency [0] 12608" xfId="23527" hidden="1"/>
    <cellStyle name="Currency [0] 12608" xfId="52914" hidden="1"/>
    <cellStyle name="Currency [0] 12609" xfId="23686" hidden="1"/>
    <cellStyle name="Currency [0] 12609" xfId="53073" hidden="1"/>
    <cellStyle name="Currency [0] 1261" xfId="3743" hidden="1"/>
    <cellStyle name="Currency [0] 1261" xfId="33132" hidden="1"/>
    <cellStyle name="Currency [0] 12610" xfId="23703" hidden="1"/>
    <cellStyle name="Currency [0] 12610" xfId="53090" hidden="1"/>
    <cellStyle name="Currency [0] 12611" xfId="23705" hidden="1"/>
    <cellStyle name="Currency [0] 12611" xfId="53092" hidden="1"/>
    <cellStyle name="Currency [0] 12612" xfId="23586" hidden="1"/>
    <cellStyle name="Currency [0] 12612" xfId="52973" hidden="1"/>
    <cellStyle name="Currency [0] 12613" xfId="23622" hidden="1"/>
    <cellStyle name="Currency [0] 12613" xfId="53009" hidden="1"/>
    <cellStyle name="Currency [0] 12614" xfId="23691" hidden="1"/>
    <cellStyle name="Currency [0] 12614" xfId="53078" hidden="1"/>
    <cellStyle name="Currency [0] 12615" xfId="23679" hidden="1"/>
    <cellStyle name="Currency [0] 12615" xfId="53066" hidden="1"/>
    <cellStyle name="Currency [0] 12616" xfId="23696" hidden="1"/>
    <cellStyle name="Currency [0] 12616" xfId="53083" hidden="1"/>
    <cellStyle name="Currency [0] 12617" xfId="23707" hidden="1"/>
    <cellStyle name="Currency [0] 12617" xfId="53094" hidden="1"/>
    <cellStyle name="Currency [0] 12618" xfId="23555" hidden="1"/>
    <cellStyle name="Currency [0] 12618" xfId="52942" hidden="1"/>
    <cellStyle name="Currency [0] 12619" xfId="23619" hidden="1"/>
    <cellStyle name="Currency [0] 12619" xfId="53006" hidden="1"/>
    <cellStyle name="Currency [0] 1262" xfId="3744" hidden="1"/>
    <cellStyle name="Currency [0] 1262" xfId="33133" hidden="1"/>
    <cellStyle name="Currency [0] 12620" xfId="23711" hidden="1"/>
    <cellStyle name="Currency [0] 12620" xfId="53098" hidden="1"/>
    <cellStyle name="Currency [0] 12621" xfId="23713" hidden="1"/>
    <cellStyle name="Currency [0] 12621" xfId="53100" hidden="1"/>
    <cellStyle name="Currency [0] 12622" xfId="23668" hidden="1"/>
    <cellStyle name="Currency [0] 12622" xfId="53055" hidden="1"/>
    <cellStyle name="Currency [0] 12623" xfId="23680" hidden="1"/>
    <cellStyle name="Currency [0] 12623" xfId="53067" hidden="1"/>
    <cellStyle name="Currency [0] 12624" xfId="23708" hidden="1"/>
    <cellStyle name="Currency [0] 12624" xfId="53095" hidden="1"/>
    <cellStyle name="Currency [0] 12625" xfId="23681" hidden="1"/>
    <cellStyle name="Currency [0] 12625" xfId="53068" hidden="1"/>
    <cellStyle name="Currency [0] 12626" xfId="23714" hidden="1"/>
    <cellStyle name="Currency [0] 12626" xfId="53101" hidden="1"/>
    <cellStyle name="Currency [0] 12627" xfId="23716" hidden="1"/>
    <cellStyle name="Currency [0] 12627" xfId="53103" hidden="1"/>
    <cellStyle name="Currency [0] 12628" xfId="23709" hidden="1"/>
    <cellStyle name="Currency [0] 12628" xfId="53096" hidden="1"/>
    <cellStyle name="Currency [0] 12629" xfId="23655" hidden="1"/>
    <cellStyle name="Currency [0] 12629" xfId="53042" hidden="1"/>
    <cellStyle name="Currency [0] 1263" xfId="3672" hidden="1"/>
    <cellStyle name="Currency [0] 1263" xfId="33061" hidden="1"/>
    <cellStyle name="Currency [0] 12630" xfId="23718" hidden="1"/>
    <cellStyle name="Currency [0] 12630" xfId="53105" hidden="1"/>
    <cellStyle name="Currency [0] 12631" xfId="23720" hidden="1"/>
    <cellStyle name="Currency [0] 12631" xfId="53107" hidden="1"/>
    <cellStyle name="Currency [0] 12632" xfId="23780" hidden="1"/>
    <cellStyle name="Currency [0] 12632" xfId="53167" hidden="1"/>
    <cellStyle name="Currency [0] 12633" xfId="23799" hidden="1"/>
    <cellStyle name="Currency [0] 12633" xfId="53186" hidden="1"/>
    <cellStyle name="Currency [0] 12634" xfId="23806" hidden="1"/>
    <cellStyle name="Currency [0] 12634" xfId="53193" hidden="1"/>
    <cellStyle name="Currency [0] 12635" xfId="23813" hidden="1"/>
    <cellStyle name="Currency [0] 12635" xfId="53200" hidden="1"/>
    <cellStyle name="Currency [0] 12636" xfId="23818" hidden="1"/>
    <cellStyle name="Currency [0] 12636" xfId="53205" hidden="1"/>
    <cellStyle name="Currency [0] 12637" xfId="23797" hidden="1"/>
    <cellStyle name="Currency [0] 12637" xfId="53184" hidden="1"/>
    <cellStyle name="Currency [0] 12638" xfId="23808" hidden="1"/>
    <cellStyle name="Currency [0] 12638" xfId="53195" hidden="1"/>
    <cellStyle name="Currency [0] 12639" xfId="23822" hidden="1"/>
    <cellStyle name="Currency [0] 12639" xfId="53209" hidden="1"/>
    <cellStyle name="Currency [0] 1264" xfId="3723" hidden="1"/>
    <cellStyle name="Currency [0] 1264" xfId="33112" hidden="1"/>
    <cellStyle name="Currency [0] 12640" xfId="23824" hidden="1"/>
    <cellStyle name="Currency [0] 12640" xfId="53211" hidden="1"/>
    <cellStyle name="Currency [0] 12641" xfId="23807" hidden="1"/>
    <cellStyle name="Currency [0] 12641" xfId="53194" hidden="1"/>
    <cellStyle name="Currency [0] 12642" xfId="23781" hidden="1"/>
    <cellStyle name="Currency [0] 12642" xfId="53168" hidden="1"/>
    <cellStyle name="Currency [0] 12643" xfId="23835" hidden="1"/>
    <cellStyle name="Currency [0] 12643" xfId="53222" hidden="1"/>
    <cellStyle name="Currency [0] 12644" xfId="23844" hidden="1"/>
    <cellStyle name="Currency [0] 12644" xfId="53231" hidden="1"/>
    <cellStyle name="Currency [0] 12645" xfId="23855" hidden="1"/>
    <cellStyle name="Currency [0] 12645" xfId="53242" hidden="1"/>
    <cellStyle name="Currency [0] 12646" xfId="23861" hidden="1"/>
    <cellStyle name="Currency [0] 12646" xfId="53248" hidden="1"/>
    <cellStyle name="Currency [0] 12647" xfId="23833" hidden="1"/>
    <cellStyle name="Currency [0] 12647" xfId="53220" hidden="1"/>
    <cellStyle name="Currency [0] 12648" xfId="23851" hidden="1"/>
    <cellStyle name="Currency [0] 12648" xfId="53238" hidden="1"/>
    <cellStyle name="Currency [0] 12649" xfId="23873" hidden="1"/>
    <cellStyle name="Currency [0] 12649" xfId="53260" hidden="1"/>
    <cellStyle name="Currency [0] 1265" xfId="3703" hidden="1"/>
    <cellStyle name="Currency [0] 1265" xfId="33092" hidden="1"/>
    <cellStyle name="Currency [0] 12650" xfId="23875" hidden="1"/>
    <cellStyle name="Currency [0] 12650" xfId="53262" hidden="1"/>
    <cellStyle name="Currency [0] 12651" xfId="23803" hidden="1"/>
    <cellStyle name="Currency [0] 12651" xfId="53190" hidden="1"/>
    <cellStyle name="Currency [0] 12652" xfId="23787" hidden="1"/>
    <cellStyle name="Currency [0] 12652" xfId="53174" hidden="1"/>
    <cellStyle name="Currency [0] 12653" xfId="23847" hidden="1"/>
    <cellStyle name="Currency [0] 12653" xfId="53234" hidden="1"/>
    <cellStyle name="Currency [0] 12654" xfId="23792" hidden="1"/>
    <cellStyle name="Currency [0] 12654" xfId="53179" hidden="1"/>
    <cellStyle name="Currency [0] 12655" xfId="23836" hidden="1"/>
    <cellStyle name="Currency [0] 12655" xfId="53223" hidden="1"/>
    <cellStyle name="Currency [0] 12656" xfId="23880" hidden="1"/>
    <cellStyle name="Currency [0] 12656" xfId="53267" hidden="1"/>
    <cellStyle name="Currency [0] 12657" xfId="23848" hidden="1"/>
    <cellStyle name="Currency [0] 12657" xfId="53235" hidden="1"/>
    <cellStyle name="Currency [0] 12658" xfId="23856" hidden="1"/>
    <cellStyle name="Currency [0] 12658" xfId="53243" hidden="1"/>
    <cellStyle name="Currency [0] 12659" xfId="23892" hidden="1"/>
    <cellStyle name="Currency [0] 12659" xfId="53279" hidden="1"/>
    <cellStyle name="Currency [0] 1266" xfId="3715" hidden="1"/>
    <cellStyle name="Currency [0] 1266" xfId="33104" hidden="1"/>
    <cellStyle name="Currency [0] 12660" xfId="23894" hidden="1"/>
    <cellStyle name="Currency [0] 12660" xfId="53281" hidden="1"/>
    <cellStyle name="Currency [0] 12661" xfId="23850" hidden="1"/>
    <cellStyle name="Currency [0] 12661" xfId="53237" hidden="1"/>
    <cellStyle name="Currency [0] 12662" xfId="23863" hidden="1"/>
    <cellStyle name="Currency [0] 12662" xfId="53250" hidden="1"/>
    <cellStyle name="Currency [0] 12663" xfId="23868" hidden="1"/>
    <cellStyle name="Currency [0] 12663" xfId="53255" hidden="1"/>
    <cellStyle name="Currency [0] 12664" xfId="23862" hidden="1"/>
    <cellStyle name="Currency [0] 12664" xfId="53249" hidden="1"/>
    <cellStyle name="Currency [0] 12665" xfId="23910" hidden="1"/>
    <cellStyle name="Currency [0] 12665" xfId="53297" hidden="1"/>
    <cellStyle name="Currency [0] 12666" xfId="23918" hidden="1"/>
    <cellStyle name="Currency [0] 12666" xfId="53305" hidden="1"/>
    <cellStyle name="Currency [0] 12667" xfId="23846" hidden="1"/>
    <cellStyle name="Currency [0] 12667" xfId="53233" hidden="1"/>
    <cellStyle name="Currency [0] 12668" xfId="23904" hidden="1"/>
    <cellStyle name="Currency [0] 12668" xfId="53291" hidden="1"/>
    <cellStyle name="Currency [0] 12669" xfId="23927" hidden="1"/>
    <cellStyle name="Currency [0] 12669" xfId="53314" hidden="1"/>
    <cellStyle name="Currency [0] 1267" xfId="3713" hidden="1"/>
    <cellStyle name="Currency [0] 1267" xfId="33102" hidden="1"/>
    <cellStyle name="Currency [0] 12670" xfId="23929" hidden="1"/>
    <cellStyle name="Currency [0] 12670" xfId="53316" hidden="1"/>
    <cellStyle name="Currency [0] 12671" xfId="23829" hidden="1"/>
    <cellStyle name="Currency [0] 12671" xfId="53216" hidden="1"/>
    <cellStyle name="Currency [0] 12672" xfId="23839" hidden="1"/>
    <cellStyle name="Currency [0] 12672" xfId="53226" hidden="1"/>
    <cellStyle name="Currency [0] 12673" xfId="23901" hidden="1"/>
    <cellStyle name="Currency [0] 12673" xfId="53288" hidden="1"/>
    <cellStyle name="Currency [0] 12674" xfId="23866" hidden="1"/>
    <cellStyle name="Currency [0] 12674" xfId="53253" hidden="1"/>
    <cellStyle name="Currency [0] 12675" xfId="23811" hidden="1"/>
    <cellStyle name="Currency [0] 12675" xfId="53198" hidden="1"/>
    <cellStyle name="Currency [0] 12676" xfId="23937" hidden="1"/>
    <cellStyle name="Currency [0] 12676" xfId="53324" hidden="1"/>
    <cellStyle name="Currency [0] 12677" xfId="23902" hidden="1"/>
    <cellStyle name="Currency [0] 12677" xfId="53289" hidden="1"/>
    <cellStyle name="Currency [0] 12678" xfId="23913" hidden="1"/>
    <cellStyle name="Currency [0] 12678" xfId="53300" hidden="1"/>
    <cellStyle name="Currency [0] 12679" xfId="23945" hidden="1"/>
    <cellStyle name="Currency [0] 12679" xfId="53332" hidden="1"/>
    <cellStyle name="Currency [0] 1268" xfId="3746" hidden="1"/>
    <cellStyle name="Currency [0] 1268" xfId="33135" hidden="1"/>
    <cellStyle name="Currency [0] 12680" xfId="23947" hidden="1"/>
    <cellStyle name="Currency [0] 12680" xfId="53334" hidden="1"/>
    <cellStyle name="Currency [0] 12681" xfId="23899" hidden="1"/>
    <cellStyle name="Currency [0] 12681" xfId="53286" hidden="1"/>
    <cellStyle name="Currency [0] 12682" xfId="23898" hidden="1"/>
    <cellStyle name="Currency [0] 12682" xfId="53285" hidden="1"/>
    <cellStyle name="Currency [0] 12683" xfId="23888" hidden="1"/>
    <cellStyle name="Currency [0] 12683" xfId="53275" hidden="1"/>
    <cellStyle name="Currency [0] 12684" xfId="23884" hidden="1"/>
    <cellStyle name="Currency [0] 12684" xfId="53271" hidden="1"/>
    <cellStyle name="Currency [0] 12685" xfId="23886" hidden="1"/>
    <cellStyle name="Currency [0] 12685" xfId="53273" hidden="1"/>
    <cellStyle name="Currency [0] 12686" xfId="23954" hidden="1"/>
    <cellStyle name="Currency [0] 12686" xfId="53341" hidden="1"/>
    <cellStyle name="Currency [0] 12687" xfId="23789" hidden="1"/>
    <cellStyle name="Currency [0] 12687" xfId="53176" hidden="1"/>
    <cellStyle name="Currency [0] 12688" xfId="23932" hidden="1"/>
    <cellStyle name="Currency [0] 12688" xfId="53319" hidden="1"/>
    <cellStyle name="Currency [0] 12689" xfId="23960" hidden="1"/>
    <cellStyle name="Currency [0] 12689" xfId="53347" hidden="1"/>
    <cellStyle name="Currency [0] 1269" xfId="3690" hidden="1"/>
    <cellStyle name="Currency [0] 1269" xfId="33079" hidden="1"/>
    <cellStyle name="Currency [0] 12690" xfId="23962" hidden="1"/>
    <cellStyle name="Currency [0] 12690" xfId="53349" hidden="1"/>
    <cellStyle name="Currency [0] 12691" xfId="23837" hidden="1"/>
    <cellStyle name="Currency [0] 12691" xfId="53224" hidden="1"/>
    <cellStyle name="Currency [0] 12692" xfId="23911" hidden="1"/>
    <cellStyle name="Currency [0] 12692" xfId="53298" hidden="1"/>
    <cellStyle name="Currency [0] 12693" xfId="23867" hidden="1"/>
    <cellStyle name="Currency [0] 12693" xfId="53254" hidden="1"/>
    <cellStyle name="Currency [0] 12694" xfId="23903" hidden="1"/>
    <cellStyle name="Currency [0] 12694" xfId="53290" hidden="1"/>
    <cellStyle name="Currency [0] 12695" xfId="23907" hidden="1"/>
    <cellStyle name="Currency [0] 12695" xfId="53294" hidden="1"/>
    <cellStyle name="Currency [0] 12696" xfId="23968" hidden="1"/>
    <cellStyle name="Currency [0] 12696" xfId="53355" hidden="1"/>
    <cellStyle name="Currency [0] 12697" xfId="23784" hidden="1"/>
    <cellStyle name="Currency [0] 12697" xfId="53171" hidden="1"/>
    <cellStyle name="Currency [0] 12698" xfId="23950" hidden="1"/>
    <cellStyle name="Currency [0] 12698" xfId="53337" hidden="1"/>
    <cellStyle name="Currency [0] 12699" xfId="23973" hidden="1"/>
    <cellStyle name="Currency [0] 12699" xfId="53360" hidden="1"/>
    <cellStyle name="Currency [0] 127" xfId="2547" hidden="1"/>
    <cellStyle name="Currency [0] 127" xfId="31936" hidden="1"/>
    <cellStyle name="Currency [0] 1270" xfId="3740" hidden="1"/>
    <cellStyle name="Currency [0] 1270" xfId="33129" hidden="1"/>
    <cellStyle name="Currency [0] 12700" xfId="23975" hidden="1"/>
    <cellStyle name="Currency [0] 12700" xfId="53362" hidden="1"/>
    <cellStyle name="Currency [0] 12701" xfId="23831" hidden="1"/>
    <cellStyle name="Currency [0] 12701" xfId="53218" hidden="1"/>
    <cellStyle name="Currency [0] 12702" xfId="23930" hidden="1"/>
    <cellStyle name="Currency [0] 12702" xfId="53317" hidden="1"/>
    <cellStyle name="Currency [0] 12703" xfId="23897" hidden="1"/>
    <cellStyle name="Currency [0] 12703" xfId="53284" hidden="1"/>
    <cellStyle name="Currency [0] 12704" xfId="23915" hidden="1"/>
    <cellStyle name="Currency [0] 12704" xfId="53302" hidden="1"/>
    <cellStyle name="Currency [0] 12705" xfId="23912" hidden="1"/>
    <cellStyle name="Currency [0] 12705" xfId="53299" hidden="1"/>
    <cellStyle name="Currency [0] 12706" xfId="23979" hidden="1"/>
    <cellStyle name="Currency [0] 12706" xfId="53366" hidden="1"/>
    <cellStyle name="Currency [0] 12707" xfId="23864" hidden="1"/>
    <cellStyle name="Currency [0] 12707" xfId="53251" hidden="1"/>
    <cellStyle name="Currency [0] 12708" xfId="23964" hidden="1"/>
    <cellStyle name="Currency [0] 12708" xfId="53351" hidden="1"/>
    <cellStyle name="Currency [0] 12709" xfId="23986" hidden="1"/>
    <cellStyle name="Currency [0] 12709" xfId="53373" hidden="1"/>
    <cellStyle name="Currency [0] 1271" xfId="3750" hidden="1"/>
    <cellStyle name="Currency [0] 1271" xfId="33139" hidden="1"/>
    <cellStyle name="Currency [0] 12710" xfId="23988" hidden="1"/>
    <cellStyle name="Currency [0] 12710" xfId="53375" hidden="1"/>
    <cellStyle name="Currency [0] 12711" xfId="23916" hidden="1"/>
    <cellStyle name="Currency [0] 12711" xfId="53303" hidden="1"/>
    <cellStyle name="Currency [0] 12712" xfId="23948" hidden="1"/>
    <cellStyle name="Currency [0] 12712" xfId="53335" hidden="1"/>
    <cellStyle name="Currency [0] 12713" xfId="23800" hidden="1"/>
    <cellStyle name="Currency [0] 12713" xfId="53187" hidden="1"/>
    <cellStyle name="Currency [0] 12714" xfId="23934" hidden="1"/>
    <cellStyle name="Currency [0] 12714" xfId="53321" hidden="1"/>
    <cellStyle name="Currency [0] 12715" xfId="23931" hidden="1"/>
    <cellStyle name="Currency [0] 12715" xfId="53318" hidden="1"/>
    <cellStyle name="Currency [0] 12716" xfId="23992" hidden="1"/>
    <cellStyle name="Currency [0] 12716" xfId="53379" hidden="1"/>
    <cellStyle name="Currency [0] 12717" xfId="23827" hidden="1"/>
    <cellStyle name="Currency [0] 12717" xfId="53214" hidden="1"/>
    <cellStyle name="Currency [0] 12718" xfId="23976" hidden="1"/>
    <cellStyle name="Currency [0] 12718" xfId="53363" hidden="1"/>
    <cellStyle name="Currency [0] 12719" xfId="23996" hidden="1"/>
    <cellStyle name="Currency [0] 12719" xfId="53383" hidden="1"/>
    <cellStyle name="Currency [0] 1272" xfId="3751" hidden="1"/>
    <cellStyle name="Currency [0] 1272" xfId="33140" hidden="1"/>
    <cellStyle name="Currency [0] 12720" xfId="23998" hidden="1"/>
    <cellStyle name="Currency [0] 12720" xfId="53385" hidden="1"/>
    <cellStyle name="Currency [0] 12721" xfId="23935" hidden="1"/>
    <cellStyle name="Currency [0] 12721" xfId="53322" hidden="1"/>
    <cellStyle name="Currency [0] 12722" xfId="23963" hidden="1"/>
    <cellStyle name="Currency [0] 12722" xfId="53350" hidden="1"/>
    <cellStyle name="Currency [0] 12723" xfId="23923" hidden="1"/>
    <cellStyle name="Currency [0] 12723" xfId="53310" hidden="1"/>
    <cellStyle name="Currency [0] 12724" xfId="23952" hidden="1"/>
    <cellStyle name="Currency [0] 12724" xfId="53339" hidden="1"/>
    <cellStyle name="Currency [0] 12725" xfId="23949" hidden="1"/>
    <cellStyle name="Currency [0] 12725" xfId="53336" hidden="1"/>
    <cellStyle name="Currency [0] 12726" xfId="24002" hidden="1"/>
    <cellStyle name="Currency [0] 12726" xfId="53389" hidden="1"/>
    <cellStyle name="Currency [0] 12727" xfId="23830" hidden="1"/>
    <cellStyle name="Currency [0] 12727" xfId="53217" hidden="1"/>
    <cellStyle name="Currency [0] 12728" xfId="23989" hidden="1"/>
    <cellStyle name="Currency [0] 12728" xfId="53376" hidden="1"/>
    <cellStyle name="Currency [0] 12729" xfId="24006" hidden="1"/>
    <cellStyle name="Currency [0] 12729" xfId="53393" hidden="1"/>
    <cellStyle name="Currency [0] 1273" xfId="3716" hidden="1"/>
    <cellStyle name="Currency [0] 1273" xfId="33105" hidden="1"/>
    <cellStyle name="Currency [0] 12730" xfId="24008" hidden="1"/>
    <cellStyle name="Currency [0] 12730" xfId="53395" hidden="1"/>
    <cellStyle name="Currency [0] 12731" xfId="23889" hidden="1"/>
    <cellStyle name="Currency [0] 12731" xfId="53276" hidden="1"/>
    <cellStyle name="Currency [0] 12732" xfId="23925" hidden="1"/>
    <cellStyle name="Currency [0] 12732" xfId="53312" hidden="1"/>
    <cellStyle name="Currency [0] 12733" xfId="23994" hidden="1"/>
    <cellStyle name="Currency [0] 12733" xfId="53381" hidden="1"/>
    <cellStyle name="Currency [0] 12734" xfId="23982" hidden="1"/>
    <cellStyle name="Currency [0] 12734" xfId="53369" hidden="1"/>
    <cellStyle name="Currency [0] 12735" xfId="23999" hidden="1"/>
    <cellStyle name="Currency [0] 12735" xfId="53386" hidden="1"/>
    <cellStyle name="Currency [0] 12736" xfId="24010" hidden="1"/>
    <cellStyle name="Currency [0] 12736" xfId="53397" hidden="1"/>
    <cellStyle name="Currency [0] 12737" xfId="23858" hidden="1"/>
    <cellStyle name="Currency [0] 12737" xfId="53245" hidden="1"/>
    <cellStyle name="Currency [0] 12738" xfId="23922" hidden="1"/>
    <cellStyle name="Currency [0] 12738" xfId="53309" hidden="1"/>
    <cellStyle name="Currency [0] 12739" xfId="24014" hidden="1"/>
    <cellStyle name="Currency [0] 12739" xfId="53401" hidden="1"/>
    <cellStyle name="Currency [0] 1274" xfId="3731" hidden="1"/>
    <cellStyle name="Currency [0] 1274" xfId="33120" hidden="1"/>
    <cellStyle name="Currency [0] 12740" xfId="24016" hidden="1"/>
    <cellStyle name="Currency [0] 12740" xfId="53403" hidden="1"/>
    <cellStyle name="Currency [0] 12741" xfId="23971" hidden="1"/>
    <cellStyle name="Currency [0] 12741" xfId="53358" hidden="1"/>
    <cellStyle name="Currency [0] 12742" xfId="23983" hidden="1"/>
    <cellStyle name="Currency [0] 12742" xfId="53370" hidden="1"/>
    <cellStyle name="Currency [0] 12743" xfId="24011" hidden="1"/>
    <cellStyle name="Currency [0] 12743" xfId="53398" hidden="1"/>
    <cellStyle name="Currency [0] 12744" xfId="23984" hidden="1"/>
    <cellStyle name="Currency [0] 12744" xfId="53371" hidden="1"/>
    <cellStyle name="Currency [0] 12745" xfId="24017" hidden="1"/>
    <cellStyle name="Currency [0] 12745" xfId="53404" hidden="1"/>
    <cellStyle name="Currency [0] 12746" xfId="24019" hidden="1"/>
    <cellStyle name="Currency [0] 12746" xfId="53406" hidden="1"/>
    <cellStyle name="Currency [0] 12747" xfId="24012" hidden="1"/>
    <cellStyle name="Currency [0] 12747" xfId="53399" hidden="1"/>
    <cellStyle name="Currency [0] 12748" xfId="23958" hidden="1"/>
    <cellStyle name="Currency [0] 12748" xfId="53345" hidden="1"/>
    <cellStyle name="Currency [0] 12749" xfId="24022" hidden="1"/>
    <cellStyle name="Currency [0] 12749" xfId="53409" hidden="1"/>
    <cellStyle name="Currency [0] 1275" xfId="3656" hidden="1"/>
    <cellStyle name="Currency [0] 1275" xfId="33045" hidden="1"/>
    <cellStyle name="Currency [0] 12750" xfId="24024" hidden="1"/>
    <cellStyle name="Currency [0] 12750" xfId="53411" hidden="1"/>
    <cellStyle name="Currency [0] 12751" xfId="23741" hidden="1"/>
    <cellStyle name="Currency [0] 12751" xfId="53128" hidden="1"/>
    <cellStyle name="Currency [0] 12752" xfId="23763" hidden="1"/>
    <cellStyle name="Currency [0] 12752" xfId="53150" hidden="1"/>
    <cellStyle name="Currency [0] 12753" xfId="24028" hidden="1"/>
    <cellStyle name="Currency [0] 12753" xfId="53415" hidden="1"/>
    <cellStyle name="Currency [0] 12754" xfId="24035" hidden="1"/>
    <cellStyle name="Currency [0] 12754" xfId="53422" hidden="1"/>
    <cellStyle name="Currency [0] 12755" xfId="24037" hidden="1"/>
    <cellStyle name="Currency [0] 12755" xfId="53424" hidden="1"/>
    <cellStyle name="Currency [0] 12756" xfId="23728" hidden="1"/>
    <cellStyle name="Currency [0] 12756" xfId="53115" hidden="1"/>
    <cellStyle name="Currency [0] 12757" xfId="24031" hidden="1"/>
    <cellStyle name="Currency [0] 12757" xfId="53418" hidden="1"/>
    <cellStyle name="Currency [0] 12758" xfId="24040" hidden="1"/>
    <cellStyle name="Currency [0] 12758" xfId="53427" hidden="1"/>
    <cellStyle name="Currency [0] 12759" xfId="24042" hidden="1"/>
    <cellStyle name="Currency [0] 12759" xfId="53429" hidden="1"/>
    <cellStyle name="Currency [0] 1276" xfId="3726" hidden="1"/>
    <cellStyle name="Currency [0] 1276" xfId="33115" hidden="1"/>
    <cellStyle name="Currency [0] 12760" xfId="24030" hidden="1"/>
    <cellStyle name="Currency [0] 12760" xfId="53417" hidden="1"/>
    <cellStyle name="Currency [0] 12761" xfId="23740" hidden="1"/>
    <cellStyle name="Currency [0] 12761" xfId="53127" hidden="1"/>
    <cellStyle name="Currency [0] 12762" xfId="24053" hidden="1"/>
    <cellStyle name="Currency [0] 12762" xfId="53440" hidden="1"/>
    <cellStyle name="Currency [0] 12763" xfId="24062" hidden="1"/>
    <cellStyle name="Currency [0] 12763" xfId="53449" hidden="1"/>
    <cellStyle name="Currency [0] 12764" xfId="24073" hidden="1"/>
    <cellStyle name="Currency [0] 12764" xfId="53460" hidden="1"/>
    <cellStyle name="Currency [0] 12765" xfId="24079" hidden="1"/>
    <cellStyle name="Currency [0] 12765" xfId="53466" hidden="1"/>
    <cellStyle name="Currency [0] 12766" xfId="24051" hidden="1"/>
    <cellStyle name="Currency [0] 12766" xfId="53438" hidden="1"/>
    <cellStyle name="Currency [0] 12767" xfId="24069" hidden="1"/>
    <cellStyle name="Currency [0] 12767" xfId="53456" hidden="1"/>
    <cellStyle name="Currency [0] 12768" xfId="24091" hidden="1"/>
    <cellStyle name="Currency [0] 12768" xfId="53478" hidden="1"/>
    <cellStyle name="Currency [0] 12769" xfId="24093" hidden="1"/>
    <cellStyle name="Currency [0] 12769" xfId="53480" hidden="1"/>
    <cellStyle name="Currency [0] 1277" xfId="3724" hidden="1"/>
    <cellStyle name="Currency [0] 1277" xfId="33113" hidden="1"/>
    <cellStyle name="Currency [0] 12770" xfId="24025" hidden="1"/>
    <cellStyle name="Currency [0] 12770" xfId="53412" hidden="1"/>
    <cellStyle name="Currency [0] 12771" xfId="23736" hidden="1"/>
    <cellStyle name="Currency [0] 12771" xfId="53123" hidden="1"/>
    <cellStyle name="Currency [0] 12772" xfId="24065" hidden="1"/>
    <cellStyle name="Currency [0] 12772" xfId="53452" hidden="1"/>
    <cellStyle name="Currency [0] 12773" xfId="23732" hidden="1"/>
    <cellStyle name="Currency [0] 12773" xfId="53119" hidden="1"/>
    <cellStyle name="Currency [0] 12774" xfId="24054" hidden="1"/>
    <cellStyle name="Currency [0] 12774" xfId="53441" hidden="1"/>
    <cellStyle name="Currency [0] 12775" xfId="24098" hidden="1"/>
    <cellStyle name="Currency [0] 12775" xfId="53485" hidden="1"/>
    <cellStyle name="Currency [0] 12776" xfId="24066" hidden="1"/>
    <cellStyle name="Currency [0] 12776" xfId="53453" hidden="1"/>
    <cellStyle name="Currency [0] 12777" xfId="24074" hidden="1"/>
    <cellStyle name="Currency [0] 12777" xfId="53461" hidden="1"/>
    <cellStyle name="Currency [0] 12778" xfId="24110" hidden="1"/>
    <cellStyle name="Currency [0] 12778" xfId="53497" hidden="1"/>
    <cellStyle name="Currency [0] 12779" xfId="24112" hidden="1"/>
    <cellStyle name="Currency [0] 12779" xfId="53499" hidden="1"/>
    <cellStyle name="Currency [0] 1278" xfId="3753" hidden="1"/>
    <cellStyle name="Currency [0] 1278" xfId="33142" hidden="1"/>
    <cellStyle name="Currency [0] 12780" xfId="24068" hidden="1"/>
    <cellStyle name="Currency [0] 12780" xfId="53455" hidden="1"/>
    <cellStyle name="Currency [0] 12781" xfId="24081" hidden="1"/>
    <cellStyle name="Currency [0] 12781" xfId="53468" hidden="1"/>
    <cellStyle name="Currency [0] 12782" xfId="24086" hidden="1"/>
    <cellStyle name="Currency [0] 12782" xfId="53473" hidden="1"/>
    <cellStyle name="Currency [0] 12783" xfId="24080" hidden="1"/>
    <cellStyle name="Currency [0] 12783" xfId="53467" hidden="1"/>
    <cellStyle name="Currency [0] 12784" xfId="24128" hidden="1"/>
    <cellStyle name="Currency [0] 12784" xfId="53515" hidden="1"/>
    <cellStyle name="Currency [0] 12785" xfId="24136" hidden="1"/>
    <cellStyle name="Currency [0] 12785" xfId="53523" hidden="1"/>
    <cellStyle name="Currency [0] 12786" xfId="24064" hidden="1"/>
    <cellStyle name="Currency [0] 12786" xfId="53451" hidden="1"/>
    <cellStyle name="Currency [0] 12787" xfId="24122" hidden="1"/>
    <cellStyle name="Currency [0] 12787" xfId="53509" hidden="1"/>
    <cellStyle name="Currency [0] 12788" xfId="24145" hidden="1"/>
    <cellStyle name="Currency [0] 12788" xfId="53532" hidden="1"/>
    <cellStyle name="Currency [0] 12789" xfId="24147" hidden="1"/>
    <cellStyle name="Currency [0] 12789" xfId="53534" hidden="1"/>
    <cellStyle name="Currency [0] 1279" xfId="3669" hidden="1"/>
    <cellStyle name="Currency [0] 1279" xfId="33058" hidden="1"/>
    <cellStyle name="Currency [0] 12790" xfId="24047" hidden="1"/>
    <cellStyle name="Currency [0] 12790" xfId="53434" hidden="1"/>
    <cellStyle name="Currency [0] 12791" xfId="24057" hidden="1"/>
    <cellStyle name="Currency [0] 12791" xfId="53444" hidden="1"/>
    <cellStyle name="Currency [0] 12792" xfId="24119" hidden="1"/>
    <cellStyle name="Currency [0] 12792" xfId="53506" hidden="1"/>
    <cellStyle name="Currency [0] 12793" xfId="24084" hidden="1"/>
    <cellStyle name="Currency [0] 12793" xfId="53471" hidden="1"/>
    <cellStyle name="Currency [0] 12794" xfId="24033" hidden="1"/>
    <cellStyle name="Currency [0] 12794" xfId="53420" hidden="1"/>
    <cellStyle name="Currency [0] 12795" xfId="24155" hidden="1"/>
    <cellStyle name="Currency [0] 12795" xfId="53542" hidden="1"/>
    <cellStyle name="Currency [0] 12796" xfId="24120" hidden="1"/>
    <cellStyle name="Currency [0] 12796" xfId="53507" hidden="1"/>
    <cellStyle name="Currency [0] 12797" xfId="24131" hidden="1"/>
    <cellStyle name="Currency [0] 12797" xfId="53518" hidden="1"/>
    <cellStyle name="Currency [0] 12798" xfId="24163" hidden="1"/>
    <cellStyle name="Currency [0] 12798" xfId="53550" hidden="1"/>
    <cellStyle name="Currency [0] 12799" xfId="24165" hidden="1"/>
    <cellStyle name="Currency [0] 12799" xfId="53552" hidden="1"/>
    <cellStyle name="Currency [0] 128" xfId="2553" hidden="1"/>
    <cellStyle name="Currency [0] 128" xfId="31942" hidden="1"/>
    <cellStyle name="Currency [0] 1280" xfId="3745" hidden="1"/>
    <cellStyle name="Currency [0] 1280" xfId="33134" hidden="1"/>
    <cellStyle name="Currency [0] 12800" xfId="24117" hidden="1"/>
    <cellStyle name="Currency [0] 12800" xfId="53504" hidden="1"/>
    <cellStyle name="Currency [0] 12801" xfId="24116" hidden="1"/>
    <cellStyle name="Currency [0] 12801" xfId="53503" hidden="1"/>
    <cellStyle name="Currency [0] 12802" xfId="24106" hidden="1"/>
    <cellStyle name="Currency [0] 12802" xfId="53493" hidden="1"/>
    <cellStyle name="Currency [0] 12803" xfId="24102" hidden="1"/>
    <cellStyle name="Currency [0] 12803" xfId="53489" hidden="1"/>
    <cellStyle name="Currency [0] 12804" xfId="24104" hidden="1"/>
    <cellStyle name="Currency [0] 12804" xfId="53491" hidden="1"/>
    <cellStyle name="Currency [0] 12805" xfId="24172" hidden="1"/>
    <cellStyle name="Currency [0] 12805" xfId="53559" hidden="1"/>
    <cellStyle name="Currency [0] 12806" xfId="23734" hidden="1"/>
    <cellStyle name="Currency [0] 12806" xfId="53121" hidden="1"/>
    <cellStyle name="Currency [0] 12807" xfId="24150" hidden="1"/>
    <cellStyle name="Currency [0] 12807" xfId="53537" hidden="1"/>
    <cellStyle name="Currency [0] 12808" xfId="24178" hidden="1"/>
    <cellStyle name="Currency [0] 12808" xfId="53565" hidden="1"/>
    <cellStyle name="Currency [0] 12809" xfId="24180" hidden="1"/>
    <cellStyle name="Currency [0] 12809" xfId="53567" hidden="1"/>
    <cellStyle name="Currency [0] 1281" xfId="3755" hidden="1"/>
    <cellStyle name="Currency [0] 1281" xfId="33144" hidden="1"/>
    <cellStyle name="Currency [0] 12810" xfId="24055" hidden="1"/>
    <cellStyle name="Currency [0] 12810" xfId="53442" hidden="1"/>
    <cellStyle name="Currency [0] 12811" xfId="24129" hidden="1"/>
    <cellStyle name="Currency [0] 12811" xfId="53516" hidden="1"/>
    <cellStyle name="Currency [0] 12812" xfId="24085" hidden="1"/>
    <cellStyle name="Currency [0] 12812" xfId="53472" hidden="1"/>
    <cellStyle name="Currency [0] 12813" xfId="24121" hidden="1"/>
    <cellStyle name="Currency [0] 12813" xfId="53508" hidden="1"/>
    <cellStyle name="Currency [0] 12814" xfId="24125" hidden="1"/>
    <cellStyle name="Currency [0] 12814" xfId="53512" hidden="1"/>
    <cellStyle name="Currency [0] 12815" xfId="24186" hidden="1"/>
    <cellStyle name="Currency [0] 12815" xfId="53573" hidden="1"/>
    <cellStyle name="Currency [0] 12816" xfId="23769" hidden="1"/>
    <cellStyle name="Currency [0] 12816" xfId="53156" hidden="1"/>
    <cellStyle name="Currency [0] 12817" xfId="24168" hidden="1"/>
    <cellStyle name="Currency [0] 12817" xfId="53555" hidden="1"/>
    <cellStyle name="Currency [0] 12818" xfId="24191" hidden="1"/>
    <cellStyle name="Currency [0] 12818" xfId="53578" hidden="1"/>
    <cellStyle name="Currency [0] 12819" xfId="24193" hidden="1"/>
    <cellStyle name="Currency [0] 12819" xfId="53580" hidden="1"/>
    <cellStyle name="Currency [0] 1282" xfId="3756" hidden="1"/>
    <cellStyle name="Currency [0] 1282" xfId="33145" hidden="1"/>
    <cellStyle name="Currency [0] 12820" xfId="24049" hidden="1"/>
    <cellStyle name="Currency [0] 12820" xfId="53436" hidden="1"/>
    <cellStyle name="Currency [0] 12821" xfId="24148" hidden="1"/>
    <cellStyle name="Currency [0] 12821" xfId="53535" hidden="1"/>
    <cellStyle name="Currency [0] 12822" xfId="24115" hidden="1"/>
    <cellStyle name="Currency [0] 12822" xfId="53502" hidden="1"/>
    <cellStyle name="Currency [0] 12823" xfId="24133" hidden="1"/>
    <cellStyle name="Currency [0] 12823" xfId="53520" hidden="1"/>
    <cellStyle name="Currency [0] 12824" xfId="24130" hidden="1"/>
    <cellStyle name="Currency [0] 12824" xfId="53517" hidden="1"/>
    <cellStyle name="Currency [0] 12825" xfId="24197" hidden="1"/>
    <cellStyle name="Currency [0] 12825" xfId="53584" hidden="1"/>
    <cellStyle name="Currency [0] 12826" xfId="24082" hidden="1"/>
    <cellStyle name="Currency [0] 12826" xfId="53469" hidden="1"/>
    <cellStyle name="Currency [0] 12827" xfId="24182" hidden="1"/>
    <cellStyle name="Currency [0] 12827" xfId="53569" hidden="1"/>
    <cellStyle name="Currency [0] 12828" xfId="24204" hidden="1"/>
    <cellStyle name="Currency [0] 12828" xfId="53591" hidden="1"/>
    <cellStyle name="Currency [0] 12829" xfId="24206" hidden="1"/>
    <cellStyle name="Currency [0] 12829" xfId="53593" hidden="1"/>
    <cellStyle name="Currency [0] 1283" xfId="3727" hidden="1"/>
    <cellStyle name="Currency [0] 1283" xfId="33116" hidden="1"/>
    <cellStyle name="Currency [0] 12830" xfId="24134" hidden="1"/>
    <cellStyle name="Currency [0] 12830" xfId="53521" hidden="1"/>
    <cellStyle name="Currency [0] 12831" xfId="24166" hidden="1"/>
    <cellStyle name="Currency [0] 12831" xfId="53553" hidden="1"/>
    <cellStyle name="Currency [0] 12832" xfId="23814" hidden="1"/>
    <cellStyle name="Currency [0] 12832" xfId="53201" hidden="1"/>
    <cellStyle name="Currency [0] 12833" xfId="24152" hidden="1"/>
    <cellStyle name="Currency [0] 12833" xfId="53539" hidden="1"/>
    <cellStyle name="Currency [0] 12834" xfId="24149" hidden="1"/>
    <cellStyle name="Currency [0] 12834" xfId="53536" hidden="1"/>
    <cellStyle name="Currency [0] 12835" xfId="24210" hidden="1"/>
    <cellStyle name="Currency [0] 12835" xfId="53597" hidden="1"/>
    <cellStyle name="Currency [0] 12836" xfId="24045" hidden="1"/>
    <cellStyle name="Currency [0] 12836" xfId="53432" hidden="1"/>
    <cellStyle name="Currency [0] 12837" xfId="24194" hidden="1"/>
    <cellStyle name="Currency [0] 12837" xfId="53581" hidden="1"/>
    <cellStyle name="Currency [0] 12838" xfId="24214" hidden="1"/>
    <cellStyle name="Currency [0] 12838" xfId="53601" hidden="1"/>
    <cellStyle name="Currency [0] 12839" xfId="24216" hidden="1"/>
    <cellStyle name="Currency [0] 12839" xfId="53603" hidden="1"/>
    <cellStyle name="Currency [0] 1284" xfId="3739" hidden="1"/>
    <cellStyle name="Currency [0] 1284" xfId="33128" hidden="1"/>
    <cellStyle name="Currency [0] 12840" xfId="24153" hidden="1"/>
    <cellStyle name="Currency [0] 12840" xfId="53540" hidden="1"/>
    <cellStyle name="Currency [0] 12841" xfId="24181" hidden="1"/>
    <cellStyle name="Currency [0] 12841" xfId="53568" hidden="1"/>
    <cellStyle name="Currency [0] 12842" xfId="24141" hidden="1"/>
    <cellStyle name="Currency [0] 12842" xfId="53528" hidden="1"/>
    <cellStyle name="Currency [0] 12843" xfId="24170" hidden="1"/>
    <cellStyle name="Currency [0] 12843" xfId="53557" hidden="1"/>
    <cellStyle name="Currency [0] 12844" xfId="24167" hidden="1"/>
    <cellStyle name="Currency [0] 12844" xfId="53554" hidden="1"/>
    <cellStyle name="Currency [0] 12845" xfId="24220" hidden="1"/>
    <cellStyle name="Currency [0] 12845" xfId="53607" hidden="1"/>
    <cellStyle name="Currency [0] 12846" xfId="24048" hidden="1"/>
    <cellStyle name="Currency [0] 12846" xfId="53435" hidden="1"/>
    <cellStyle name="Currency [0] 12847" xfId="24207" hidden="1"/>
    <cellStyle name="Currency [0] 12847" xfId="53594" hidden="1"/>
    <cellStyle name="Currency [0] 12848" xfId="24224" hidden="1"/>
    <cellStyle name="Currency [0] 12848" xfId="53611" hidden="1"/>
    <cellStyle name="Currency [0] 12849" xfId="24226" hidden="1"/>
    <cellStyle name="Currency [0] 12849" xfId="53613" hidden="1"/>
    <cellStyle name="Currency [0] 1285" xfId="3719" hidden="1"/>
    <cellStyle name="Currency [0] 1285" xfId="33108" hidden="1"/>
    <cellStyle name="Currency [0] 12850" xfId="24107" hidden="1"/>
    <cellStyle name="Currency [0] 12850" xfId="53494" hidden="1"/>
    <cellStyle name="Currency [0] 12851" xfId="24143" hidden="1"/>
    <cellStyle name="Currency [0] 12851" xfId="53530" hidden="1"/>
    <cellStyle name="Currency [0] 12852" xfId="24212" hidden="1"/>
    <cellStyle name="Currency [0] 12852" xfId="53599" hidden="1"/>
    <cellStyle name="Currency [0] 12853" xfId="24200" hidden="1"/>
    <cellStyle name="Currency [0] 12853" xfId="53587" hidden="1"/>
    <cellStyle name="Currency [0] 12854" xfId="24217" hidden="1"/>
    <cellStyle name="Currency [0] 12854" xfId="53604" hidden="1"/>
    <cellStyle name="Currency [0] 12855" xfId="24228" hidden="1"/>
    <cellStyle name="Currency [0] 12855" xfId="53615" hidden="1"/>
    <cellStyle name="Currency [0] 12856" xfId="24076" hidden="1"/>
    <cellStyle name="Currency [0] 12856" xfId="53463" hidden="1"/>
    <cellStyle name="Currency [0] 12857" xfId="24140" hidden="1"/>
    <cellStyle name="Currency [0] 12857" xfId="53527" hidden="1"/>
    <cellStyle name="Currency [0] 12858" xfId="24232" hidden="1"/>
    <cellStyle name="Currency [0] 12858" xfId="53619" hidden="1"/>
    <cellStyle name="Currency [0] 12859" xfId="24234" hidden="1"/>
    <cellStyle name="Currency [0] 12859" xfId="53621" hidden="1"/>
    <cellStyle name="Currency [0] 1286" xfId="3734" hidden="1"/>
    <cellStyle name="Currency [0] 1286" xfId="33123" hidden="1"/>
    <cellStyle name="Currency [0] 12860" xfId="24189" hidden="1"/>
    <cellStyle name="Currency [0] 12860" xfId="53576" hidden="1"/>
    <cellStyle name="Currency [0] 12861" xfId="24201" hidden="1"/>
    <cellStyle name="Currency [0] 12861" xfId="53588" hidden="1"/>
    <cellStyle name="Currency [0] 12862" xfId="24229" hidden="1"/>
    <cellStyle name="Currency [0] 12862" xfId="53616" hidden="1"/>
    <cellStyle name="Currency [0] 12863" xfId="24202" hidden="1"/>
    <cellStyle name="Currency [0] 12863" xfId="53589" hidden="1"/>
    <cellStyle name="Currency [0] 12864" xfId="24235" hidden="1"/>
    <cellStyle name="Currency [0] 12864" xfId="53622" hidden="1"/>
    <cellStyle name="Currency [0] 12865" xfId="24237" hidden="1"/>
    <cellStyle name="Currency [0] 12865" xfId="53624" hidden="1"/>
    <cellStyle name="Currency [0] 12866" xfId="24230" hidden="1"/>
    <cellStyle name="Currency [0] 12866" xfId="53617" hidden="1"/>
    <cellStyle name="Currency [0] 12867" xfId="24176" hidden="1"/>
    <cellStyle name="Currency [0] 12867" xfId="53563" hidden="1"/>
    <cellStyle name="Currency [0] 12868" xfId="24239" hidden="1"/>
    <cellStyle name="Currency [0] 12868" xfId="53626" hidden="1"/>
    <cellStyle name="Currency [0] 12869" xfId="24241" hidden="1"/>
    <cellStyle name="Currency [0] 12869" xfId="53628" hidden="1"/>
    <cellStyle name="Currency [0] 1287" xfId="3732" hidden="1"/>
    <cellStyle name="Currency [0] 1287" xfId="33121" hidden="1"/>
    <cellStyle name="Currency [0] 12870" xfId="23753" hidden="1"/>
    <cellStyle name="Currency [0] 12870" xfId="53140" hidden="1"/>
    <cellStyle name="Currency [0] 12871" xfId="23731" hidden="1"/>
    <cellStyle name="Currency [0] 12871" xfId="53118" hidden="1"/>
    <cellStyle name="Currency [0] 12872" xfId="24247" hidden="1"/>
    <cellStyle name="Currency [0] 12872" xfId="53634" hidden="1"/>
    <cellStyle name="Currency [0] 12873" xfId="24253" hidden="1"/>
    <cellStyle name="Currency [0] 12873" xfId="53640" hidden="1"/>
    <cellStyle name="Currency [0] 12874" xfId="24255" hidden="1"/>
    <cellStyle name="Currency [0] 12874" xfId="53642" hidden="1"/>
    <cellStyle name="Currency [0] 12875" xfId="23748" hidden="1"/>
    <cellStyle name="Currency [0] 12875" xfId="53135" hidden="1"/>
    <cellStyle name="Currency [0] 12876" xfId="24249" hidden="1"/>
    <cellStyle name="Currency [0] 12876" xfId="53636" hidden="1"/>
    <cellStyle name="Currency [0] 12877" xfId="24257" hidden="1"/>
    <cellStyle name="Currency [0] 12877" xfId="53644" hidden="1"/>
    <cellStyle name="Currency [0] 12878" xfId="24259" hidden="1"/>
    <cellStyle name="Currency [0] 12878" xfId="53646" hidden="1"/>
    <cellStyle name="Currency [0] 12879" xfId="24248" hidden="1"/>
    <cellStyle name="Currency [0] 12879" xfId="53635" hidden="1"/>
    <cellStyle name="Currency [0] 1288" xfId="3758" hidden="1"/>
    <cellStyle name="Currency [0] 1288" xfId="33147" hidden="1"/>
    <cellStyle name="Currency [0] 12880" xfId="23754" hidden="1"/>
    <cellStyle name="Currency [0] 12880" xfId="53141" hidden="1"/>
    <cellStyle name="Currency [0] 12881" xfId="24270" hidden="1"/>
    <cellStyle name="Currency [0] 12881" xfId="53657" hidden="1"/>
    <cellStyle name="Currency [0] 12882" xfId="24279" hidden="1"/>
    <cellStyle name="Currency [0] 12882" xfId="53666" hidden="1"/>
    <cellStyle name="Currency [0] 12883" xfId="24290" hidden="1"/>
    <cellStyle name="Currency [0] 12883" xfId="53677" hidden="1"/>
    <cellStyle name="Currency [0] 12884" xfId="24296" hidden="1"/>
    <cellStyle name="Currency [0] 12884" xfId="53683" hidden="1"/>
    <cellStyle name="Currency [0] 12885" xfId="24268" hidden="1"/>
    <cellStyle name="Currency [0] 12885" xfId="53655" hidden="1"/>
    <cellStyle name="Currency [0] 12886" xfId="24286" hidden="1"/>
    <cellStyle name="Currency [0] 12886" xfId="53673" hidden="1"/>
    <cellStyle name="Currency [0] 12887" xfId="24308" hidden="1"/>
    <cellStyle name="Currency [0] 12887" xfId="53695" hidden="1"/>
    <cellStyle name="Currency [0] 12888" xfId="24310" hidden="1"/>
    <cellStyle name="Currency [0] 12888" xfId="53697" hidden="1"/>
    <cellStyle name="Currency [0] 12889" xfId="24244" hidden="1"/>
    <cellStyle name="Currency [0] 12889" xfId="53631" hidden="1"/>
    <cellStyle name="Currency [0] 1289" xfId="3671" hidden="1"/>
    <cellStyle name="Currency [0] 1289" xfId="33060" hidden="1"/>
    <cellStyle name="Currency [0] 12890" xfId="23758" hidden="1"/>
    <cellStyle name="Currency [0] 12890" xfId="53145" hidden="1"/>
    <cellStyle name="Currency [0] 12891" xfId="24282" hidden="1"/>
    <cellStyle name="Currency [0] 12891" xfId="53669" hidden="1"/>
    <cellStyle name="Currency [0] 12892" xfId="23774" hidden="1"/>
    <cellStyle name="Currency [0] 12892" xfId="53161" hidden="1"/>
    <cellStyle name="Currency [0] 12893" xfId="24271" hidden="1"/>
    <cellStyle name="Currency [0] 12893" xfId="53658" hidden="1"/>
    <cellStyle name="Currency [0] 12894" xfId="24315" hidden="1"/>
    <cellStyle name="Currency [0] 12894" xfId="53702" hidden="1"/>
    <cellStyle name="Currency [0] 12895" xfId="24283" hidden="1"/>
    <cellStyle name="Currency [0] 12895" xfId="53670" hidden="1"/>
    <cellStyle name="Currency [0] 12896" xfId="24291" hidden="1"/>
    <cellStyle name="Currency [0] 12896" xfId="53678" hidden="1"/>
    <cellStyle name="Currency [0] 12897" xfId="24327" hidden="1"/>
    <cellStyle name="Currency [0] 12897" xfId="53714" hidden="1"/>
    <cellStyle name="Currency [0] 12898" xfId="24329" hidden="1"/>
    <cellStyle name="Currency [0] 12898" xfId="53716" hidden="1"/>
    <cellStyle name="Currency [0] 12899" xfId="24285" hidden="1"/>
    <cellStyle name="Currency [0] 12899" xfId="53672" hidden="1"/>
    <cellStyle name="Currency [0] 129" xfId="2554" hidden="1"/>
    <cellStyle name="Currency [0] 129" xfId="31943" hidden="1"/>
    <cellStyle name="Currency [0] 1290" xfId="3752" hidden="1"/>
    <cellStyle name="Currency [0] 1290" xfId="33141" hidden="1"/>
    <cellStyle name="Currency [0] 12900" xfId="24298" hidden="1"/>
    <cellStyle name="Currency [0] 12900" xfId="53685" hidden="1"/>
    <cellStyle name="Currency [0] 12901" xfId="24303" hidden="1"/>
    <cellStyle name="Currency [0] 12901" xfId="53690" hidden="1"/>
    <cellStyle name="Currency [0] 12902" xfId="24297" hidden="1"/>
    <cellStyle name="Currency [0] 12902" xfId="53684" hidden="1"/>
    <cellStyle name="Currency [0] 12903" xfId="24345" hidden="1"/>
    <cellStyle name="Currency [0] 12903" xfId="53732" hidden="1"/>
    <cellStyle name="Currency [0] 12904" xfId="24353" hidden="1"/>
    <cellStyle name="Currency [0] 12904" xfId="53740" hidden="1"/>
    <cellStyle name="Currency [0] 12905" xfId="24281" hidden="1"/>
    <cellStyle name="Currency [0] 12905" xfId="53668" hidden="1"/>
    <cellStyle name="Currency [0] 12906" xfId="24339" hidden="1"/>
    <cellStyle name="Currency [0] 12906" xfId="53726" hidden="1"/>
    <cellStyle name="Currency [0] 12907" xfId="24362" hidden="1"/>
    <cellStyle name="Currency [0] 12907" xfId="53749" hidden="1"/>
    <cellStyle name="Currency [0] 12908" xfId="24364" hidden="1"/>
    <cellStyle name="Currency [0] 12908" xfId="53751" hidden="1"/>
    <cellStyle name="Currency [0] 12909" xfId="24264" hidden="1"/>
    <cellStyle name="Currency [0] 12909" xfId="53651" hidden="1"/>
    <cellStyle name="Currency [0] 1291" xfId="3759" hidden="1"/>
    <cellStyle name="Currency [0] 1291" xfId="33148" hidden="1"/>
    <cellStyle name="Currency [0] 12910" xfId="24274" hidden="1"/>
    <cellStyle name="Currency [0] 12910" xfId="53661" hidden="1"/>
    <cellStyle name="Currency [0] 12911" xfId="24336" hidden="1"/>
    <cellStyle name="Currency [0] 12911" xfId="53723" hidden="1"/>
    <cellStyle name="Currency [0] 12912" xfId="24301" hidden="1"/>
    <cellStyle name="Currency [0] 12912" xfId="53688" hidden="1"/>
    <cellStyle name="Currency [0] 12913" xfId="24251" hidden="1"/>
    <cellStyle name="Currency [0] 12913" xfId="53638" hidden="1"/>
    <cellStyle name="Currency [0] 12914" xfId="24372" hidden="1"/>
    <cellStyle name="Currency [0] 12914" xfId="53759" hidden="1"/>
    <cellStyle name="Currency [0] 12915" xfId="24337" hidden="1"/>
    <cellStyle name="Currency [0] 12915" xfId="53724" hidden="1"/>
    <cellStyle name="Currency [0] 12916" xfId="24348" hidden="1"/>
    <cellStyle name="Currency [0] 12916" xfId="53735" hidden="1"/>
    <cellStyle name="Currency [0] 12917" xfId="24380" hidden="1"/>
    <cellStyle name="Currency [0] 12917" xfId="53767" hidden="1"/>
    <cellStyle name="Currency [0] 12918" xfId="24382" hidden="1"/>
    <cellStyle name="Currency [0] 12918" xfId="53769" hidden="1"/>
    <cellStyle name="Currency [0] 12919" xfId="24334" hidden="1"/>
    <cellStyle name="Currency [0] 12919" xfId="53721" hidden="1"/>
    <cellStyle name="Currency [0] 1292" xfId="3760" hidden="1"/>
    <cellStyle name="Currency [0] 1292" xfId="33149" hidden="1"/>
    <cellStyle name="Currency [0] 12920" xfId="24333" hidden="1"/>
    <cellStyle name="Currency [0] 12920" xfId="53720" hidden="1"/>
    <cellStyle name="Currency [0] 12921" xfId="24323" hidden="1"/>
    <cellStyle name="Currency [0] 12921" xfId="53710" hidden="1"/>
    <cellStyle name="Currency [0] 12922" xfId="24319" hidden="1"/>
    <cellStyle name="Currency [0] 12922" xfId="53706" hidden="1"/>
    <cellStyle name="Currency [0] 12923" xfId="24321" hidden="1"/>
    <cellStyle name="Currency [0] 12923" xfId="53708" hidden="1"/>
    <cellStyle name="Currency [0] 12924" xfId="24389" hidden="1"/>
    <cellStyle name="Currency [0] 12924" xfId="53776" hidden="1"/>
    <cellStyle name="Currency [0] 12925" xfId="23760" hidden="1"/>
    <cellStyle name="Currency [0] 12925" xfId="53147" hidden="1"/>
    <cellStyle name="Currency [0] 12926" xfId="24367" hidden="1"/>
    <cellStyle name="Currency [0] 12926" xfId="53754" hidden="1"/>
    <cellStyle name="Currency [0] 12927" xfId="24395" hidden="1"/>
    <cellStyle name="Currency [0] 12927" xfId="53782" hidden="1"/>
    <cellStyle name="Currency [0] 12928" xfId="24397" hidden="1"/>
    <cellStyle name="Currency [0] 12928" xfId="53784" hidden="1"/>
    <cellStyle name="Currency [0] 12929" xfId="24272" hidden="1"/>
    <cellStyle name="Currency [0] 12929" xfId="53659" hidden="1"/>
    <cellStyle name="Currency [0] 1293" xfId="3700" hidden="1"/>
    <cellStyle name="Currency [0] 1293" xfId="33089" hidden="1"/>
    <cellStyle name="Currency [0] 12930" xfId="24346" hidden="1"/>
    <cellStyle name="Currency [0] 12930" xfId="53733" hidden="1"/>
    <cellStyle name="Currency [0] 12931" xfId="24302" hidden="1"/>
    <cellStyle name="Currency [0] 12931" xfId="53689" hidden="1"/>
    <cellStyle name="Currency [0] 12932" xfId="24338" hidden="1"/>
    <cellStyle name="Currency [0] 12932" xfId="53725" hidden="1"/>
    <cellStyle name="Currency [0] 12933" xfId="24342" hidden="1"/>
    <cellStyle name="Currency [0] 12933" xfId="53729" hidden="1"/>
    <cellStyle name="Currency [0] 12934" xfId="24403" hidden="1"/>
    <cellStyle name="Currency [0] 12934" xfId="53790" hidden="1"/>
    <cellStyle name="Currency [0] 12935" xfId="23747" hidden="1"/>
    <cellStyle name="Currency [0] 12935" xfId="53134" hidden="1"/>
    <cellStyle name="Currency [0] 12936" xfId="24385" hidden="1"/>
    <cellStyle name="Currency [0] 12936" xfId="53772" hidden="1"/>
    <cellStyle name="Currency [0] 12937" xfId="24408" hidden="1"/>
    <cellStyle name="Currency [0] 12937" xfId="53795" hidden="1"/>
    <cellStyle name="Currency [0] 12938" xfId="24410" hidden="1"/>
    <cellStyle name="Currency [0] 12938" xfId="53797" hidden="1"/>
    <cellStyle name="Currency [0] 12939" xfId="24266" hidden="1"/>
    <cellStyle name="Currency [0] 12939" xfId="53653" hidden="1"/>
    <cellStyle name="Currency [0] 1294" xfId="3720" hidden="1"/>
    <cellStyle name="Currency [0] 1294" xfId="33109" hidden="1"/>
    <cellStyle name="Currency [0] 12940" xfId="24365" hidden="1"/>
    <cellStyle name="Currency [0] 12940" xfId="53752" hidden="1"/>
    <cellStyle name="Currency [0] 12941" xfId="24332" hidden="1"/>
    <cellStyle name="Currency [0] 12941" xfId="53719" hidden="1"/>
    <cellStyle name="Currency [0] 12942" xfId="24350" hidden="1"/>
    <cellStyle name="Currency [0] 12942" xfId="53737" hidden="1"/>
    <cellStyle name="Currency [0] 12943" xfId="24347" hidden="1"/>
    <cellStyle name="Currency [0] 12943" xfId="53734" hidden="1"/>
    <cellStyle name="Currency [0] 12944" xfId="24414" hidden="1"/>
    <cellStyle name="Currency [0] 12944" xfId="53801" hidden="1"/>
    <cellStyle name="Currency [0] 12945" xfId="24299" hidden="1"/>
    <cellStyle name="Currency [0] 12945" xfId="53686" hidden="1"/>
    <cellStyle name="Currency [0] 12946" xfId="24399" hidden="1"/>
    <cellStyle name="Currency [0] 12946" xfId="53786" hidden="1"/>
    <cellStyle name="Currency [0] 12947" xfId="24421" hidden="1"/>
    <cellStyle name="Currency [0] 12947" xfId="53808" hidden="1"/>
    <cellStyle name="Currency [0] 12948" xfId="24423" hidden="1"/>
    <cellStyle name="Currency [0] 12948" xfId="53810" hidden="1"/>
    <cellStyle name="Currency [0] 12949" xfId="24351" hidden="1"/>
    <cellStyle name="Currency [0] 12949" xfId="53738" hidden="1"/>
    <cellStyle name="Currency [0] 1295" xfId="3754" hidden="1"/>
    <cellStyle name="Currency [0] 1295" xfId="33143" hidden="1"/>
    <cellStyle name="Currency [0] 12950" xfId="24383" hidden="1"/>
    <cellStyle name="Currency [0] 12950" xfId="53770" hidden="1"/>
    <cellStyle name="Currency [0] 12951" xfId="23726" hidden="1"/>
    <cellStyle name="Currency [0] 12951" xfId="53113" hidden="1"/>
    <cellStyle name="Currency [0] 12952" xfId="24369" hidden="1"/>
    <cellStyle name="Currency [0] 12952" xfId="53756" hidden="1"/>
    <cellStyle name="Currency [0] 12953" xfId="24366" hidden="1"/>
    <cellStyle name="Currency [0] 12953" xfId="53753" hidden="1"/>
    <cellStyle name="Currency [0] 12954" xfId="24427" hidden="1"/>
    <cellStyle name="Currency [0] 12954" xfId="53814" hidden="1"/>
    <cellStyle name="Currency [0] 12955" xfId="24262" hidden="1"/>
    <cellStyle name="Currency [0] 12955" xfId="53649" hidden="1"/>
    <cellStyle name="Currency [0] 12956" xfId="24411" hidden="1"/>
    <cellStyle name="Currency [0] 12956" xfId="53798" hidden="1"/>
    <cellStyle name="Currency [0] 12957" xfId="24431" hidden="1"/>
    <cellStyle name="Currency [0] 12957" xfId="53818" hidden="1"/>
    <cellStyle name="Currency [0] 12958" xfId="24433" hidden="1"/>
    <cellStyle name="Currency [0] 12958" xfId="53820" hidden="1"/>
    <cellStyle name="Currency [0] 12959" xfId="24370" hidden="1"/>
    <cellStyle name="Currency [0] 12959" xfId="53757" hidden="1"/>
    <cellStyle name="Currency [0] 1296" xfId="3747" hidden="1"/>
    <cellStyle name="Currency [0] 1296" xfId="33136" hidden="1"/>
    <cellStyle name="Currency [0] 12960" xfId="24398" hidden="1"/>
    <cellStyle name="Currency [0] 12960" xfId="53785" hidden="1"/>
    <cellStyle name="Currency [0] 12961" xfId="24358" hidden="1"/>
    <cellStyle name="Currency [0] 12961" xfId="53745" hidden="1"/>
    <cellStyle name="Currency [0] 12962" xfId="24387" hidden="1"/>
    <cellStyle name="Currency [0] 12962" xfId="53774" hidden="1"/>
    <cellStyle name="Currency [0] 12963" xfId="24384" hidden="1"/>
    <cellStyle name="Currency [0] 12963" xfId="53771" hidden="1"/>
    <cellStyle name="Currency [0] 12964" xfId="24437" hidden="1"/>
    <cellStyle name="Currency [0] 12964" xfId="53824" hidden="1"/>
    <cellStyle name="Currency [0] 12965" xfId="24265" hidden="1"/>
    <cellStyle name="Currency [0] 12965" xfId="53652" hidden="1"/>
    <cellStyle name="Currency [0] 12966" xfId="24424" hidden="1"/>
    <cellStyle name="Currency [0] 12966" xfId="53811" hidden="1"/>
    <cellStyle name="Currency [0] 12967" xfId="24441" hidden="1"/>
    <cellStyle name="Currency [0] 12967" xfId="53828" hidden="1"/>
    <cellStyle name="Currency [0] 12968" xfId="24443" hidden="1"/>
    <cellStyle name="Currency [0] 12968" xfId="53830" hidden="1"/>
    <cellStyle name="Currency [0] 12969" xfId="24324" hidden="1"/>
    <cellStyle name="Currency [0] 12969" xfId="53711" hidden="1"/>
    <cellStyle name="Currency [0] 1297" xfId="3757" hidden="1"/>
    <cellStyle name="Currency [0] 1297" xfId="33146" hidden="1"/>
    <cellStyle name="Currency [0] 12970" xfId="24360" hidden="1"/>
    <cellStyle name="Currency [0] 12970" xfId="53747" hidden="1"/>
    <cellStyle name="Currency [0] 12971" xfId="24429" hidden="1"/>
    <cellStyle name="Currency [0] 12971" xfId="53816" hidden="1"/>
    <cellStyle name="Currency [0] 12972" xfId="24417" hidden="1"/>
    <cellStyle name="Currency [0] 12972" xfId="53804" hidden="1"/>
    <cellStyle name="Currency [0] 12973" xfId="24434" hidden="1"/>
    <cellStyle name="Currency [0] 12973" xfId="53821" hidden="1"/>
    <cellStyle name="Currency [0] 12974" xfId="24445" hidden="1"/>
    <cellStyle name="Currency [0] 12974" xfId="53832" hidden="1"/>
    <cellStyle name="Currency [0] 12975" xfId="24293" hidden="1"/>
    <cellStyle name="Currency [0] 12975" xfId="53680" hidden="1"/>
    <cellStyle name="Currency [0] 12976" xfId="24357" hidden="1"/>
    <cellStyle name="Currency [0] 12976" xfId="53744" hidden="1"/>
    <cellStyle name="Currency [0] 12977" xfId="24449" hidden="1"/>
    <cellStyle name="Currency [0] 12977" xfId="53836" hidden="1"/>
    <cellStyle name="Currency [0] 12978" xfId="24451" hidden="1"/>
    <cellStyle name="Currency [0] 12978" xfId="53838" hidden="1"/>
    <cellStyle name="Currency [0] 12979" xfId="24406" hidden="1"/>
    <cellStyle name="Currency [0] 12979" xfId="53793" hidden="1"/>
    <cellStyle name="Currency [0] 1298" xfId="3761" hidden="1"/>
    <cellStyle name="Currency [0] 1298" xfId="33150" hidden="1"/>
    <cellStyle name="Currency [0] 12980" xfId="24418" hidden="1"/>
    <cellStyle name="Currency [0] 12980" xfId="53805" hidden="1"/>
    <cellStyle name="Currency [0] 12981" xfId="24446" hidden="1"/>
    <cellStyle name="Currency [0] 12981" xfId="53833" hidden="1"/>
    <cellStyle name="Currency [0] 12982" xfId="24419" hidden="1"/>
    <cellStyle name="Currency [0] 12982" xfId="53806" hidden="1"/>
    <cellStyle name="Currency [0] 12983" xfId="24452" hidden="1"/>
    <cellStyle name="Currency [0] 12983" xfId="53839" hidden="1"/>
    <cellStyle name="Currency [0] 12984" xfId="24454" hidden="1"/>
    <cellStyle name="Currency [0] 12984" xfId="53841" hidden="1"/>
    <cellStyle name="Currency [0] 12985" xfId="24447" hidden="1"/>
    <cellStyle name="Currency [0] 12985" xfId="53834" hidden="1"/>
    <cellStyle name="Currency [0] 12986" xfId="24393" hidden="1"/>
    <cellStyle name="Currency [0] 12986" xfId="53780" hidden="1"/>
    <cellStyle name="Currency [0] 12987" xfId="24456" hidden="1"/>
    <cellStyle name="Currency [0] 12987" xfId="53843" hidden="1"/>
    <cellStyle name="Currency [0] 12988" xfId="24458" hidden="1"/>
    <cellStyle name="Currency [0] 12988" xfId="53845" hidden="1"/>
    <cellStyle name="Currency [0] 12989" xfId="23820" hidden="1"/>
    <cellStyle name="Currency [0] 12989" xfId="53207" hidden="1"/>
    <cellStyle name="Currency [0] 1299" xfId="3686" hidden="1"/>
    <cellStyle name="Currency [0] 1299" xfId="33075" hidden="1"/>
    <cellStyle name="Currency [0] 12990" xfId="23761" hidden="1"/>
    <cellStyle name="Currency [0] 12990" xfId="53148" hidden="1"/>
    <cellStyle name="Currency [0] 12991" xfId="24464" hidden="1"/>
    <cellStyle name="Currency [0] 12991" xfId="53851" hidden="1"/>
    <cellStyle name="Currency [0] 12992" xfId="24470" hidden="1"/>
    <cellStyle name="Currency [0] 12992" xfId="53857" hidden="1"/>
    <cellStyle name="Currency [0] 12993" xfId="24472" hidden="1"/>
    <cellStyle name="Currency [0] 12993" xfId="53859" hidden="1"/>
    <cellStyle name="Currency [0] 12994" xfId="23751" hidden="1"/>
    <cellStyle name="Currency [0] 12994" xfId="53138" hidden="1"/>
    <cellStyle name="Currency [0] 12995" xfId="24466" hidden="1"/>
    <cellStyle name="Currency [0] 12995" xfId="53853" hidden="1"/>
    <cellStyle name="Currency [0] 12996" xfId="24474" hidden="1"/>
    <cellStyle name="Currency [0] 12996" xfId="53861" hidden="1"/>
    <cellStyle name="Currency [0] 12997" xfId="24476" hidden="1"/>
    <cellStyle name="Currency [0] 12997" xfId="53863" hidden="1"/>
    <cellStyle name="Currency [0] 12998" xfId="24465" hidden="1"/>
    <cellStyle name="Currency [0] 12998" xfId="53852" hidden="1"/>
    <cellStyle name="Currency [0] 12999" xfId="23796" hidden="1"/>
    <cellStyle name="Currency [0] 12999" xfId="53183" hidden="1"/>
    <cellStyle name="Currency [0] 13" xfId="132" hidden="1"/>
    <cellStyle name="Currency [0] 13" xfId="297" hidden="1"/>
    <cellStyle name="Currency [0] 13" xfId="247" hidden="1"/>
    <cellStyle name="Currency [0] 13" xfId="83" hidden="1"/>
    <cellStyle name="Currency [0] 13" xfId="480" hidden="1"/>
    <cellStyle name="Currency [0] 13" xfId="645" hidden="1"/>
    <cellStyle name="Currency [0] 13" xfId="595" hidden="1"/>
    <cellStyle name="Currency [0] 13" xfId="431" hidden="1"/>
    <cellStyle name="Currency [0] 13" xfId="818" hidden="1"/>
    <cellStyle name="Currency [0] 13" xfId="983" hidden="1"/>
    <cellStyle name="Currency [0] 13" xfId="933" hidden="1"/>
    <cellStyle name="Currency [0] 13" xfId="769" hidden="1"/>
    <cellStyle name="Currency [0] 13" xfId="1160" hidden="1"/>
    <cellStyle name="Currency [0] 13" xfId="1325" hidden="1"/>
    <cellStyle name="Currency [0] 13" xfId="1275" hidden="1"/>
    <cellStyle name="Currency [0] 13" xfId="1111" hidden="1"/>
    <cellStyle name="Currency [0] 13" xfId="1488" hidden="1"/>
    <cellStyle name="Currency [0] 13" xfId="1653" hidden="1"/>
    <cellStyle name="Currency [0] 13" xfId="1603" hidden="1"/>
    <cellStyle name="Currency [0] 13" xfId="1439" hidden="1"/>
    <cellStyle name="Currency [0] 13" xfId="1816" hidden="1"/>
    <cellStyle name="Currency [0] 13" xfId="1981" hidden="1"/>
    <cellStyle name="Currency [0] 13" xfId="1931" hidden="1"/>
    <cellStyle name="Currency [0] 13" xfId="1767" hidden="1"/>
    <cellStyle name="Currency [0] 13" xfId="2147" hidden="1"/>
    <cellStyle name="Currency [0] 13" xfId="2311" hidden="1"/>
    <cellStyle name="Currency [0] 13" xfId="2262" hidden="1"/>
    <cellStyle name="Currency [0] 13" xfId="2098" hidden="1"/>
    <cellStyle name="Currency [0] 13" xfId="2414" hidden="1"/>
    <cellStyle name="Currency [0] 13" xfId="31803" hidden="1"/>
    <cellStyle name="Currency [0] 13" xfId="61201" hidden="1"/>
    <cellStyle name="Currency [0] 13" xfId="61283" hidden="1"/>
    <cellStyle name="Currency [0] 13" xfId="61367" hidden="1"/>
    <cellStyle name="Currency [0] 13" xfId="61449" hidden="1"/>
    <cellStyle name="Currency [0] 13" xfId="61532" hidden="1"/>
    <cellStyle name="Currency [0] 13" xfId="61614" hidden="1"/>
    <cellStyle name="Currency [0] 13" xfId="61694" hidden="1"/>
    <cellStyle name="Currency [0] 13" xfId="61776" hidden="1"/>
    <cellStyle name="Currency [0] 13" xfId="61858" hidden="1"/>
    <cellStyle name="Currency [0] 13" xfId="61940" hidden="1"/>
    <cellStyle name="Currency [0] 13" xfId="62024" hidden="1"/>
    <cellStyle name="Currency [0] 13" xfId="62106" hidden="1"/>
    <cellStyle name="Currency [0] 13" xfId="62188" hidden="1"/>
    <cellStyle name="Currency [0] 13" xfId="62270" hidden="1"/>
    <cellStyle name="Currency [0] 13" xfId="62350" hidden="1"/>
    <cellStyle name="Currency [0] 13" xfId="62432" hidden="1"/>
    <cellStyle name="Currency [0] 13" xfId="62507" hidden="1"/>
    <cellStyle name="Currency [0] 13" xfId="62589" hidden="1"/>
    <cellStyle name="Currency [0] 13" xfId="62673" hidden="1"/>
    <cellStyle name="Currency [0] 13" xfId="62755" hidden="1"/>
    <cellStyle name="Currency [0] 13" xfId="62837" hidden="1"/>
    <cellStyle name="Currency [0] 13" xfId="62919" hidden="1"/>
    <cellStyle name="Currency [0] 13" xfId="62999" hidden="1"/>
    <cellStyle name="Currency [0] 13" xfId="63081" hidden="1"/>
    <cellStyle name="Currency [0] 130" xfId="2546" hidden="1"/>
    <cellStyle name="Currency [0] 130" xfId="31935" hidden="1"/>
    <cellStyle name="Currency [0] 1300" xfId="3718" hidden="1"/>
    <cellStyle name="Currency [0] 1300" xfId="33107" hidden="1"/>
    <cellStyle name="Currency [0] 13000" xfId="24487" hidden="1"/>
    <cellStyle name="Currency [0] 13000" xfId="53874" hidden="1"/>
    <cellStyle name="Currency [0] 13001" xfId="24496" hidden="1"/>
    <cellStyle name="Currency [0] 13001" xfId="53883" hidden="1"/>
    <cellStyle name="Currency [0] 13002" xfId="24507" hidden="1"/>
    <cellStyle name="Currency [0] 13002" xfId="53894" hidden="1"/>
    <cellStyle name="Currency [0] 13003" xfId="24513" hidden="1"/>
    <cellStyle name="Currency [0] 13003" xfId="53900" hidden="1"/>
    <cellStyle name="Currency [0] 13004" xfId="24485" hidden="1"/>
    <cellStyle name="Currency [0] 13004" xfId="53872" hidden="1"/>
    <cellStyle name="Currency [0] 13005" xfId="24503" hidden="1"/>
    <cellStyle name="Currency [0] 13005" xfId="53890" hidden="1"/>
    <cellStyle name="Currency [0] 13006" xfId="24525" hidden="1"/>
    <cellStyle name="Currency [0] 13006" xfId="53912" hidden="1"/>
    <cellStyle name="Currency [0] 13007" xfId="24527" hidden="1"/>
    <cellStyle name="Currency [0] 13007" xfId="53914" hidden="1"/>
    <cellStyle name="Currency [0] 13008" xfId="24461" hidden="1"/>
    <cellStyle name="Currency [0] 13008" xfId="53848" hidden="1"/>
    <cellStyle name="Currency [0] 13009" xfId="23750" hidden="1"/>
    <cellStyle name="Currency [0] 13009" xfId="53137" hidden="1"/>
    <cellStyle name="Currency [0] 1301" xfId="3764" hidden="1"/>
    <cellStyle name="Currency [0] 1301" xfId="33153" hidden="1"/>
    <cellStyle name="Currency [0] 13010" xfId="24499" hidden="1"/>
    <cellStyle name="Currency [0] 13010" xfId="53886" hidden="1"/>
    <cellStyle name="Currency [0] 13011" xfId="23729" hidden="1"/>
    <cellStyle name="Currency [0] 13011" xfId="53116" hidden="1"/>
    <cellStyle name="Currency [0] 13012" xfId="24488" hidden="1"/>
    <cellStyle name="Currency [0] 13012" xfId="53875" hidden="1"/>
    <cellStyle name="Currency [0] 13013" xfId="24532" hidden="1"/>
    <cellStyle name="Currency [0] 13013" xfId="53919" hidden="1"/>
    <cellStyle name="Currency [0] 13014" xfId="24500" hidden="1"/>
    <cellStyle name="Currency [0] 13014" xfId="53887" hidden="1"/>
    <cellStyle name="Currency [0] 13015" xfId="24508" hidden="1"/>
    <cellStyle name="Currency [0] 13015" xfId="53895" hidden="1"/>
    <cellStyle name="Currency [0] 13016" xfId="24544" hidden="1"/>
    <cellStyle name="Currency [0] 13016" xfId="53931" hidden="1"/>
    <cellStyle name="Currency [0] 13017" xfId="24546" hidden="1"/>
    <cellStyle name="Currency [0] 13017" xfId="53933" hidden="1"/>
    <cellStyle name="Currency [0] 13018" xfId="24502" hidden="1"/>
    <cellStyle name="Currency [0] 13018" xfId="53889" hidden="1"/>
    <cellStyle name="Currency [0] 13019" xfId="24515" hidden="1"/>
    <cellStyle name="Currency [0] 13019" xfId="53902" hidden="1"/>
    <cellStyle name="Currency [0] 1302" xfId="3765" hidden="1"/>
    <cellStyle name="Currency [0] 1302" xfId="33154" hidden="1"/>
    <cellStyle name="Currency [0] 13020" xfId="24520" hidden="1"/>
    <cellStyle name="Currency [0] 13020" xfId="53907" hidden="1"/>
    <cellStyle name="Currency [0] 13021" xfId="24514" hidden="1"/>
    <cellStyle name="Currency [0] 13021" xfId="53901" hidden="1"/>
    <cellStyle name="Currency [0] 13022" xfId="24562" hidden="1"/>
    <cellStyle name="Currency [0] 13022" xfId="53949" hidden="1"/>
    <cellStyle name="Currency [0] 13023" xfId="24570" hidden="1"/>
    <cellStyle name="Currency [0] 13023" xfId="53957" hidden="1"/>
    <cellStyle name="Currency [0] 13024" xfId="24498" hidden="1"/>
    <cellStyle name="Currency [0] 13024" xfId="53885" hidden="1"/>
    <cellStyle name="Currency [0] 13025" xfId="24556" hidden="1"/>
    <cellStyle name="Currency [0] 13025" xfId="53943" hidden="1"/>
    <cellStyle name="Currency [0] 13026" xfId="24579" hidden="1"/>
    <cellStyle name="Currency [0] 13026" xfId="53966" hidden="1"/>
    <cellStyle name="Currency [0] 13027" xfId="24581" hidden="1"/>
    <cellStyle name="Currency [0] 13027" xfId="53968" hidden="1"/>
    <cellStyle name="Currency [0] 13028" xfId="24481" hidden="1"/>
    <cellStyle name="Currency [0] 13028" xfId="53868" hidden="1"/>
    <cellStyle name="Currency [0] 13029" xfId="24491" hidden="1"/>
    <cellStyle name="Currency [0] 13029" xfId="53878" hidden="1"/>
    <cellStyle name="Currency [0] 1303" xfId="3742" hidden="1"/>
    <cellStyle name="Currency [0] 1303" xfId="33131" hidden="1"/>
    <cellStyle name="Currency [0] 13030" xfId="24553" hidden="1"/>
    <cellStyle name="Currency [0] 13030" xfId="53940" hidden="1"/>
    <cellStyle name="Currency [0] 13031" xfId="24518" hidden="1"/>
    <cellStyle name="Currency [0] 13031" xfId="53905" hidden="1"/>
    <cellStyle name="Currency [0] 13032" xfId="24468" hidden="1"/>
    <cellStyle name="Currency [0] 13032" xfId="53855" hidden="1"/>
    <cellStyle name="Currency [0] 13033" xfId="24589" hidden="1"/>
    <cellStyle name="Currency [0] 13033" xfId="53976" hidden="1"/>
    <cellStyle name="Currency [0] 13034" xfId="24554" hidden="1"/>
    <cellStyle name="Currency [0] 13034" xfId="53941" hidden="1"/>
    <cellStyle name="Currency [0] 13035" xfId="24565" hidden="1"/>
    <cellStyle name="Currency [0] 13035" xfId="53952" hidden="1"/>
    <cellStyle name="Currency [0] 13036" xfId="24597" hidden="1"/>
    <cellStyle name="Currency [0] 13036" xfId="53984" hidden="1"/>
    <cellStyle name="Currency [0] 13037" xfId="24599" hidden="1"/>
    <cellStyle name="Currency [0] 13037" xfId="53986" hidden="1"/>
    <cellStyle name="Currency [0] 13038" xfId="24551" hidden="1"/>
    <cellStyle name="Currency [0] 13038" xfId="53938" hidden="1"/>
    <cellStyle name="Currency [0] 13039" xfId="24550" hidden="1"/>
    <cellStyle name="Currency [0] 13039" xfId="53937" hidden="1"/>
    <cellStyle name="Currency [0] 1304" xfId="3748" hidden="1"/>
    <cellStyle name="Currency [0] 1304" xfId="33137" hidden="1"/>
    <cellStyle name="Currency [0] 13040" xfId="24540" hidden="1"/>
    <cellStyle name="Currency [0] 13040" xfId="53927" hidden="1"/>
    <cellStyle name="Currency [0] 13041" xfId="24536" hidden="1"/>
    <cellStyle name="Currency [0] 13041" xfId="53923" hidden="1"/>
    <cellStyle name="Currency [0] 13042" xfId="24538" hidden="1"/>
    <cellStyle name="Currency [0] 13042" xfId="53925" hidden="1"/>
    <cellStyle name="Currency [0] 13043" xfId="24606" hidden="1"/>
    <cellStyle name="Currency [0] 13043" xfId="53993" hidden="1"/>
    <cellStyle name="Currency [0] 13044" xfId="23765" hidden="1"/>
    <cellStyle name="Currency [0] 13044" xfId="53152" hidden="1"/>
    <cellStyle name="Currency [0] 13045" xfId="24584" hidden="1"/>
    <cellStyle name="Currency [0] 13045" xfId="53971" hidden="1"/>
    <cellStyle name="Currency [0] 13046" xfId="24612" hidden="1"/>
    <cellStyle name="Currency [0] 13046" xfId="53999" hidden="1"/>
    <cellStyle name="Currency [0] 13047" xfId="24614" hidden="1"/>
    <cellStyle name="Currency [0] 13047" xfId="54001" hidden="1"/>
    <cellStyle name="Currency [0] 13048" xfId="24489" hidden="1"/>
    <cellStyle name="Currency [0] 13048" xfId="53876" hidden="1"/>
    <cellStyle name="Currency [0] 13049" xfId="24563" hidden="1"/>
    <cellStyle name="Currency [0] 13049" xfId="53950" hidden="1"/>
    <cellStyle name="Currency [0] 1305" xfId="3762" hidden="1"/>
    <cellStyle name="Currency [0] 1305" xfId="33151" hidden="1"/>
    <cellStyle name="Currency [0] 13050" xfId="24519" hidden="1"/>
    <cellStyle name="Currency [0] 13050" xfId="53906" hidden="1"/>
    <cellStyle name="Currency [0] 13051" xfId="24555" hidden="1"/>
    <cellStyle name="Currency [0] 13051" xfId="53942" hidden="1"/>
    <cellStyle name="Currency [0] 13052" xfId="24559" hidden="1"/>
    <cellStyle name="Currency [0] 13052" xfId="53946" hidden="1"/>
    <cellStyle name="Currency [0] 13053" xfId="24620" hidden="1"/>
    <cellStyle name="Currency [0] 13053" xfId="54007" hidden="1"/>
    <cellStyle name="Currency [0] 13054" xfId="23778" hidden="1"/>
    <cellStyle name="Currency [0] 13054" xfId="53165" hidden="1"/>
    <cellStyle name="Currency [0] 13055" xfId="24602" hidden="1"/>
    <cellStyle name="Currency [0] 13055" xfId="53989" hidden="1"/>
    <cellStyle name="Currency [0] 13056" xfId="24625" hidden="1"/>
    <cellStyle name="Currency [0] 13056" xfId="54012" hidden="1"/>
    <cellStyle name="Currency [0] 13057" xfId="24627" hidden="1"/>
    <cellStyle name="Currency [0] 13057" xfId="54014" hidden="1"/>
    <cellStyle name="Currency [0] 13058" xfId="24483" hidden="1"/>
    <cellStyle name="Currency [0] 13058" xfId="53870" hidden="1"/>
    <cellStyle name="Currency [0] 13059" xfId="24582" hidden="1"/>
    <cellStyle name="Currency [0] 13059" xfId="53969" hidden="1"/>
    <cellStyle name="Currency [0] 1306" xfId="3749" hidden="1"/>
    <cellStyle name="Currency [0] 1306" xfId="33138" hidden="1"/>
    <cellStyle name="Currency [0] 13060" xfId="24549" hidden="1"/>
    <cellStyle name="Currency [0] 13060" xfId="53936" hidden="1"/>
    <cellStyle name="Currency [0] 13061" xfId="24567" hidden="1"/>
    <cellStyle name="Currency [0] 13061" xfId="53954" hidden="1"/>
    <cellStyle name="Currency [0] 13062" xfId="24564" hidden="1"/>
    <cellStyle name="Currency [0] 13062" xfId="53951" hidden="1"/>
    <cellStyle name="Currency [0] 13063" xfId="24631" hidden="1"/>
    <cellStyle name="Currency [0] 13063" xfId="54018" hidden="1"/>
    <cellStyle name="Currency [0] 13064" xfId="24516" hidden="1"/>
    <cellStyle name="Currency [0] 13064" xfId="53903" hidden="1"/>
    <cellStyle name="Currency [0] 13065" xfId="24616" hidden="1"/>
    <cellStyle name="Currency [0] 13065" xfId="54003" hidden="1"/>
    <cellStyle name="Currency [0] 13066" xfId="24638" hidden="1"/>
    <cellStyle name="Currency [0] 13066" xfId="54025" hidden="1"/>
    <cellStyle name="Currency [0] 13067" xfId="24640" hidden="1"/>
    <cellStyle name="Currency [0] 13067" xfId="54027" hidden="1"/>
    <cellStyle name="Currency [0] 13068" xfId="24568" hidden="1"/>
    <cellStyle name="Currency [0] 13068" xfId="53955" hidden="1"/>
    <cellStyle name="Currency [0] 13069" xfId="24600" hidden="1"/>
    <cellStyle name="Currency [0] 13069" xfId="53987" hidden="1"/>
    <cellStyle name="Currency [0] 1307" xfId="3766" hidden="1"/>
    <cellStyle name="Currency [0] 1307" xfId="33155" hidden="1"/>
    <cellStyle name="Currency [0] 13070" xfId="23730" hidden="1"/>
    <cellStyle name="Currency [0] 13070" xfId="53117" hidden="1"/>
    <cellStyle name="Currency [0] 13071" xfId="24586" hidden="1"/>
    <cellStyle name="Currency [0] 13071" xfId="53973" hidden="1"/>
    <cellStyle name="Currency [0] 13072" xfId="24583" hidden="1"/>
    <cellStyle name="Currency [0] 13072" xfId="53970" hidden="1"/>
    <cellStyle name="Currency [0] 13073" xfId="24644" hidden="1"/>
    <cellStyle name="Currency [0] 13073" xfId="54031" hidden="1"/>
    <cellStyle name="Currency [0] 13074" xfId="24479" hidden="1"/>
    <cellStyle name="Currency [0] 13074" xfId="53866" hidden="1"/>
    <cellStyle name="Currency [0] 13075" xfId="24628" hidden="1"/>
    <cellStyle name="Currency [0] 13075" xfId="54015" hidden="1"/>
    <cellStyle name="Currency [0] 13076" xfId="24648" hidden="1"/>
    <cellStyle name="Currency [0] 13076" xfId="54035" hidden="1"/>
    <cellStyle name="Currency [0] 13077" xfId="24650" hidden="1"/>
    <cellStyle name="Currency [0] 13077" xfId="54037" hidden="1"/>
    <cellStyle name="Currency [0] 13078" xfId="24587" hidden="1"/>
    <cellStyle name="Currency [0] 13078" xfId="53974" hidden="1"/>
    <cellStyle name="Currency [0] 13079" xfId="24615" hidden="1"/>
    <cellStyle name="Currency [0] 13079" xfId="54002" hidden="1"/>
    <cellStyle name="Currency [0] 1308" xfId="3767" hidden="1"/>
    <cellStyle name="Currency [0] 1308" xfId="33156" hidden="1"/>
    <cellStyle name="Currency [0] 13080" xfId="24575" hidden="1"/>
    <cellStyle name="Currency [0] 13080" xfId="53962" hidden="1"/>
    <cellStyle name="Currency [0] 13081" xfId="24604" hidden="1"/>
    <cellStyle name="Currency [0] 13081" xfId="53991" hidden="1"/>
    <cellStyle name="Currency [0] 13082" xfId="24601" hidden="1"/>
    <cellStyle name="Currency [0] 13082" xfId="53988" hidden="1"/>
    <cellStyle name="Currency [0] 13083" xfId="24654" hidden="1"/>
    <cellStyle name="Currency [0] 13083" xfId="54041" hidden="1"/>
    <cellStyle name="Currency [0] 13084" xfId="24482" hidden="1"/>
    <cellStyle name="Currency [0] 13084" xfId="53869" hidden="1"/>
    <cellStyle name="Currency [0] 13085" xfId="24641" hidden="1"/>
    <cellStyle name="Currency [0] 13085" xfId="54028" hidden="1"/>
    <cellStyle name="Currency [0] 13086" xfId="24658" hidden="1"/>
    <cellStyle name="Currency [0] 13086" xfId="54045" hidden="1"/>
    <cellStyle name="Currency [0] 13087" xfId="24660" hidden="1"/>
    <cellStyle name="Currency [0] 13087" xfId="54047" hidden="1"/>
    <cellStyle name="Currency [0] 13088" xfId="24541" hidden="1"/>
    <cellStyle name="Currency [0] 13088" xfId="53928" hidden="1"/>
    <cellStyle name="Currency [0] 13089" xfId="24577" hidden="1"/>
    <cellStyle name="Currency [0] 13089" xfId="53964" hidden="1"/>
    <cellStyle name="Currency [0] 1309" xfId="3763" hidden="1"/>
    <cellStyle name="Currency [0] 1309" xfId="33152" hidden="1"/>
    <cellStyle name="Currency [0] 13090" xfId="24646" hidden="1"/>
    <cellStyle name="Currency [0] 13090" xfId="54033" hidden="1"/>
    <cellStyle name="Currency [0] 13091" xfId="24634" hidden="1"/>
    <cellStyle name="Currency [0] 13091" xfId="54021" hidden="1"/>
    <cellStyle name="Currency [0] 13092" xfId="24651" hidden="1"/>
    <cellStyle name="Currency [0] 13092" xfId="54038" hidden="1"/>
    <cellStyle name="Currency [0] 13093" xfId="24662" hidden="1"/>
    <cellStyle name="Currency [0] 13093" xfId="54049" hidden="1"/>
    <cellStyle name="Currency [0] 13094" xfId="24510" hidden="1"/>
    <cellStyle name="Currency [0] 13094" xfId="53897" hidden="1"/>
    <cellStyle name="Currency [0] 13095" xfId="24574" hidden="1"/>
    <cellStyle name="Currency [0] 13095" xfId="53961" hidden="1"/>
    <cellStyle name="Currency [0] 13096" xfId="24666" hidden="1"/>
    <cellStyle name="Currency [0] 13096" xfId="54053" hidden="1"/>
    <cellStyle name="Currency [0] 13097" xfId="24668" hidden="1"/>
    <cellStyle name="Currency [0] 13097" xfId="54055" hidden="1"/>
    <cellStyle name="Currency [0] 13098" xfId="24623" hidden="1"/>
    <cellStyle name="Currency [0] 13098" xfId="54010" hidden="1"/>
    <cellStyle name="Currency [0] 13099" xfId="24635" hidden="1"/>
    <cellStyle name="Currency [0] 13099" xfId="54022" hidden="1"/>
    <cellStyle name="Currency [0] 131" xfId="2535" hidden="1"/>
    <cellStyle name="Currency [0] 131" xfId="31924" hidden="1"/>
    <cellStyle name="Currency [0] 1310" xfId="3736" hidden="1"/>
    <cellStyle name="Currency [0] 1310" xfId="33125" hidden="1"/>
    <cellStyle name="Currency [0] 13100" xfId="24663" hidden="1"/>
    <cellStyle name="Currency [0] 13100" xfId="54050" hidden="1"/>
    <cellStyle name="Currency [0] 13101" xfId="24636" hidden="1"/>
    <cellStyle name="Currency [0] 13101" xfId="54023" hidden="1"/>
    <cellStyle name="Currency [0] 13102" xfId="24669" hidden="1"/>
    <cellStyle name="Currency [0] 13102" xfId="54056" hidden="1"/>
    <cellStyle name="Currency [0] 13103" xfId="24671" hidden="1"/>
    <cellStyle name="Currency [0] 13103" xfId="54058" hidden="1"/>
    <cellStyle name="Currency [0] 13104" xfId="24664" hidden="1"/>
    <cellStyle name="Currency [0] 13104" xfId="54051" hidden="1"/>
    <cellStyle name="Currency [0] 13105" xfId="24610" hidden="1"/>
    <cellStyle name="Currency [0] 13105" xfId="53997" hidden="1"/>
    <cellStyle name="Currency [0] 13106" xfId="24673" hidden="1"/>
    <cellStyle name="Currency [0] 13106" xfId="54060" hidden="1"/>
    <cellStyle name="Currency [0] 13107" xfId="24675" hidden="1"/>
    <cellStyle name="Currency [0] 13107" xfId="54062" hidden="1"/>
    <cellStyle name="Currency [0] 13108" xfId="22322" hidden="1"/>
    <cellStyle name="Currency [0] 13108" xfId="51709" hidden="1"/>
    <cellStyle name="Currency [0] 13109" xfId="22260" hidden="1"/>
    <cellStyle name="Currency [0] 13109" xfId="51647" hidden="1"/>
    <cellStyle name="Currency [0] 1311" xfId="3768" hidden="1"/>
    <cellStyle name="Currency [0] 1311" xfId="33157" hidden="1"/>
    <cellStyle name="Currency [0] 13110" xfId="23515" hidden="1"/>
    <cellStyle name="Currency [0] 13110" xfId="52902" hidden="1"/>
    <cellStyle name="Currency [0] 13111" xfId="24680" hidden="1"/>
    <cellStyle name="Currency [0] 13111" xfId="54067" hidden="1"/>
    <cellStyle name="Currency [0] 13112" xfId="24683" hidden="1"/>
    <cellStyle name="Currency [0] 13112" xfId="54070" hidden="1"/>
    <cellStyle name="Currency [0] 13113" xfId="22297" hidden="1"/>
    <cellStyle name="Currency [0] 13113" xfId="51684" hidden="1"/>
    <cellStyle name="Currency [0] 13114" xfId="24676" hidden="1"/>
    <cellStyle name="Currency [0] 13114" xfId="54063" hidden="1"/>
    <cellStyle name="Currency [0] 13115" xfId="24685" hidden="1"/>
    <cellStyle name="Currency [0] 13115" xfId="54072" hidden="1"/>
    <cellStyle name="Currency [0] 13116" xfId="24687" hidden="1"/>
    <cellStyle name="Currency [0] 13116" xfId="54074" hidden="1"/>
    <cellStyle name="Currency [0] 13117" xfId="22272" hidden="1"/>
    <cellStyle name="Currency [0] 13117" xfId="51659" hidden="1"/>
    <cellStyle name="Currency [0] 13118" xfId="22294" hidden="1"/>
    <cellStyle name="Currency [0] 13118" xfId="51681" hidden="1"/>
    <cellStyle name="Currency [0] 13119" xfId="24698" hidden="1"/>
    <cellStyle name="Currency [0] 13119" xfId="54085" hidden="1"/>
    <cellStyle name="Currency [0] 1312" xfId="3769" hidden="1"/>
    <cellStyle name="Currency [0] 1312" xfId="33158" hidden="1"/>
    <cellStyle name="Currency [0] 13120" xfId="24707" hidden="1"/>
    <cellStyle name="Currency [0] 13120" xfId="54094" hidden="1"/>
    <cellStyle name="Currency [0] 13121" xfId="24718" hidden="1"/>
    <cellStyle name="Currency [0] 13121" xfId="54105" hidden="1"/>
    <cellStyle name="Currency [0] 13122" xfId="24724" hidden="1"/>
    <cellStyle name="Currency [0] 13122" xfId="54111" hidden="1"/>
    <cellStyle name="Currency [0] 13123" xfId="24696" hidden="1"/>
    <cellStyle name="Currency [0] 13123" xfId="54083" hidden="1"/>
    <cellStyle name="Currency [0] 13124" xfId="24714" hidden="1"/>
    <cellStyle name="Currency [0] 13124" xfId="54101" hidden="1"/>
    <cellStyle name="Currency [0] 13125" xfId="24736" hidden="1"/>
    <cellStyle name="Currency [0] 13125" xfId="54123" hidden="1"/>
    <cellStyle name="Currency [0] 13126" xfId="24738" hidden="1"/>
    <cellStyle name="Currency [0] 13126" xfId="54125" hidden="1"/>
    <cellStyle name="Currency [0] 13127" xfId="22243" hidden="1"/>
    <cellStyle name="Currency [0] 13127" xfId="51630" hidden="1"/>
    <cellStyle name="Currency [0] 13128" xfId="22277" hidden="1"/>
    <cellStyle name="Currency [0] 13128" xfId="51664" hidden="1"/>
    <cellStyle name="Currency [0] 13129" xfId="24710" hidden="1"/>
    <cellStyle name="Currency [0] 13129" xfId="54097" hidden="1"/>
    <cellStyle name="Currency [0] 1313" xfId="3795" hidden="1"/>
    <cellStyle name="Currency [0] 1313" xfId="33184" hidden="1"/>
    <cellStyle name="Currency [0] 13130" xfId="22281" hidden="1"/>
    <cellStyle name="Currency [0] 13130" xfId="51668" hidden="1"/>
    <cellStyle name="Currency [0] 13131" xfId="24699" hidden="1"/>
    <cellStyle name="Currency [0] 13131" xfId="54086" hidden="1"/>
    <cellStyle name="Currency [0] 13132" xfId="24743" hidden="1"/>
    <cellStyle name="Currency [0] 13132" xfId="54130" hidden="1"/>
    <cellStyle name="Currency [0] 13133" xfId="24711" hidden="1"/>
    <cellStyle name="Currency [0] 13133" xfId="54098" hidden="1"/>
    <cellStyle name="Currency [0] 13134" xfId="24719" hidden="1"/>
    <cellStyle name="Currency [0] 13134" xfId="54106" hidden="1"/>
    <cellStyle name="Currency [0] 13135" xfId="24755" hidden="1"/>
    <cellStyle name="Currency [0] 13135" xfId="54142" hidden="1"/>
    <cellStyle name="Currency [0] 13136" xfId="24757" hidden="1"/>
    <cellStyle name="Currency [0] 13136" xfId="54144" hidden="1"/>
    <cellStyle name="Currency [0] 13137" xfId="24713" hidden="1"/>
    <cellStyle name="Currency [0] 13137" xfId="54100" hidden="1"/>
    <cellStyle name="Currency [0] 13138" xfId="24726" hidden="1"/>
    <cellStyle name="Currency [0] 13138" xfId="54113" hidden="1"/>
    <cellStyle name="Currency [0] 13139" xfId="24731" hidden="1"/>
    <cellStyle name="Currency [0] 13139" xfId="54118" hidden="1"/>
    <cellStyle name="Currency [0] 1314" xfId="3803" hidden="1"/>
    <cellStyle name="Currency [0] 1314" xfId="33192" hidden="1"/>
    <cellStyle name="Currency [0] 13140" xfId="24725" hidden="1"/>
    <cellStyle name="Currency [0] 13140" xfId="54112" hidden="1"/>
    <cellStyle name="Currency [0] 13141" xfId="24773" hidden="1"/>
    <cellStyle name="Currency [0] 13141" xfId="54160" hidden="1"/>
    <cellStyle name="Currency [0] 13142" xfId="24781" hidden="1"/>
    <cellStyle name="Currency [0] 13142" xfId="54168" hidden="1"/>
    <cellStyle name="Currency [0] 13143" xfId="24709" hidden="1"/>
    <cellStyle name="Currency [0] 13143" xfId="54096" hidden="1"/>
    <cellStyle name="Currency [0] 13144" xfId="24767" hidden="1"/>
    <cellStyle name="Currency [0] 13144" xfId="54154" hidden="1"/>
    <cellStyle name="Currency [0] 13145" xfId="24790" hidden="1"/>
    <cellStyle name="Currency [0] 13145" xfId="54177" hidden="1"/>
    <cellStyle name="Currency [0] 13146" xfId="24792" hidden="1"/>
    <cellStyle name="Currency [0] 13146" xfId="54179" hidden="1"/>
    <cellStyle name="Currency [0] 13147" xfId="24692" hidden="1"/>
    <cellStyle name="Currency [0] 13147" xfId="54079" hidden="1"/>
    <cellStyle name="Currency [0] 13148" xfId="24702" hidden="1"/>
    <cellStyle name="Currency [0] 13148" xfId="54089" hidden="1"/>
    <cellStyle name="Currency [0] 13149" xfId="24764" hidden="1"/>
    <cellStyle name="Currency [0] 13149" xfId="54151" hidden="1"/>
    <cellStyle name="Currency [0] 1315" xfId="3806" hidden="1"/>
    <cellStyle name="Currency [0] 1315" xfId="33195" hidden="1"/>
    <cellStyle name="Currency [0] 13150" xfId="24729" hidden="1"/>
    <cellStyle name="Currency [0] 13150" xfId="54116" hidden="1"/>
    <cellStyle name="Currency [0] 13151" xfId="24678" hidden="1"/>
    <cellStyle name="Currency [0] 13151" xfId="54065" hidden="1"/>
    <cellStyle name="Currency [0] 13152" xfId="24800" hidden="1"/>
    <cellStyle name="Currency [0] 13152" xfId="54187" hidden="1"/>
    <cellStyle name="Currency [0] 13153" xfId="24765" hidden="1"/>
    <cellStyle name="Currency [0] 13153" xfId="54152" hidden="1"/>
    <cellStyle name="Currency [0] 13154" xfId="24776" hidden="1"/>
    <cellStyle name="Currency [0] 13154" xfId="54163" hidden="1"/>
    <cellStyle name="Currency [0] 13155" xfId="24808" hidden="1"/>
    <cellStyle name="Currency [0] 13155" xfId="54195" hidden="1"/>
    <cellStyle name="Currency [0] 13156" xfId="24810" hidden="1"/>
    <cellStyle name="Currency [0] 13156" xfId="54197" hidden="1"/>
    <cellStyle name="Currency [0] 13157" xfId="24762" hidden="1"/>
    <cellStyle name="Currency [0] 13157" xfId="54149" hidden="1"/>
    <cellStyle name="Currency [0] 13158" xfId="24761" hidden="1"/>
    <cellStyle name="Currency [0] 13158" xfId="54148" hidden="1"/>
    <cellStyle name="Currency [0] 13159" xfId="24751" hidden="1"/>
    <cellStyle name="Currency [0] 13159" xfId="54138" hidden="1"/>
    <cellStyle name="Currency [0] 1316" xfId="3810" hidden="1"/>
    <cellStyle name="Currency [0] 1316" xfId="33199" hidden="1"/>
    <cellStyle name="Currency [0] 13160" xfId="24747" hidden="1"/>
    <cellStyle name="Currency [0] 13160" xfId="54134" hidden="1"/>
    <cellStyle name="Currency [0] 13161" xfId="24749" hidden="1"/>
    <cellStyle name="Currency [0] 13161" xfId="54136" hidden="1"/>
    <cellStyle name="Currency [0] 13162" xfId="24817" hidden="1"/>
    <cellStyle name="Currency [0] 13162" xfId="54204" hidden="1"/>
    <cellStyle name="Currency [0] 13163" xfId="22336" hidden="1"/>
    <cellStyle name="Currency [0] 13163" xfId="51723" hidden="1"/>
    <cellStyle name="Currency [0] 13164" xfId="24795" hidden="1"/>
    <cellStyle name="Currency [0] 13164" xfId="54182" hidden="1"/>
    <cellStyle name="Currency [0] 13165" xfId="24823" hidden="1"/>
    <cellStyle name="Currency [0] 13165" xfId="54210" hidden="1"/>
    <cellStyle name="Currency [0] 13166" xfId="24825" hidden="1"/>
    <cellStyle name="Currency [0] 13166" xfId="54212" hidden="1"/>
    <cellStyle name="Currency [0] 13167" xfId="24700" hidden="1"/>
    <cellStyle name="Currency [0] 13167" xfId="54087" hidden="1"/>
    <cellStyle name="Currency [0] 13168" xfId="24774" hidden="1"/>
    <cellStyle name="Currency [0] 13168" xfId="54161" hidden="1"/>
    <cellStyle name="Currency [0] 13169" xfId="24730" hidden="1"/>
    <cellStyle name="Currency [0] 13169" xfId="54117" hidden="1"/>
    <cellStyle name="Currency [0] 1317" xfId="3812" hidden="1"/>
    <cellStyle name="Currency [0] 1317" xfId="33201" hidden="1"/>
    <cellStyle name="Currency [0] 13170" xfId="24766" hidden="1"/>
    <cellStyle name="Currency [0] 13170" xfId="54153" hidden="1"/>
    <cellStyle name="Currency [0] 13171" xfId="24770" hidden="1"/>
    <cellStyle name="Currency [0] 13171" xfId="54157" hidden="1"/>
    <cellStyle name="Currency [0] 13172" xfId="24831" hidden="1"/>
    <cellStyle name="Currency [0] 13172" xfId="54218" hidden="1"/>
    <cellStyle name="Currency [0] 13173" xfId="22275" hidden="1"/>
    <cellStyle name="Currency [0] 13173" xfId="51662" hidden="1"/>
    <cellStyle name="Currency [0] 13174" xfId="24813" hidden="1"/>
    <cellStyle name="Currency [0] 13174" xfId="54200" hidden="1"/>
    <cellStyle name="Currency [0] 13175" xfId="24836" hidden="1"/>
    <cellStyle name="Currency [0] 13175" xfId="54223" hidden="1"/>
    <cellStyle name="Currency [0] 13176" xfId="24838" hidden="1"/>
    <cellStyle name="Currency [0] 13176" xfId="54225" hidden="1"/>
    <cellStyle name="Currency [0] 13177" xfId="24694" hidden="1"/>
    <cellStyle name="Currency [0] 13177" xfId="54081" hidden="1"/>
    <cellStyle name="Currency [0] 13178" xfId="24793" hidden="1"/>
    <cellStyle name="Currency [0] 13178" xfId="54180" hidden="1"/>
    <cellStyle name="Currency [0] 13179" xfId="24760" hidden="1"/>
    <cellStyle name="Currency [0] 13179" xfId="54147" hidden="1"/>
    <cellStyle name="Currency [0] 1318" xfId="3802" hidden="1"/>
    <cellStyle name="Currency [0] 1318" xfId="33191" hidden="1"/>
    <cellStyle name="Currency [0] 13180" xfId="24778" hidden="1"/>
    <cellStyle name="Currency [0] 13180" xfId="54165" hidden="1"/>
    <cellStyle name="Currency [0] 13181" xfId="24775" hidden="1"/>
    <cellStyle name="Currency [0] 13181" xfId="54162" hidden="1"/>
    <cellStyle name="Currency [0] 13182" xfId="24842" hidden="1"/>
    <cellStyle name="Currency [0] 13182" xfId="54229" hidden="1"/>
    <cellStyle name="Currency [0] 13183" xfId="24727" hidden="1"/>
    <cellStyle name="Currency [0] 13183" xfId="54114" hidden="1"/>
    <cellStyle name="Currency [0] 13184" xfId="24827" hidden="1"/>
    <cellStyle name="Currency [0] 13184" xfId="54214" hidden="1"/>
    <cellStyle name="Currency [0] 13185" xfId="24849" hidden="1"/>
    <cellStyle name="Currency [0] 13185" xfId="54236" hidden="1"/>
    <cellStyle name="Currency [0] 13186" xfId="24851" hidden="1"/>
    <cellStyle name="Currency [0] 13186" xfId="54238" hidden="1"/>
    <cellStyle name="Currency [0] 13187" xfId="24779" hidden="1"/>
    <cellStyle name="Currency [0] 13187" xfId="54166" hidden="1"/>
    <cellStyle name="Currency [0] 13188" xfId="24811" hidden="1"/>
    <cellStyle name="Currency [0] 13188" xfId="54198" hidden="1"/>
    <cellStyle name="Currency [0] 13189" xfId="22284" hidden="1"/>
    <cellStyle name="Currency [0] 13189" xfId="51671" hidden="1"/>
    <cellStyle name="Currency [0] 1319" xfId="3808" hidden="1"/>
    <cellStyle name="Currency [0] 1319" xfId="33197" hidden="1"/>
    <cellStyle name="Currency [0] 13190" xfId="24797" hidden="1"/>
    <cellStyle name="Currency [0] 13190" xfId="54184" hidden="1"/>
    <cellStyle name="Currency [0] 13191" xfId="24794" hidden="1"/>
    <cellStyle name="Currency [0] 13191" xfId="54181" hidden="1"/>
    <cellStyle name="Currency [0] 13192" xfId="24855" hidden="1"/>
    <cellStyle name="Currency [0] 13192" xfId="54242" hidden="1"/>
    <cellStyle name="Currency [0] 13193" xfId="24690" hidden="1"/>
    <cellStyle name="Currency [0] 13193" xfId="54077" hidden="1"/>
    <cellStyle name="Currency [0] 13194" xfId="24839" hidden="1"/>
    <cellStyle name="Currency [0] 13194" xfId="54226" hidden="1"/>
    <cellStyle name="Currency [0] 13195" xfId="24859" hidden="1"/>
    <cellStyle name="Currency [0] 13195" xfId="54246" hidden="1"/>
    <cellStyle name="Currency [0] 13196" xfId="24861" hidden="1"/>
    <cellStyle name="Currency [0] 13196" xfId="54248" hidden="1"/>
    <cellStyle name="Currency [0] 13197" xfId="24798" hidden="1"/>
    <cellStyle name="Currency [0] 13197" xfId="54185" hidden="1"/>
    <cellStyle name="Currency [0] 13198" xfId="24826" hidden="1"/>
    <cellStyle name="Currency [0] 13198" xfId="54213" hidden="1"/>
    <cellStyle name="Currency [0] 13199" xfId="24786" hidden="1"/>
    <cellStyle name="Currency [0] 13199" xfId="54173" hidden="1"/>
    <cellStyle name="Currency [0] 132" xfId="2560" hidden="1"/>
    <cellStyle name="Currency [0] 132" xfId="31949" hidden="1"/>
    <cellStyle name="Currency [0] 1320" xfId="3814" hidden="1"/>
    <cellStyle name="Currency [0] 1320" xfId="33203" hidden="1"/>
    <cellStyle name="Currency [0] 13200" xfId="24815" hidden="1"/>
    <cellStyle name="Currency [0] 13200" xfId="54202" hidden="1"/>
    <cellStyle name="Currency [0] 13201" xfId="24812" hidden="1"/>
    <cellStyle name="Currency [0] 13201" xfId="54199" hidden="1"/>
    <cellStyle name="Currency [0] 13202" xfId="24865" hidden="1"/>
    <cellStyle name="Currency [0] 13202" xfId="54252" hidden="1"/>
    <cellStyle name="Currency [0] 13203" xfId="24693" hidden="1"/>
    <cellStyle name="Currency [0] 13203" xfId="54080" hidden="1"/>
    <cellStyle name="Currency [0] 13204" xfId="24852" hidden="1"/>
    <cellStyle name="Currency [0] 13204" xfId="54239" hidden="1"/>
    <cellStyle name="Currency [0] 13205" xfId="24869" hidden="1"/>
    <cellStyle name="Currency [0] 13205" xfId="54256" hidden="1"/>
    <cellStyle name="Currency [0] 13206" xfId="24871" hidden="1"/>
    <cellStyle name="Currency [0] 13206" xfId="54258" hidden="1"/>
    <cellStyle name="Currency [0] 13207" xfId="24752" hidden="1"/>
    <cellStyle name="Currency [0] 13207" xfId="54139" hidden="1"/>
    <cellStyle name="Currency [0] 13208" xfId="24788" hidden="1"/>
    <cellStyle name="Currency [0] 13208" xfId="54175" hidden="1"/>
    <cellStyle name="Currency [0] 13209" xfId="24857" hidden="1"/>
    <cellStyle name="Currency [0] 13209" xfId="54244" hidden="1"/>
    <cellStyle name="Currency [0] 1321" xfId="3815" hidden="1"/>
    <cellStyle name="Currency [0] 1321" xfId="33204" hidden="1"/>
    <cellStyle name="Currency [0] 13210" xfId="24845" hidden="1"/>
    <cellStyle name="Currency [0] 13210" xfId="54232" hidden="1"/>
    <cellStyle name="Currency [0] 13211" xfId="24862" hidden="1"/>
    <cellStyle name="Currency [0] 13211" xfId="54249" hidden="1"/>
    <cellStyle name="Currency [0] 13212" xfId="24873" hidden="1"/>
    <cellStyle name="Currency [0] 13212" xfId="54260" hidden="1"/>
    <cellStyle name="Currency [0] 13213" xfId="24721" hidden="1"/>
    <cellStyle name="Currency [0] 13213" xfId="54108" hidden="1"/>
    <cellStyle name="Currency [0] 13214" xfId="24785" hidden="1"/>
    <cellStyle name="Currency [0] 13214" xfId="54172" hidden="1"/>
    <cellStyle name="Currency [0] 13215" xfId="24877" hidden="1"/>
    <cellStyle name="Currency [0] 13215" xfId="54264" hidden="1"/>
    <cellStyle name="Currency [0] 13216" xfId="24879" hidden="1"/>
    <cellStyle name="Currency [0] 13216" xfId="54266" hidden="1"/>
    <cellStyle name="Currency [0] 13217" xfId="24834" hidden="1"/>
    <cellStyle name="Currency [0] 13217" xfId="54221" hidden="1"/>
    <cellStyle name="Currency [0] 13218" xfId="24846" hidden="1"/>
    <cellStyle name="Currency [0] 13218" xfId="54233" hidden="1"/>
    <cellStyle name="Currency [0] 13219" xfId="24874" hidden="1"/>
    <cellStyle name="Currency [0] 13219" xfId="54261" hidden="1"/>
    <cellStyle name="Currency [0] 1322" xfId="3807" hidden="1"/>
    <cellStyle name="Currency [0] 1322" xfId="33196" hidden="1"/>
    <cellStyle name="Currency [0] 13220" xfId="24847" hidden="1"/>
    <cellStyle name="Currency [0] 13220" xfId="54234" hidden="1"/>
    <cellStyle name="Currency [0] 13221" xfId="24880" hidden="1"/>
    <cellStyle name="Currency [0] 13221" xfId="54267" hidden="1"/>
    <cellStyle name="Currency [0] 13222" xfId="24882" hidden="1"/>
    <cellStyle name="Currency [0] 13222" xfId="54269" hidden="1"/>
    <cellStyle name="Currency [0] 13223" xfId="24875" hidden="1"/>
    <cellStyle name="Currency [0] 13223" xfId="54262" hidden="1"/>
    <cellStyle name="Currency [0] 13224" xfId="24821" hidden="1"/>
    <cellStyle name="Currency [0] 13224" xfId="54208" hidden="1"/>
    <cellStyle name="Currency [0] 13225" xfId="24884" hidden="1"/>
    <cellStyle name="Currency [0] 13225" xfId="54271" hidden="1"/>
    <cellStyle name="Currency [0] 13226" xfId="24886" hidden="1"/>
    <cellStyle name="Currency [0] 13226" xfId="54273" hidden="1"/>
    <cellStyle name="Currency [0] 13227" xfId="24945" hidden="1"/>
    <cellStyle name="Currency [0] 13227" xfId="54332" hidden="1"/>
    <cellStyle name="Currency [0] 13228" xfId="24964" hidden="1"/>
    <cellStyle name="Currency [0] 13228" xfId="54351" hidden="1"/>
    <cellStyle name="Currency [0] 13229" xfId="24971" hidden="1"/>
    <cellStyle name="Currency [0] 13229" xfId="54358" hidden="1"/>
    <cellStyle name="Currency [0] 1323" xfId="3796" hidden="1"/>
    <cellStyle name="Currency [0] 1323" xfId="33185" hidden="1"/>
    <cellStyle name="Currency [0] 13230" xfId="24978" hidden="1"/>
    <cellStyle name="Currency [0] 13230" xfId="54365" hidden="1"/>
    <cellStyle name="Currency [0] 13231" xfId="24983" hidden="1"/>
    <cellStyle name="Currency [0] 13231" xfId="54370" hidden="1"/>
    <cellStyle name="Currency [0] 13232" xfId="24962" hidden="1"/>
    <cellStyle name="Currency [0] 13232" xfId="54349" hidden="1"/>
    <cellStyle name="Currency [0] 13233" xfId="24973" hidden="1"/>
    <cellStyle name="Currency [0] 13233" xfId="54360" hidden="1"/>
    <cellStyle name="Currency [0] 13234" xfId="24987" hidden="1"/>
    <cellStyle name="Currency [0] 13234" xfId="54374" hidden="1"/>
    <cellStyle name="Currency [0] 13235" xfId="24989" hidden="1"/>
    <cellStyle name="Currency [0] 13235" xfId="54376" hidden="1"/>
    <cellStyle name="Currency [0] 13236" xfId="24972" hidden="1"/>
    <cellStyle name="Currency [0] 13236" xfId="54359" hidden="1"/>
    <cellStyle name="Currency [0] 13237" xfId="24946" hidden="1"/>
    <cellStyle name="Currency [0] 13237" xfId="54333" hidden="1"/>
    <cellStyle name="Currency [0] 13238" xfId="25000" hidden="1"/>
    <cellStyle name="Currency [0] 13238" xfId="54387" hidden="1"/>
    <cellStyle name="Currency [0] 13239" xfId="25009" hidden="1"/>
    <cellStyle name="Currency [0] 13239" xfId="54396" hidden="1"/>
    <cellStyle name="Currency [0] 1324" xfId="3821" hidden="1"/>
    <cellStyle name="Currency [0] 1324" xfId="33210" hidden="1"/>
    <cellStyle name="Currency [0] 13240" xfId="25020" hidden="1"/>
    <cellStyle name="Currency [0] 13240" xfId="54407" hidden="1"/>
    <cellStyle name="Currency [0] 13241" xfId="25026" hidden="1"/>
    <cellStyle name="Currency [0] 13241" xfId="54413" hidden="1"/>
    <cellStyle name="Currency [0] 13242" xfId="24998" hidden="1"/>
    <cellStyle name="Currency [0] 13242" xfId="54385" hidden="1"/>
    <cellStyle name="Currency [0] 13243" xfId="25016" hidden="1"/>
    <cellStyle name="Currency [0] 13243" xfId="54403" hidden="1"/>
    <cellStyle name="Currency [0] 13244" xfId="25038" hidden="1"/>
    <cellStyle name="Currency [0] 13244" xfId="54425" hidden="1"/>
    <cellStyle name="Currency [0] 13245" xfId="25040" hidden="1"/>
    <cellStyle name="Currency [0] 13245" xfId="54427" hidden="1"/>
    <cellStyle name="Currency [0] 13246" xfId="24968" hidden="1"/>
    <cellStyle name="Currency [0] 13246" xfId="54355" hidden="1"/>
    <cellStyle name="Currency [0] 13247" xfId="24952" hidden="1"/>
    <cellStyle name="Currency [0] 13247" xfId="54339" hidden="1"/>
    <cellStyle name="Currency [0] 13248" xfId="25012" hidden="1"/>
    <cellStyle name="Currency [0] 13248" xfId="54399" hidden="1"/>
    <cellStyle name="Currency [0] 13249" xfId="24957" hidden="1"/>
    <cellStyle name="Currency [0] 13249" xfId="54344" hidden="1"/>
    <cellStyle name="Currency [0] 1325" xfId="3825" hidden="1"/>
    <cellStyle name="Currency [0] 1325" xfId="33214" hidden="1"/>
    <cellStyle name="Currency [0] 13250" xfId="25001" hidden="1"/>
    <cellStyle name="Currency [0] 13250" xfId="54388" hidden="1"/>
    <cellStyle name="Currency [0] 13251" xfId="25045" hidden="1"/>
    <cellStyle name="Currency [0] 13251" xfId="54432" hidden="1"/>
    <cellStyle name="Currency [0] 13252" xfId="25013" hidden="1"/>
    <cellStyle name="Currency [0] 13252" xfId="54400" hidden="1"/>
    <cellStyle name="Currency [0] 13253" xfId="25021" hidden="1"/>
    <cellStyle name="Currency [0] 13253" xfId="54408" hidden="1"/>
    <cellStyle name="Currency [0] 13254" xfId="25057" hidden="1"/>
    <cellStyle name="Currency [0] 13254" xfId="54444" hidden="1"/>
    <cellStyle name="Currency [0] 13255" xfId="25059" hidden="1"/>
    <cellStyle name="Currency [0] 13255" xfId="54446" hidden="1"/>
    <cellStyle name="Currency [0] 13256" xfId="25015" hidden="1"/>
    <cellStyle name="Currency [0] 13256" xfId="54402" hidden="1"/>
    <cellStyle name="Currency [0] 13257" xfId="25028" hidden="1"/>
    <cellStyle name="Currency [0] 13257" xfId="54415" hidden="1"/>
    <cellStyle name="Currency [0] 13258" xfId="25033" hidden="1"/>
    <cellStyle name="Currency [0] 13258" xfId="54420" hidden="1"/>
    <cellStyle name="Currency [0] 13259" xfId="25027" hidden="1"/>
    <cellStyle name="Currency [0] 13259" xfId="54414" hidden="1"/>
    <cellStyle name="Currency [0] 1326" xfId="3831" hidden="1"/>
    <cellStyle name="Currency [0] 1326" xfId="33220" hidden="1"/>
    <cellStyle name="Currency [0] 13260" xfId="25075" hidden="1"/>
    <cellStyle name="Currency [0] 13260" xfId="54462" hidden="1"/>
    <cellStyle name="Currency [0] 13261" xfId="25083" hidden="1"/>
    <cellStyle name="Currency [0] 13261" xfId="54470" hidden="1"/>
    <cellStyle name="Currency [0] 13262" xfId="25011" hidden="1"/>
    <cellStyle name="Currency [0] 13262" xfId="54398" hidden="1"/>
    <cellStyle name="Currency [0] 13263" xfId="25069" hidden="1"/>
    <cellStyle name="Currency [0] 13263" xfId="54456" hidden="1"/>
    <cellStyle name="Currency [0] 13264" xfId="25092" hidden="1"/>
    <cellStyle name="Currency [0] 13264" xfId="54479" hidden="1"/>
    <cellStyle name="Currency [0] 13265" xfId="25094" hidden="1"/>
    <cellStyle name="Currency [0] 13265" xfId="54481" hidden="1"/>
    <cellStyle name="Currency [0] 13266" xfId="24994" hidden="1"/>
    <cellStyle name="Currency [0] 13266" xfId="54381" hidden="1"/>
    <cellStyle name="Currency [0] 13267" xfId="25004" hidden="1"/>
    <cellStyle name="Currency [0] 13267" xfId="54391" hidden="1"/>
    <cellStyle name="Currency [0] 13268" xfId="25066" hidden="1"/>
    <cellStyle name="Currency [0] 13268" xfId="54453" hidden="1"/>
    <cellStyle name="Currency [0] 13269" xfId="25031" hidden="1"/>
    <cellStyle name="Currency [0] 13269" xfId="54418" hidden="1"/>
    <cellStyle name="Currency [0] 1327" xfId="3834" hidden="1"/>
    <cellStyle name="Currency [0] 1327" xfId="33223" hidden="1"/>
    <cellStyle name="Currency [0] 13270" xfId="24976" hidden="1"/>
    <cellStyle name="Currency [0] 13270" xfId="54363" hidden="1"/>
    <cellStyle name="Currency [0] 13271" xfId="25102" hidden="1"/>
    <cellStyle name="Currency [0] 13271" xfId="54489" hidden="1"/>
    <cellStyle name="Currency [0] 13272" xfId="25067" hidden="1"/>
    <cellStyle name="Currency [0] 13272" xfId="54454" hidden="1"/>
    <cellStyle name="Currency [0] 13273" xfId="25078" hidden="1"/>
    <cellStyle name="Currency [0] 13273" xfId="54465" hidden="1"/>
    <cellStyle name="Currency [0] 13274" xfId="25110" hidden="1"/>
    <cellStyle name="Currency [0] 13274" xfId="54497" hidden="1"/>
    <cellStyle name="Currency [0] 13275" xfId="25112" hidden="1"/>
    <cellStyle name="Currency [0] 13275" xfId="54499" hidden="1"/>
    <cellStyle name="Currency [0] 13276" xfId="25064" hidden="1"/>
    <cellStyle name="Currency [0] 13276" xfId="54451" hidden="1"/>
    <cellStyle name="Currency [0] 13277" xfId="25063" hidden="1"/>
    <cellStyle name="Currency [0] 13277" xfId="54450" hidden="1"/>
    <cellStyle name="Currency [0] 13278" xfId="25053" hidden="1"/>
    <cellStyle name="Currency [0] 13278" xfId="54440" hidden="1"/>
    <cellStyle name="Currency [0] 13279" xfId="25049" hidden="1"/>
    <cellStyle name="Currency [0] 13279" xfId="54436" hidden="1"/>
    <cellStyle name="Currency [0] 1328" xfId="3820" hidden="1"/>
    <cellStyle name="Currency [0] 1328" xfId="33209" hidden="1"/>
    <cellStyle name="Currency [0] 13280" xfId="25051" hidden="1"/>
    <cellStyle name="Currency [0] 13280" xfId="54438" hidden="1"/>
    <cellStyle name="Currency [0] 13281" xfId="25119" hidden="1"/>
    <cellStyle name="Currency [0] 13281" xfId="54506" hidden="1"/>
    <cellStyle name="Currency [0] 13282" xfId="24954" hidden="1"/>
    <cellStyle name="Currency [0] 13282" xfId="54341" hidden="1"/>
    <cellStyle name="Currency [0] 13283" xfId="25097" hidden="1"/>
    <cellStyle name="Currency [0] 13283" xfId="54484" hidden="1"/>
    <cellStyle name="Currency [0] 13284" xfId="25125" hidden="1"/>
    <cellStyle name="Currency [0] 13284" xfId="54512" hidden="1"/>
    <cellStyle name="Currency [0] 13285" xfId="25127" hidden="1"/>
    <cellStyle name="Currency [0] 13285" xfId="54514" hidden="1"/>
    <cellStyle name="Currency [0] 13286" xfId="25002" hidden="1"/>
    <cellStyle name="Currency [0] 13286" xfId="54389" hidden="1"/>
    <cellStyle name="Currency [0] 13287" xfId="25076" hidden="1"/>
    <cellStyle name="Currency [0] 13287" xfId="54463" hidden="1"/>
    <cellStyle name="Currency [0] 13288" xfId="25032" hidden="1"/>
    <cellStyle name="Currency [0] 13288" xfId="54419" hidden="1"/>
    <cellStyle name="Currency [0] 13289" xfId="25068" hidden="1"/>
    <cellStyle name="Currency [0] 13289" xfId="54455" hidden="1"/>
    <cellStyle name="Currency [0] 1329" xfId="3830" hidden="1"/>
    <cellStyle name="Currency [0] 1329" xfId="33219" hidden="1"/>
    <cellStyle name="Currency [0] 13290" xfId="25072" hidden="1"/>
    <cellStyle name="Currency [0] 13290" xfId="54459" hidden="1"/>
    <cellStyle name="Currency [0] 13291" xfId="25133" hidden="1"/>
    <cellStyle name="Currency [0] 13291" xfId="54520" hidden="1"/>
    <cellStyle name="Currency [0] 13292" xfId="24949" hidden="1"/>
    <cellStyle name="Currency [0] 13292" xfId="54336" hidden="1"/>
    <cellStyle name="Currency [0] 13293" xfId="25115" hidden="1"/>
    <cellStyle name="Currency [0] 13293" xfId="54502" hidden="1"/>
    <cellStyle name="Currency [0] 13294" xfId="25138" hidden="1"/>
    <cellStyle name="Currency [0] 13294" xfId="54525" hidden="1"/>
    <cellStyle name="Currency [0] 13295" xfId="25140" hidden="1"/>
    <cellStyle name="Currency [0] 13295" xfId="54527" hidden="1"/>
    <cellStyle name="Currency [0] 13296" xfId="24996" hidden="1"/>
    <cellStyle name="Currency [0] 13296" xfId="54383" hidden="1"/>
    <cellStyle name="Currency [0] 13297" xfId="25095" hidden="1"/>
    <cellStyle name="Currency [0] 13297" xfId="54482" hidden="1"/>
    <cellStyle name="Currency [0] 13298" xfId="25062" hidden="1"/>
    <cellStyle name="Currency [0] 13298" xfId="54449" hidden="1"/>
    <cellStyle name="Currency [0] 13299" xfId="25080" hidden="1"/>
    <cellStyle name="Currency [0] 13299" xfId="54467" hidden="1"/>
    <cellStyle name="Currency [0] 133" xfId="2564" hidden="1"/>
    <cellStyle name="Currency [0] 133" xfId="31953" hidden="1"/>
    <cellStyle name="Currency [0] 1330" xfId="3841" hidden="1"/>
    <cellStyle name="Currency [0] 1330" xfId="33230" hidden="1"/>
    <cellStyle name="Currency [0] 13300" xfId="25077" hidden="1"/>
    <cellStyle name="Currency [0] 13300" xfId="54464" hidden="1"/>
    <cellStyle name="Currency [0] 13301" xfId="25144" hidden="1"/>
    <cellStyle name="Currency [0] 13301" xfId="54531" hidden="1"/>
    <cellStyle name="Currency [0] 13302" xfId="25029" hidden="1"/>
    <cellStyle name="Currency [0] 13302" xfId="54416" hidden="1"/>
    <cellStyle name="Currency [0] 13303" xfId="25129" hidden="1"/>
    <cellStyle name="Currency [0] 13303" xfId="54516" hidden="1"/>
    <cellStyle name="Currency [0] 13304" xfId="25151" hidden="1"/>
    <cellStyle name="Currency [0] 13304" xfId="54538" hidden="1"/>
    <cellStyle name="Currency [0] 13305" xfId="25153" hidden="1"/>
    <cellStyle name="Currency [0] 13305" xfId="54540" hidden="1"/>
    <cellStyle name="Currency [0] 13306" xfId="25081" hidden="1"/>
    <cellStyle name="Currency [0] 13306" xfId="54468" hidden="1"/>
    <cellStyle name="Currency [0] 13307" xfId="25113" hidden="1"/>
    <cellStyle name="Currency [0] 13307" xfId="54500" hidden="1"/>
    <cellStyle name="Currency [0] 13308" xfId="24965" hidden="1"/>
    <cellStyle name="Currency [0] 13308" xfId="54352" hidden="1"/>
    <cellStyle name="Currency [0] 13309" xfId="25099" hidden="1"/>
    <cellStyle name="Currency [0] 13309" xfId="54486" hidden="1"/>
    <cellStyle name="Currency [0] 1331" xfId="3842" hidden="1"/>
    <cellStyle name="Currency [0] 1331" xfId="33231" hidden="1"/>
    <cellStyle name="Currency [0] 13310" xfId="25096" hidden="1"/>
    <cellStyle name="Currency [0] 13310" xfId="54483" hidden="1"/>
    <cellStyle name="Currency [0] 13311" xfId="25157" hidden="1"/>
    <cellStyle name="Currency [0] 13311" xfId="54544" hidden="1"/>
    <cellStyle name="Currency [0] 13312" xfId="24992" hidden="1"/>
    <cellStyle name="Currency [0] 13312" xfId="54379" hidden="1"/>
    <cellStyle name="Currency [0] 13313" xfId="25141" hidden="1"/>
    <cellStyle name="Currency [0] 13313" xfId="54528" hidden="1"/>
    <cellStyle name="Currency [0] 13314" xfId="25161" hidden="1"/>
    <cellStyle name="Currency [0] 13314" xfId="54548" hidden="1"/>
    <cellStyle name="Currency [0] 13315" xfId="25163" hidden="1"/>
    <cellStyle name="Currency [0] 13315" xfId="54550" hidden="1"/>
    <cellStyle name="Currency [0] 13316" xfId="25100" hidden="1"/>
    <cellStyle name="Currency [0] 13316" xfId="54487" hidden="1"/>
    <cellStyle name="Currency [0] 13317" xfId="25128" hidden="1"/>
    <cellStyle name="Currency [0] 13317" xfId="54515" hidden="1"/>
    <cellStyle name="Currency [0] 13318" xfId="25088" hidden="1"/>
    <cellStyle name="Currency [0] 13318" xfId="54475" hidden="1"/>
    <cellStyle name="Currency [0] 13319" xfId="25117" hidden="1"/>
    <cellStyle name="Currency [0] 13319" xfId="54504" hidden="1"/>
    <cellStyle name="Currency [0] 1332" xfId="3805" hidden="1"/>
    <cellStyle name="Currency [0] 1332" xfId="33194" hidden="1"/>
    <cellStyle name="Currency [0] 13320" xfId="25114" hidden="1"/>
    <cellStyle name="Currency [0] 13320" xfId="54501" hidden="1"/>
    <cellStyle name="Currency [0] 13321" xfId="25167" hidden="1"/>
    <cellStyle name="Currency [0] 13321" xfId="54554" hidden="1"/>
    <cellStyle name="Currency [0] 13322" xfId="24995" hidden="1"/>
    <cellStyle name="Currency [0] 13322" xfId="54382" hidden="1"/>
    <cellStyle name="Currency [0] 13323" xfId="25154" hidden="1"/>
    <cellStyle name="Currency [0] 13323" xfId="54541" hidden="1"/>
    <cellStyle name="Currency [0] 13324" xfId="25171" hidden="1"/>
    <cellStyle name="Currency [0] 13324" xfId="54558" hidden="1"/>
    <cellStyle name="Currency [0] 13325" xfId="25173" hidden="1"/>
    <cellStyle name="Currency [0] 13325" xfId="54560" hidden="1"/>
    <cellStyle name="Currency [0] 13326" xfId="25054" hidden="1"/>
    <cellStyle name="Currency [0] 13326" xfId="54441" hidden="1"/>
    <cellStyle name="Currency [0] 13327" xfId="25090" hidden="1"/>
    <cellStyle name="Currency [0] 13327" xfId="54477" hidden="1"/>
    <cellStyle name="Currency [0] 13328" xfId="25159" hidden="1"/>
    <cellStyle name="Currency [0] 13328" xfId="54546" hidden="1"/>
    <cellStyle name="Currency [0] 13329" xfId="25147" hidden="1"/>
    <cellStyle name="Currency [0] 13329" xfId="54534" hidden="1"/>
    <cellStyle name="Currency [0] 1333" xfId="3798" hidden="1"/>
    <cellStyle name="Currency [0] 1333" xfId="33187" hidden="1"/>
    <cellStyle name="Currency [0] 13330" xfId="25164" hidden="1"/>
    <cellStyle name="Currency [0] 13330" xfId="54551" hidden="1"/>
    <cellStyle name="Currency [0] 13331" xfId="25175" hidden="1"/>
    <cellStyle name="Currency [0] 13331" xfId="54562" hidden="1"/>
    <cellStyle name="Currency [0] 13332" xfId="25023" hidden="1"/>
    <cellStyle name="Currency [0] 13332" xfId="54410" hidden="1"/>
    <cellStyle name="Currency [0] 13333" xfId="25087" hidden="1"/>
    <cellStyle name="Currency [0] 13333" xfId="54474" hidden="1"/>
    <cellStyle name="Currency [0] 13334" xfId="25179" hidden="1"/>
    <cellStyle name="Currency [0] 13334" xfId="54566" hidden="1"/>
    <cellStyle name="Currency [0] 13335" xfId="25181" hidden="1"/>
    <cellStyle name="Currency [0] 13335" xfId="54568" hidden="1"/>
    <cellStyle name="Currency [0] 13336" xfId="25136" hidden="1"/>
    <cellStyle name="Currency [0] 13336" xfId="54523" hidden="1"/>
    <cellStyle name="Currency [0] 13337" xfId="25148" hidden="1"/>
    <cellStyle name="Currency [0] 13337" xfId="54535" hidden="1"/>
    <cellStyle name="Currency [0] 13338" xfId="25176" hidden="1"/>
    <cellStyle name="Currency [0] 13338" xfId="54563" hidden="1"/>
    <cellStyle name="Currency [0] 13339" xfId="25149" hidden="1"/>
    <cellStyle name="Currency [0] 13339" xfId="54536" hidden="1"/>
    <cellStyle name="Currency [0] 1334" xfId="3827" hidden="1"/>
    <cellStyle name="Currency [0] 1334" xfId="33216" hidden="1"/>
    <cellStyle name="Currency [0] 13340" xfId="25182" hidden="1"/>
    <cellStyle name="Currency [0] 13340" xfId="54569" hidden="1"/>
    <cellStyle name="Currency [0] 13341" xfId="25184" hidden="1"/>
    <cellStyle name="Currency [0] 13341" xfId="54571" hidden="1"/>
    <cellStyle name="Currency [0] 13342" xfId="25177" hidden="1"/>
    <cellStyle name="Currency [0] 13342" xfId="54564" hidden="1"/>
    <cellStyle name="Currency [0] 13343" xfId="25123" hidden="1"/>
    <cellStyle name="Currency [0] 13343" xfId="54510" hidden="1"/>
    <cellStyle name="Currency [0] 13344" xfId="25187" hidden="1"/>
    <cellStyle name="Currency [0] 13344" xfId="54574" hidden="1"/>
    <cellStyle name="Currency [0] 13345" xfId="25189" hidden="1"/>
    <cellStyle name="Currency [0] 13345" xfId="54576" hidden="1"/>
    <cellStyle name="Currency [0] 13346" xfId="24906" hidden="1"/>
    <cellStyle name="Currency [0] 13346" xfId="54293" hidden="1"/>
    <cellStyle name="Currency [0] 13347" xfId="24928" hidden="1"/>
    <cellStyle name="Currency [0] 13347" xfId="54315" hidden="1"/>
    <cellStyle name="Currency [0] 13348" xfId="25193" hidden="1"/>
    <cellStyle name="Currency [0] 13348" xfId="54580" hidden="1"/>
    <cellStyle name="Currency [0] 13349" xfId="25200" hidden="1"/>
    <cellStyle name="Currency [0] 13349" xfId="54587" hidden="1"/>
    <cellStyle name="Currency [0] 1335" xfId="3800" hidden="1"/>
    <cellStyle name="Currency [0] 1335" xfId="33189" hidden="1"/>
    <cellStyle name="Currency [0] 13350" xfId="25202" hidden="1"/>
    <cellStyle name="Currency [0] 13350" xfId="54589" hidden="1"/>
    <cellStyle name="Currency [0] 13351" xfId="24893" hidden="1"/>
    <cellStyle name="Currency [0] 13351" xfId="54280" hidden="1"/>
    <cellStyle name="Currency [0] 13352" xfId="25196" hidden="1"/>
    <cellStyle name="Currency [0] 13352" xfId="54583" hidden="1"/>
    <cellStyle name="Currency [0] 13353" xfId="25205" hidden="1"/>
    <cellStyle name="Currency [0] 13353" xfId="54592" hidden="1"/>
    <cellStyle name="Currency [0] 13354" xfId="25207" hidden="1"/>
    <cellStyle name="Currency [0] 13354" xfId="54594" hidden="1"/>
    <cellStyle name="Currency [0] 13355" xfId="25195" hidden="1"/>
    <cellStyle name="Currency [0] 13355" xfId="54582" hidden="1"/>
    <cellStyle name="Currency [0] 13356" xfId="24905" hidden="1"/>
    <cellStyle name="Currency [0] 13356" xfId="54292" hidden="1"/>
    <cellStyle name="Currency [0] 13357" xfId="25218" hidden="1"/>
    <cellStyle name="Currency [0] 13357" xfId="54605" hidden="1"/>
    <cellStyle name="Currency [0] 13358" xfId="25227" hidden="1"/>
    <cellStyle name="Currency [0] 13358" xfId="54614" hidden="1"/>
    <cellStyle name="Currency [0] 13359" xfId="25238" hidden="1"/>
    <cellStyle name="Currency [0] 13359" xfId="54625" hidden="1"/>
    <cellStyle name="Currency [0] 1336" xfId="3822" hidden="1"/>
    <cellStyle name="Currency [0] 1336" xfId="33211" hidden="1"/>
    <cellStyle name="Currency [0] 13360" xfId="25244" hidden="1"/>
    <cellStyle name="Currency [0] 13360" xfId="54631" hidden="1"/>
    <cellStyle name="Currency [0] 13361" xfId="25216" hidden="1"/>
    <cellStyle name="Currency [0] 13361" xfId="54603" hidden="1"/>
    <cellStyle name="Currency [0] 13362" xfId="25234" hidden="1"/>
    <cellStyle name="Currency [0] 13362" xfId="54621" hidden="1"/>
    <cellStyle name="Currency [0] 13363" xfId="25256" hidden="1"/>
    <cellStyle name="Currency [0] 13363" xfId="54643" hidden="1"/>
    <cellStyle name="Currency [0] 13364" xfId="25258" hidden="1"/>
    <cellStyle name="Currency [0] 13364" xfId="54645" hidden="1"/>
    <cellStyle name="Currency [0] 13365" xfId="25190" hidden="1"/>
    <cellStyle name="Currency [0] 13365" xfId="54577" hidden="1"/>
    <cellStyle name="Currency [0] 13366" xfId="24901" hidden="1"/>
    <cellStyle name="Currency [0] 13366" xfId="54288" hidden="1"/>
    <cellStyle name="Currency [0] 13367" xfId="25230" hidden="1"/>
    <cellStyle name="Currency [0] 13367" xfId="54617" hidden="1"/>
    <cellStyle name="Currency [0] 13368" xfId="24897" hidden="1"/>
    <cellStyle name="Currency [0] 13368" xfId="54284" hidden="1"/>
    <cellStyle name="Currency [0] 13369" xfId="25219" hidden="1"/>
    <cellStyle name="Currency [0] 13369" xfId="54606" hidden="1"/>
    <cellStyle name="Currency [0] 1337" xfId="3843" hidden="1"/>
    <cellStyle name="Currency [0] 1337" xfId="33232" hidden="1"/>
    <cellStyle name="Currency [0] 13370" xfId="25263" hidden="1"/>
    <cellStyle name="Currency [0] 13370" xfId="54650" hidden="1"/>
    <cellStyle name="Currency [0] 13371" xfId="25231" hidden="1"/>
    <cellStyle name="Currency [0] 13371" xfId="54618" hidden="1"/>
    <cellStyle name="Currency [0] 13372" xfId="25239" hidden="1"/>
    <cellStyle name="Currency [0] 13372" xfId="54626" hidden="1"/>
    <cellStyle name="Currency [0] 13373" xfId="25275" hidden="1"/>
    <cellStyle name="Currency [0] 13373" xfId="54662" hidden="1"/>
    <cellStyle name="Currency [0] 13374" xfId="25277" hidden="1"/>
    <cellStyle name="Currency [0] 13374" xfId="54664" hidden="1"/>
    <cellStyle name="Currency [0] 13375" xfId="25233" hidden="1"/>
    <cellStyle name="Currency [0] 13375" xfId="54620" hidden="1"/>
    <cellStyle name="Currency [0] 13376" xfId="25246" hidden="1"/>
    <cellStyle name="Currency [0] 13376" xfId="54633" hidden="1"/>
    <cellStyle name="Currency [0] 13377" xfId="25251" hidden="1"/>
    <cellStyle name="Currency [0] 13377" xfId="54638" hidden="1"/>
    <cellStyle name="Currency [0] 13378" xfId="25245" hidden="1"/>
    <cellStyle name="Currency [0] 13378" xfId="54632" hidden="1"/>
    <cellStyle name="Currency [0] 13379" xfId="25293" hidden="1"/>
    <cellStyle name="Currency [0] 13379" xfId="54680" hidden="1"/>
    <cellStyle name="Currency [0] 1338" xfId="3828" hidden="1"/>
    <cellStyle name="Currency [0] 1338" xfId="33217" hidden="1"/>
    <cellStyle name="Currency [0] 13380" xfId="25301" hidden="1"/>
    <cellStyle name="Currency [0] 13380" xfId="54688" hidden="1"/>
    <cellStyle name="Currency [0] 13381" xfId="25229" hidden="1"/>
    <cellStyle name="Currency [0] 13381" xfId="54616" hidden="1"/>
    <cellStyle name="Currency [0] 13382" xfId="25287" hidden="1"/>
    <cellStyle name="Currency [0] 13382" xfId="54674" hidden="1"/>
    <cellStyle name="Currency [0] 13383" xfId="25310" hidden="1"/>
    <cellStyle name="Currency [0] 13383" xfId="54697" hidden="1"/>
    <cellStyle name="Currency [0] 13384" xfId="25312" hidden="1"/>
    <cellStyle name="Currency [0] 13384" xfId="54699" hidden="1"/>
    <cellStyle name="Currency [0] 13385" xfId="25212" hidden="1"/>
    <cellStyle name="Currency [0] 13385" xfId="54599" hidden="1"/>
    <cellStyle name="Currency [0] 13386" xfId="25222" hidden="1"/>
    <cellStyle name="Currency [0] 13386" xfId="54609" hidden="1"/>
    <cellStyle name="Currency [0] 13387" xfId="25284" hidden="1"/>
    <cellStyle name="Currency [0] 13387" xfId="54671" hidden="1"/>
    <cellStyle name="Currency [0] 13388" xfId="25249" hidden="1"/>
    <cellStyle name="Currency [0] 13388" xfId="54636" hidden="1"/>
    <cellStyle name="Currency [0] 13389" xfId="25198" hidden="1"/>
    <cellStyle name="Currency [0] 13389" xfId="54585" hidden="1"/>
    <cellStyle name="Currency [0] 1339" xfId="3832" hidden="1"/>
    <cellStyle name="Currency [0] 1339" xfId="33221" hidden="1"/>
    <cellStyle name="Currency [0] 13390" xfId="25320" hidden="1"/>
    <cellStyle name="Currency [0] 13390" xfId="54707" hidden="1"/>
    <cellStyle name="Currency [0] 13391" xfId="25285" hidden="1"/>
    <cellStyle name="Currency [0] 13391" xfId="54672" hidden="1"/>
    <cellStyle name="Currency [0] 13392" xfId="25296" hidden="1"/>
    <cellStyle name="Currency [0] 13392" xfId="54683" hidden="1"/>
    <cellStyle name="Currency [0] 13393" xfId="25328" hidden="1"/>
    <cellStyle name="Currency [0] 13393" xfId="54715" hidden="1"/>
    <cellStyle name="Currency [0] 13394" xfId="25330" hidden="1"/>
    <cellStyle name="Currency [0] 13394" xfId="54717" hidden="1"/>
    <cellStyle name="Currency [0] 13395" xfId="25282" hidden="1"/>
    <cellStyle name="Currency [0] 13395" xfId="54669" hidden="1"/>
    <cellStyle name="Currency [0] 13396" xfId="25281" hidden="1"/>
    <cellStyle name="Currency [0] 13396" xfId="54668" hidden="1"/>
    <cellStyle name="Currency [0] 13397" xfId="25271" hidden="1"/>
    <cellStyle name="Currency [0] 13397" xfId="54658" hidden="1"/>
    <cellStyle name="Currency [0] 13398" xfId="25267" hidden="1"/>
    <cellStyle name="Currency [0] 13398" xfId="54654" hidden="1"/>
    <cellStyle name="Currency [0] 13399" xfId="25269" hidden="1"/>
    <cellStyle name="Currency [0] 13399" xfId="54656" hidden="1"/>
    <cellStyle name="Currency [0] 134" xfId="2570" hidden="1"/>
    <cellStyle name="Currency [0] 134" xfId="31959" hidden="1"/>
    <cellStyle name="Currency [0] 1340" xfId="3848" hidden="1"/>
    <cellStyle name="Currency [0] 1340" xfId="33237" hidden="1"/>
    <cellStyle name="Currency [0] 13400" xfId="25337" hidden="1"/>
    <cellStyle name="Currency [0] 13400" xfId="54724" hidden="1"/>
    <cellStyle name="Currency [0] 13401" xfId="24899" hidden="1"/>
    <cellStyle name="Currency [0] 13401" xfId="54286" hidden="1"/>
    <cellStyle name="Currency [0] 13402" xfId="25315" hidden="1"/>
    <cellStyle name="Currency [0] 13402" xfId="54702" hidden="1"/>
    <cellStyle name="Currency [0] 13403" xfId="25343" hidden="1"/>
    <cellStyle name="Currency [0] 13403" xfId="54730" hidden="1"/>
    <cellStyle name="Currency [0] 13404" xfId="25345" hidden="1"/>
    <cellStyle name="Currency [0] 13404" xfId="54732" hidden="1"/>
    <cellStyle name="Currency [0] 13405" xfId="25220" hidden="1"/>
    <cellStyle name="Currency [0] 13405" xfId="54607" hidden="1"/>
    <cellStyle name="Currency [0] 13406" xfId="25294" hidden="1"/>
    <cellStyle name="Currency [0] 13406" xfId="54681" hidden="1"/>
    <cellStyle name="Currency [0] 13407" xfId="25250" hidden="1"/>
    <cellStyle name="Currency [0] 13407" xfId="54637" hidden="1"/>
    <cellStyle name="Currency [0] 13408" xfId="25286" hidden="1"/>
    <cellStyle name="Currency [0] 13408" xfId="54673" hidden="1"/>
    <cellStyle name="Currency [0] 13409" xfId="25290" hidden="1"/>
    <cellStyle name="Currency [0] 13409" xfId="54677" hidden="1"/>
    <cellStyle name="Currency [0] 1341" xfId="3849" hidden="1"/>
    <cellStyle name="Currency [0] 1341" xfId="33238" hidden="1"/>
    <cellStyle name="Currency [0] 13410" xfId="25351" hidden="1"/>
    <cellStyle name="Currency [0] 13410" xfId="54738" hidden="1"/>
    <cellStyle name="Currency [0] 13411" xfId="24934" hidden="1"/>
    <cellStyle name="Currency [0] 13411" xfId="54321" hidden="1"/>
    <cellStyle name="Currency [0] 13412" xfId="25333" hidden="1"/>
    <cellStyle name="Currency [0] 13412" xfId="54720" hidden="1"/>
    <cellStyle name="Currency [0] 13413" xfId="25356" hidden="1"/>
    <cellStyle name="Currency [0] 13413" xfId="54743" hidden="1"/>
    <cellStyle name="Currency [0] 13414" xfId="25358" hidden="1"/>
    <cellStyle name="Currency [0] 13414" xfId="54745" hidden="1"/>
    <cellStyle name="Currency [0] 13415" xfId="25214" hidden="1"/>
    <cellStyle name="Currency [0] 13415" xfId="54601" hidden="1"/>
    <cellStyle name="Currency [0] 13416" xfId="25313" hidden="1"/>
    <cellStyle name="Currency [0] 13416" xfId="54700" hidden="1"/>
    <cellStyle name="Currency [0] 13417" xfId="25280" hidden="1"/>
    <cellStyle name="Currency [0] 13417" xfId="54667" hidden="1"/>
    <cellStyle name="Currency [0] 13418" xfId="25298" hidden="1"/>
    <cellStyle name="Currency [0] 13418" xfId="54685" hidden="1"/>
    <cellStyle name="Currency [0] 13419" xfId="25295" hidden="1"/>
    <cellStyle name="Currency [0] 13419" xfId="54682" hidden="1"/>
    <cellStyle name="Currency [0] 1342" xfId="3829" hidden="1"/>
    <cellStyle name="Currency [0] 1342" xfId="33218" hidden="1"/>
    <cellStyle name="Currency [0] 13420" xfId="25362" hidden="1"/>
    <cellStyle name="Currency [0] 13420" xfId="54749" hidden="1"/>
    <cellStyle name="Currency [0] 13421" xfId="25247" hidden="1"/>
    <cellStyle name="Currency [0] 13421" xfId="54634" hidden="1"/>
    <cellStyle name="Currency [0] 13422" xfId="25347" hidden="1"/>
    <cellStyle name="Currency [0] 13422" xfId="54734" hidden="1"/>
    <cellStyle name="Currency [0] 13423" xfId="25369" hidden="1"/>
    <cellStyle name="Currency [0] 13423" xfId="54756" hidden="1"/>
    <cellStyle name="Currency [0] 13424" xfId="25371" hidden="1"/>
    <cellStyle name="Currency [0] 13424" xfId="54758" hidden="1"/>
    <cellStyle name="Currency [0] 13425" xfId="25299" hidden="1"/>
    <cellStyle name="Currency [0] 13425" xfId="54686" hidden="1"/>
    <cellStyle name="Currency [0] 13426" xfId="25331" hidden="1"/>
    <cellStyle name="Currency [0] 13426" xfId="54718" hidden="1"/>
    <cellStyle name="Currency [0] 13427" xfId="24979" hidden="1"/>
    <cellStyle name="Currency [0] 13427" xfId="54366" hidden="1"/>
    <cellStyle name="Currency [0] 13428" xfId="25317" hidden="1"/>
    <cellStyle name="Currency [0] 13428" xfId="54704" hidden="1"/>
    <cellStyle name="Currency [0] 13429" xfId="25314" hidden="1"/>
    <cellStyle name="Currency [0] 13429" xfId="54701" hidden="1"/>
    <cellStyle name="Currency [0] 1343" xfId="3836" hidden="1"/>
    <cellStyle name="Currency [0] 1343" xfId="33225" hidden="1"/>
    <cellStyle name="Currency [0] 13430" xfId="25375" hidden="1"/>
    <cellStyle name="Currency [0] 13430" xfId="54762" hidden="1"/>
    <cellStyle name="Currency [0] 13431" xfId="25210" hidden="1"/>
    <cellStyle name="Currency [0] 13431" xfId="54597" hidden="1"/>
    <cellStyle name="Currency [0] 13432" xfId="25359" hidden="1"/>
    <cellStyle name="Currency [0] 13432" xfId="54746" hidden="1"/>
    <cellStyle name="Currency [0] 13433" xfId="25379" hidden="1"/>
    <cellStyle name="Currency [0] 13433" xfId="54766" hidden="1"/>
    <cellStyle name="Currency [0] 13434" xfId="25381" hidden="1"/>
    <cellStyle name="Currency [0] 13434" xfId="54768" hidden="1"/>
    <cellStyle name="Currency [0] 13435" xfId="25318" hidden="1"/>
    <cellStyle name="Currency [0] 13435" xfId="54705" hidden="1"/>
    <cellStyle name="Currency [0] 13436" xfId="25346" hidden="1"/>
    <cellStyle name="Currency [0] 13436" xfId="54733" hidden="1"/>
    <cellStyle name="Currency [0] 13437" xfId="25306" hidden="1"/>
    <cellStyle name="Currency [0] 13437" xfId="54693" hidden="1"/>
    <cellStyle name="Currency [0] 13438" xfId="25335" hidden="1"/>
    <cellStyle name="Currency [0] 13438" xfId="54722" hidden="1"/>
    <cellStyle name="Currency [0] 13439" xfId="25332" hidden="1"/>
    <cellStyle name="Currency [0] 13439" xfId="54719" hidden="1"/>
    <cellStyle name="Currency [0] 1344" xfId="3840" hidden="1"/>
    <cellStyle name="Currency [0] 1344" xfId="33229" hidden="1"/>
    <cellStyle name="Currency [0] 13440" xfId="25385" hidden="1"/>
    <cellStyle name="Currency [0] 13440" xfId="54772" hidden="1"/>
    <cellStyle name="Currency [0] 13441" xfId="25213" hidden="1"/>
    <cellStyle name="Currency [0] 13441" xfId="54600" hidden="1"/>
    <cellStyle name="Currency [0] 13442" xfId="25372" hidden="1"/>
    <cellStyle name="Currency [0] 13442" xfId="54759" hidden="1"/>
    <cellStyle name="Currency [0] 13443" xfId="25389" hidden="1"/>
    <cellStyle name="Currency [0] 13443" xfId="54776" hidden="1"/>
    <cellStyle name="Currency [0] 13444" xfId="25391" hidden="1"/>
    <cellStyle name="Currency [0] 13444" xfId="54778" hidden="1"/>
    <cellStyle name="Currency [0] 13445" xfId="25272" hidden="1"/>
    <cellStyle name="Currency [0] 13445" xfId="54659" hidden="1"/>
    <cellStyle name="Currency [0] 13446" xfId="25308" hidden="1"/>
    <cellStyle name="Currency [0] 13446" xfId="54695" hidden="1"/>
    <cellStyle name="Currency [0] 13447" xfId="25377" hidden="1"/>
    <cellStyle name="Currency [0] 13447" xfId="54764" hidden="1"/>
    <cellStyle name="Currency [0] 13448" xfId="25365" hidden="1"/>
    <cellStyle name="Currency [0] 13448" xfId="54752" hidden="1"/>
    <cellStyle name="Currency [0] 13449" xfId="25382" hidden="1"/>
    <cellStyle name="Currency [0] 13449" xfId="54769" hidden="1"/>
    <cellStyle name="Currency [0] 1345" xfId="3835" hidden="1"/>
    <cellStyle name="Currency [0] 1345" xfId="33224" hidden="1"/>
    <cellStyle name="Currency [0] 13450" xfId="25393" hidden="1"/>
    <cellStyle name="Currency [0] 13450" xfId="54780" hidden="1"/>
    <cellStyle name="Currency [0] 13451" xfId="25241" hidden="1"/>
    <cellStyle name="Currency [0] 13451" xfId="54628" hidden="1"/>
    <cellStyle name="Currency [0] 13452" xfId="25305" hidden="1"/>
    <cellStyle name="Currency [0] 13452" xfId="54692" hidden="1"/>
    <cellStyle name="Currency [0] 13453" xfId="25397" hidden="1"/>
    <cellStyle name="Currency [0] 13453" xfId="54784" hidden="1"/>
    <cellStyle name="Currency [0] 13454" xfId="25399" hidden="1"/>
    <cellStyle name="Currency [0] 13454" xfId="54786" hidden="1"/>
    <cellStyle name="Currency [0] 13455" xfId="25354" hidden="1"/>
    <cellStyle name="Currency [0] 13455" xfId="54741" hidden="1"/>
    <cellStyle name="Currency [0] 13456" xfId="25366" hidden="1"/>
    <cellStyle name="Currency [0] 13456" xfId="54753" hidden="1"/>
    <cellStyle name="Currency [0] 13457" xfId="25394" hidden="1"/>
    <cellStyle name="Currency [0] 13457" xfId="54781" hidden="1"/>
    <cellStyle name="Currency [0] 13458" xfId="25367" hidden="1"/>
    <cellStyle name="Currency [0] 13458" xfId="54754" hidden="1"/>
    <cellStyle name="Currency [0] 13459" xfId="25400" hidden="1"/>
    <cellStyle name="Currency [0] 13459" xfId="54787" hidden="1"/>
    <cellStyle name="Currency [0] 1346" xfId="3858" hidden="1"/>
    <cellStyle name="Currency [0] 1346" xfId="33247" hidden="1"/>
    <cellStyle name="Currency [0] 13460" xfId="25402" hidden="1"/>
    <cellStyle name="Currency [0] 13460" xfId="54789" hidden="1"/>
    <cellStyle name="Currency [0] 13461" xfId="25395" hidden="1"/>
    <cellStyle name="Currency [0] 13461" xfId="54782" hidden="1"/>
    <cellStyle name="Currency [0] 13462" xfId="25341" hidden="1"/>
    <cellStyle name="Currency [0] 13462" xfId="54728" hidden="1"/>
    <cellStyle name="Currency [0] 13463" xfId="25404" hidden="1"/>
    <cellStyle name="Currency [0] 13463" xfId="54791" hidden="1"/>
    <cellStyle name="Currency [0] 13464" xfId="25406" hidden="1"/>
    <cellStyle name="Currency [0] 13464" xfId="54793" hidden="1"/>
    <cellStyle name="Currency [0] 13465" xfId="24918" hidden="1"/>
    <cellStyle name="Currency [0] 13465" xfId="54305" hidden="1"/>
    <cellStyle name="Currency [0] 13466" xfId="24896" hidden="1"/>
    <cellStyle name="Currency [0] 13466" xfId="54283" hidden="1"/>
    <cellStyle name="Currency [0] 13467" xfId="25412" hidden="1"/>
    <cellStyle name="Currency [0] 13467" xfId="54799" hidden="1"/>
    <cellStyle name="Currency [0] 13468" xfId="25418" hidden="1"/>
    <cellStyle name="Currency [0] 13468" xfId="54805" hidden="1"/>
    <cellStyle name="Currency [0] 13469" xfId="25420" hidden="1"/>
    <cellStyle name="Currency [0] 13469" xfId="54807" hidden="1"/>
    <cellStyle name="Currency [0] 1347" xfId="3864" hidden="1"/>
    <cellStyle name="Currency [0] 1347" xfId="33253" hidden="1"/>
    <cellStyle name="Currency [0] 13470" xfId="24913" hidden="1"/>
    <cellStyle name="Currency [0] 13470" xfId="54300" hidden="1"/>
    <cellStyle name="Currency [0] 13471" xfId="25414" hidden="1"/>
    <cellStyle name="Currency [0] 13471" xfId="54801" hidden="1"/>
    <cellStyle name="Currency [0] 13472" xfId="25422" hidden="1"/>
    <cellStyle name="Currency [0] 13472" xfId="54809" hidden="1"/>
    <cellStyle name="Currency [0] 13473" xfId="25424" hidden="1"/>
    <cellStyle name="Currency [0] 13473" xfId="54811" hidden="1"/>
    <cellStyle name="Currency [0] 13474" xfId="25413" hidden="1"/>
    <cellStyle name="Currency [0] 13474" xfId="54800" hidden="1"/>
    <cellStyle name="Currency [0] 13475" xfId="24919" hidden="1"/>
    <cellStyle name="Currency [0] 13475" xfId="54306" hidden="1"/>
    <cellStyle name="Currency [0] 13476" xfId="25435" hidden="1"/>
    <cellStyle name="Currency [0] 13476" xfId="54822" hidden="1"/>
    <cellStyle name="Currency [0] 13477" xfId="25444" hidden="1"/>
    <cellStyle name="Currency [0] 13477" xfId="54831" hidden="1"/>
    <cellStyle name="Currency [0] 13478" xfId="25455" hidden="1"/>
    <cellStyle name="Currency [0] 13478" xfId="54842" hidden="1"/>
    <cellStyle name="Currency [0] 13479" xfId="25461" hidden="1"/>
    <cellStyle name="Currency [0] 13479" xfId="54848" hidden="1"/>
    <cellStyle name="Currency [0] 1348" xfId="3826" hidden="1"/>
    <cellStyle name="Currency [0] 1348" xfId="33215" hidden="1"/>
    <cellStyle name="Currency [0] 13480" xfId="25433" hidden="1"/>
    <cellStyle name="Currency [0] 13480" xfId="54820" hidden="1"/>
    <cellStyle name="Currency [0] 13481" xfId="25451" hidden="1"/>
    <cellStyle name="Currency [0] 13481" xfId="54838" hidden="1"/>
    <cellStyle name="Currency [0] 13482" xfId="25473" hidden="1"/>
    <cellStyle name="Currency [0] 13482" xfId="54860" hidden="1"/>
    <cellStyle name="Currency [0] 13483" xfId="25475" hidden="1"/>
    <cellStyle name="Currency [0] 13483" xfId="54862" hidden="1"/>
    <cellStyle name="Currency [0] 13484" xfId="25409" hidden="1"/>
    <cellStyle name="Currency [0] 13484" xfId="54796" hidden="1"/>
    <cellStyle name="Currency [0] 13485" xfId="24923" hidden="1"/>
    <cellStyle name="Currency [0] 13485" xfId="54310" hidden="1"/>
    <cellStyle name="Currency [0] 13486" xfId="25447" hidden="1"/>
    <cellStyle name="Currency [0] 13486" xfId="54834" hidden="1"/>
    <cellStyle name="Currency [0] 13487" xfId="24939" hidden="1"/>
    <cellStyle name="Currency [0] 13487" xfId="54326" hidden="1"/>
    <cellStyle name="Currency [0] 13488" xfId="25436" hidden="1"/>
    <cellStyle name="Currency [0] 13488" xfId="54823" hidden="1"/>
    <cellStyle name="Currency [0] 13489" xfId="25480" hidden="1"/>
    <cellStyle name="Currency [0] 13489" xfId="54867" hidden="1"/>
    <cellStyle name="Currency [0] 1349" xfId="3856" hidden="1"/>
    <cellStyle name="Currency [0] 1349" xfId="33245" hidden="1"/>
    <cellStyle name="Currency [0] 13490" xfId="25448" hidden="1"/>
    <cellStyle name="Currency [0] 13490" xfId="54835" hidden="1"/>
    <cellStyle name="Currency [0] 13491" xfId="25456" hidden="1"/>
    <cellStyle name="Currency [0] 13491" xfId="54843" hidden="1"/>
    <cellStyle name="Currency [0] 13492" xfId="25492" hidden="1"/>
    <cellStyle name="Currency [0] 13492" xfId="54879" hidden="1"/>
    <cellStyle name="Currency [0] 13493" xfId="25494" hidden="1"/>
    <cellStyle name="Currency [0] 13493" xfId="54881" hidden="1"/>
    <cellStyle name="Currency [0] 13494" xfId="25450" hidden="1"/>
    <cellStyle name="Currency [0] 13494" xfId="54837" hidden="1"/>
    <cellStyle name="Currency [0] 13495" xfId="25463" hidden="1"/>
    <cellStyle name="Currency [0] 13495" xfId="54850" hidden="1"/>
    <cellStyle name="Currency [0] 13496" xfId="25468" hidden="1"/>
    <cellStyle name="Currency [0] 13496" xfId="54855" hidden="1"/>
    <cellStyle name="Currency [0] 13497" xfId="25462" hidden="1"/>
    <cellStyle name="Currency [0] 13497" xfId="54849" hidden="1"/>
    <cellStyle name="Currency [0] 13498" xfId="25510" hidden="1"/>
    <cellStyle name="Currency [0] 13498" xfId="54897" hidden="1"/>
    <cellStyle name="Currency [0] 13499" xfId="25518" hidden="1"/>
    <cellStyle name="Currency [0] 13499" xfId="54905" hidden="1"/>
    <cellStyle name="Currency [0] 135" xfId="2573" hidden="1"/>
    <cellStyle name="Currency [0] 135" xfId="31962" hidden="1"/>
    <cellStyle name="Currency [0] 1350" xfId="3868" hidden="1"/>
    <cellStyle name="Currency [0] 1350" xfId="33257" hidden="1"/>
    <cellStyle name="Currency [0] 13500" xfId="25446" hidden="1"/>
    <cellStyle name="Currency [0] 13500" xfId="54833" hidden="1"/>
    <cellStyle name="Currency [0] 13501" xfId="25504" hidden="1"/>
    <cellStyle name="Currency [0] 13501" xfId="54891" hidden="1"/>
    <cellStyle name="Currency [0] 13502" xfId="25527" hidden="1"/>
    <cellStyle name="Currency [0] 13502" xfId="54914" hidden="1"/>
    <cellStyle name="Currency [0] 13503" xfId="25529" hidden="1"/>
    <cellStyle name="Currency [0] 13503" xfId="54916" hidden="1"/>
    <cellStyle name="Currency [0] 13504" xfId="25429" hidden="1"/>
    <cellStyle name="Currency [0] 13504" xfId="54816" hidden="1"/>
    <cellStyle name="Currency [0] 13505" xfId="25439" hidden="1"/>
    <cellStyle name="Currency [0] 13505" xfId="54826" hidden="1"/>
    <cellStyle name="Currency [0] 13506" xfId="25501" hidden="1"/>
    <cellStyle name="Currency [0] 13506" xfId="54888" hidden="1"/>
    <cellStyle name="Currency [0] 13507" xfId="25466" hidden="1"/>
    <cellStyle name="Currency [0] 13507" xfId="54853" hidden="1"/>
    <cellStyle name="Currency [0] 13508" xfId="25416" hidden="1"/>
    <cellStyle name="Currency [0] 13508" xfId="54803" hidden="1"/>
    <cellStyle name="Currency [0] 13509" xfId="25537" hidden="1"/>
    <cellStyle name="Currency [0] 13509" xfId="54924" hidden="1"/>
    <cellStyle name="Currency [0] 1351" xfId="3869" hidden="1"/>
    <cellStyle name="Currency [0] 1351" xfId="33258" hidden="1"/>
    <cellStyle name="Currency [0] 13510" xfId="25502" hidden="1"/>
    <cellStyle name="Currency [0] 13510" xfId="54889" hidden="1"/>
    <cellStyle name="Currency [0] 13511" xfId="25513" hidden="1"/>
    <cellStyle name="Currency [0] 13511" xfId="54900" hidden="1"/>
    <cellStyle name="Currency [0] 13512" xfId="25545" hidden="1"/>
    <cellStyle name="Currency [0] 13512" xfId="54932" hidden="1"/>
    <cellStyle name="Currency [0] 13513" xfId="25547" hidden="1"/>
    <cellStyle name="Currency [0] 13513" xfId="54934" hidden="1"/>
    <cellStyle name="Currency [0] 13514" xfId="25499" hidden="1"/>
    <cellStyle name="Currency [0] 13514" xfId="54886" hidden="1"/>
    <cellStyle name="Currency [0] 13515" xfId="25498" hidden="1"/>
    <cellStyle name="Currency [0] 13515" xfId="54885" hidden="1"/>
    <cellStyle name="Currency [0] 13516" xfId="25488" hidden="1"/>
    <cellStyle name="Currency [0] 13516" xfId="54875" hidden="1"/>
    <cellStyle name="Currency [0] 13517" xfId="25484" hidden="1"/>
    <cellStyle name="Currency [0] 13517" xfId="54871" hidden="1"/>
    <cellStyle name="Currency [0] 13518" xfId="25486" hidden="1"/>
    <cellStyle name="Currency [0] 13518" xfId="54873" hidden="1"/>
    <cellStyle name="Currency [0] 13519" xfId="25554" hidden="1"/>
    <cellStyle name="Currency [0] 13519" xfId="54941" hidden="1"/>
    <cellStyle name="Currency [0] 1352" xfId="3817" hidden="1"/>
    <cellStyle name="Currency [0] 1352" xfId="33206" hidden="1"/>
    <cellStyle name="Currency [0] 13520" xfId="24925" hidden="1"/>
    <cellStyle name="Currency [0] 13520" xfId="54312" hidden="1"/>
    <cellStyle name="Currency [0] 13521" xfId="25532" hidden="1"/>
    <cellStyle name="Currency [0] 13521" xfId="54919" hidden="1"/>
    <cellStyle name="Currency [0] 13522" xfId="25560" hidden="1"/>
    <cellStyle name="Currency [0] 13522" xfId="54947" hidden="1"/>
    <cellStyle name="Currency [0] 13523" xfId="25562" hidden="1"/>
    <cellStyle name="Currency [0] 13523" xfId="54949" hidden="1"/>
    <cellStyle name="Currency [0] 13524" xfId="25437" hidden="1"/>
    <cellStyle name="Currency [0] 13524" xfId="54824" hidden="1"/>
    <cellStyle name="Currency [0] 13525" xfId="25511" hidden="1"/>
    <cellStyle name="Currency [0] 13525" xfId="54898" hidden="1"/>
    <cellStyle name="Currency [0] 13526" xfId="25467" hidden="1"/>
    <cellStyle name="Currency [0] 13526" xfId="54854" hidden="1"/>
    <cellStyle name="Currency [0] 13527" xfId="25503" hidden="1"/>
    <cellStyle name="Currency [0] 13527" xfId="54890" hidden="1"/>
    <cellStyle name="Currency [0] 13528" xfId="25507" hidden="1"/>
    <cellStyle name="Currency [0] 13528" xfId="54894" hidden="1"/>
    <cellStyle name="Currency [0] 13529" xfId="25568" hidden="1"/>
    <cellStyle name="Currency [0] 13529" xfId="54955" hidden="1"/>
    <cellStyle name="Currency [0] 1353" xfId="3824" hidden="1"/>
    <cellStyle name="Currency [0] 1353" xfId="33213" hidden="1"/>
    <cellStyle name="Currency [0] 13530" xfId="24912" hidden="1"/>
    <cellStyle name="Currency [0] 13530" xfId="54299" hidden="1"/>
    <cellStyle name="Currency [0] 13531" xfId="25550" hidden="1"/>
    <cellStyle name="Currency [0] 13531" xfId="54937" hidden="1"/>
    <cellStyle name="Currency [0] 13532" xfId="25573" hidden="1"/>
    <cellStyle name="Currency [0] 13532" xfId="54960" hidden="1"/>
    <cellStyle name="Currency [0] 13533" xfId="25575" hidden="1"/>
    <cellStyle name="Currency [0] 13533" xfId="54962" hidden="1"/>
    <cellStyle name="Currency [0] 13534" xfId="25431" hidden="1"/>
    <cellStyle name="Currency [0] 13534" xfId="54818" hidden="1"/>
    <cellStyle name="Currency [0] 13535" xfId="25530" hidden="1"/>
    <cellStyle name="Currency [0] 13535" xfId="54917" hidden="1"/>
    <cellStyle name="Currency [0] 13536" xfId="25497" hidden="1"/>
    <cellStyle name="Currency [0] 13536" xfId="54884" hidden="1"/>
    <cellStyle name="Currency [0] 13537" xfId="25515" hidden="1"/>
    <cellStyle name="Currency [0] 13537" xfId="54902" hidden="1"/>
    <cellStyle name="Currency [0] 13538" xfId="25512" hidden="1"/>
    <cellStyle name="Currency [0] 13538" xfId="54899" hidden="1"/>
    <cellStyle name="Currency [0] 13539" xfId="25579" hidden="1"/>
    <cellStyle name="Currency [0] 13539" xfId="54966" hidden="1"/>
    <cellStyle name="Currency [0] 1354" xfId="3853" hidden="1"/>
    <cellStyle name="Currency [0] 1354" xfId="33242" hidden="1"/>
    <cellStyle name="Currency [0] 13540" xfId="25464" hidden="1"/>
    <cellStyle name="Currency [0] 13540" xfId="54851" hidden="1"/>
    <cellStyle name="Currency [0] 13541" xfId="25564" hidden="1"/>
    <cellStyle name="Currency [0] 13541" xfId="54951" hidden="1"/>
    <cellStyle name="Currency [0] 13542" xfId="25586" hidden="1"/>
    <cellStyle name="Currency [0] 13542" xfId="54973" hidden="1"/>
    <cellStyle name="Currency [0] 13543" xfId="25588" hidden="1"/>
    <cellStyle name="Currency [0] 13543" xfId="54975" hidden="1"/>
    <cellStyle name="Currency [0] 13544" xfId="25516" hidden="1"/>
    <cellStyle name="Currency [0] 13544" xfId="54903" hidden="1"/>
    <cellStyle name="Currency [0] 13545" xfId="25548" hidden="1"/>
    <cellStyle name="Currency [0] 13545" xfId="54935" hidden="1"/>
    <cellStyle name="Currency [0] 13546" xfId="24891" hidden="1"/>
    <cellStyle name="Currency [0] 13546" xfId="54278" hidden="1"/>
    <cellStyle name="Currency [0] 13547" xfId="25534" hidden="1"/>
    <cellStyle name="Currency [0] 13547" xfId="54921" hidden="1"/>
    <cellStyle name="Currency [0] 13548" xfId="25531" hidden="1"/>
    <cellStyle name="Currency [0] 13548" xfId="54918" hidden="1"/>
    <cellStyle name="Currency [0] 13549" xfId="25592" hidden="1"/>
    <cellStyle name="Currency [0] 13549" xfId="54979" hidden="1"/>
    <cellStyle name="Currency [0] 1355" xfId="3838" hidden="1"/>
    <cellStyle name="Currency [0] 1355" xfId="33227" hidden="1"/>
    <cellStyle name="Currency [0] 13550" xfId="25427" hidden="1"/>
    <cellStyle name="Currency [0] 13550" xfId="54814" hidden="1"/>
    <cellStyle name="Currency [0] 13551" xfId="25576" hidden="1"/>
    <cellStyle name="Currency [0] 13551" xfId="54963" hidden="1"/>
    <cellStyle name="Currency [0] 13552" xfId="25596" hidden="1"/>
    <cellStyle name="Currency [0] 13552" xfId="54983" hidden="1"/>
    <cellStyle name="Currency [0] 13553" xfId="25598" hidden="1"/>
    <cellStyle name="Currency [0] 13553" xfId="54985" hidden="1"/>
    <cellStyle name="Currency [0] 13554" xfId="25535" hidden="1"/>
    <cellStyle name="Currency [0] 13554" xfId="54922" hidden="1"/>
    <cellStyle name="Currency [0] 13555" xfId="25563" hidden="1"/>
    <cellStyle name="Currency [0] 13555" xfId="54950" hidden="1"/>
    <cellStyle name="Currency [0] 13556" xfId="25523" hidden="1"/>
    <cellStyle name="Currency [0] 13556" xfId="54910" hidden="1"/>
    <cellStyle name="Currency [0] 13557" xfId="25552" hidden="1"/>
    <cellStyle name="Currency [0] 13557" xfId="54939" hidden="1"/>
    <cellStyle name="Currency [0] 13558" xfId="25549" hidden="1"/>
    <cellStyle name="Currency [0] 13558" xfId="54936" hidden="1"/>
    <cellStyle name="Currency [0] 13559" xfId="25602" hidden="1"/>
    <cellStyle name="Currency [0] 13559" xfId="54989" hidden="1"/>
    <cellStyle name="Currency [0] 1356" xfId="3809" hidden="1"/>
    <cellStyle name="Currency [0] 1356" xfId="33198" hidden="1"/>
    <cellStyle name="Currency [0] 13560" xfId="25430" hidden="1"/>
    <cellStyle name="Currency [0] 13560" xfId="54817" hidden="1"/>
    <cellStyle name="Currency [0] 13561" xfId="25589" hidden="1"/>
    <cellStyle name="Currency [0] 13561" xfId="54976" hidden="1"/>
    <cellStyle name="Currency [0] 13562" xfId="25606" hidden="1"/>
    <cellStyle name="Currency [0] 13562" xfId="54993" hidden="1"/>
    <cellStyle name="Currency [0] 13563" xfId="25608" hidden="1"/>
    <cellStyle name="Currency [0] 13563" xfId="54995" hidden="1"/>
    <cellStyle name="Currency [0] 13564" xfId="25489" hidden="1"/>
    <cellStyle name="Currency [0] 13564" xfId="54876" hidden="1"/>
    <cellStyle name="Currency [0] 13565" xfId="25525" hidden="1"/>
    <cellStyle name="Currency [0] 13565" xfId="54912" hidden="1"/>
    <cellStyle name="Currency [0] 13566" xfId="25594" hidden="1"/>
    <cellStyle name="Currency [0] 13566" xfId="54981" hidden="1"/>
    <cellStyle name="Currency [0] 13567" xfId="25582" hidden="1"/>
    <cellStyle name="Currency [0] 13567" xfId="54969" hidden="1"/>
    <cellStyle name="Currency [0] 13568" xfId="25599" hidden="1"/>
    <cellStyle name="Currency [0] 13568" xfId="54986" hidden="1"/>
    <cellStyle name="Currency [0] 13569" xfId="25610" hidden="1"/>
    <cellStyle name="Currency [0] 13569" xfId="54997" hidden="1"/>
    <cellStyle name="Currency [0] 1357" xfId="3875" hidden="1"/>
    <cellStyle name="Currency [0] 1357" xfId="33264" hidden="1"/>
    <cellStyle name="Currency [0] 13570" xfId="25458" hidden="1"/>
    <cellStyle name="Currency [0] 13570" xfId="54845" hidden="1"/>
    <cellStyle name="Currency [0] 13571" xfId="25522" hidden="1"/>
    <cellStyle name="Currency [0] 13571" xfId="54909" hidden="1"/>
    <cellStyle name="Currency [0] 13572" xfId="25614" hidden="1"/>
    <cellStyle name="Currency [0] 13572" xfId="55001" hidden="1"/>
    <cellStyle name="Currency [0] 13573" xfId="25616" hidden="1"/>
    <cellStyle name="Currency [0] 13573" xfId="55003" hidden="1"/>
    <cellStyle name="Currency [0] 13574" xfId="25571" hidden="1"/>
    <cellStyle name="Currency [0] 13574" xfId="54958" hidden="1"/>
    <cellStyle name="Currency [0] 13575" xfId="25583" hidden="1"/>
    <cellStyle name="Currency [0] 13575" xfId="54970" hidden="1"/>
    <cellStyle name="Currency [0] 13576" xfId="25611" hidden="1"/>
    <cellStyle name="Currency [0] 13576" xfId="54998" hidden="1"/>
    <cellStyle name="Currency [0] 13577" xfId="25584" hidden="1"/>
    <cellStyle name="Currency [0] 13577" xfId="54971" hidden="1"/>
    <cellStyle name="Currency [0] 13578" xfId="25617" hidden="1"/>
    <cellStyle name="Currency [0] 13578" xfId="55004" hidden="1"/>
    <cellStyle name="Currency [0] 13579" xfId="25619" hidden="1"/>
    <cellStyle name="Currency [0] 13579" xfId="55006" hidden="1"/>
    <cellStyle name="Currency [0] 1358" xfId="3854" hidden="1"/>
    <cellStyle name="Currency [0] 1358" xfId="33243" hidden="1"/>
    <cellStyle name="Currency [0] 13580" xfId="25612" hidden="1"/>
    <cellStyle name="Currency [0] 13580" xfId="54999" hidden="1"/>
    <cellStyle name="Currency [0] 13581" xfId="25558" hidden="1"/>
    <cellStyle name="Currency [0] 13581" xfId="54945" hidden="1"/>
    <cellStyle name="Currency [0] 13582" xfId="25621" hidden="1"/>
    <cellStyle name="Currency [0] 13582" xfId="55008" hidden="1"/>
    <cellStyle name="Currency [0] 13583" xfId="25623" hidden="1"/>
    <cellStyle name="Currency [0] 13583" xfId="55010" hidden="1"/>
    <cellStyle name="Currency [0] 13584" xfId="24985" hidden="1"/>
    <cellStyle name="Currency [0] 13584" xfId="54372" hidden="1"/>
    <cellStyle name="Currency [0] 13585" xfId="24926" hidden="1"/>
    <cellStyle name="Currency [0] 13585" xfId="54313" hidden="1"/>
    <cellStyle name="Currency [0] 13586" xfId="25629" hidden="1"/>
    <cellStyle name="Currency [0] 13586" xfId="55016" hidden="1"/>
    <cellStyle name="Currency [0] 13587" xfId="25635" hidden="1"/>
    <cellStyle name="Currency [0] 13587" xfId="55022" hidden="1"/>
    <cellStyle name="Currency [0] 13588" xfId="25637" hidden="1"/>
    <cellStyle name="Currency [0] 13588" xfId="55024" hidden="1"/>
    <cellStyle name="Currency [0] 13589" xfId="24916" hidden="1"/>
    <cellStyle name="Currency [0] 13589" xfId="54303" hidden="1"/>
    <cellStyle name="Currency [0] 1359" xfId="3861" hidden="1"/>
    <cellStyle name="Currency [0] 1359" xfId="33250" hidden="1"/>
    <cellStyle name="Currency [0] 13590" xfId="25631" hidden="1"/>
    <cellStyle name="Currency [0] 13590" xfId="55018" hidden="1"/>
    <cellStyle name="Currency [0] 13591" xfId="25639" hidden="1"/>
    <cellStyle name="Currency [0] 13591" xfId="55026" hidden="1"/>
    <cellStyle name="Currency [0] 13592" xfId="25641" hidden="1"/>
    <cellStyle name="Currency [0] 13592" xfId="55028" hidden="1"/>
    <cellStyle name="Currency [0] 13593" xfId="25630" hidden="1"/>
    <cellStyle name="Currency [0] 13593" xfId="55017" hidden="1"/>
    <cellStyle name="Currency [0] 13594" xfId="24961" hidden="1"/>
    <cellStyle name="Currency [0] 13594" xfId="54348" hidden="1"/>
    <cellStyle name="Currency [0] 13595" xfId="25652" hidden="1"/>
    <cellStyle name="Currency [0] 13595" xfId="55039" hidden="1"/>
    <cellStyle name="Currency [0] 13596" xfId="25661" hidden="1"/>
    <cellStyle name="Currency [0] 13596" xfId="55048" hidden="1"/>
    <cellStyle name="Currency [0] 13597" xfId="25672" hidden="1"/>
    <cellStyle name="Currency [0] 13597" xfId="55059" hidden="1"/>
    <cellStyle name="Currency [0] 13598" xfId="25678" hidden="1"/>
    <cellStyle name="Currency [0] 13598" xfId="55065" hidden="1"/>
    <cellStyle name="Currency [0] 13599" xfId="25650" hidden="1"/>
    <cellStyle name="Currency [0] 13599" xfId="55037" hidden="1"/>
    <cellStyle name="Currency [0] 136" xfId="2559" hidden="1"/>
    <cellStyle name="Currency [0] 136" xfId="31948" hidden="1"/>
    <cellStyle name="Currency [0] 1360" xfId="3876" hidden="1"/>
    <cellStyle name="Currency [0] 1360" xfId="33265" hidden="1"/>
    <cellStyle name="Currency [0] 13600" xfId="25668" hidden="1"/>
    <cellStyle name="Currency [0] 13600" xfId="55055" hidden="1"/>
    <cellStyle name="Currency [0] 13601" xfId="25690" hidden="1"/>
    <cellStyle name="Currency [0] 13601" xfId="55077" hidden="1"/>
    <cellStyle name="Currency [0] 13602" xfId="25692" hidden="1"/>
    <cellStyle name="Currency [0] 13602" xfId="55079" hidden="1"/>
    <cellStyle name="Currency [0] 13603" xfId="25626" hidden="1"/>
    <cellStyle name="Currency [0] 13603" xfId="55013" hidden="1"/>
    <cellStyle name="Currency [0] 13604" xfId="24915" hidden="1"/>
    <cellStyle name="Currency [0] 13604" xfId="54302" hidden="1"/>
    <cellStyle name="Currency [0] 13605" xfId="25664" hidden="1"/>
    <cellStyle name="Currency [0] 13605" xfId="55051" hidden="1"/>
    <cellStyle name="Currency [0] 13606" xfId="24894" hidden="1"/>
    <cellStyle name="Currency [0] 13606" xfId="54281" hidden="1"/>
    <cellStyle name="Currency [0] 13607" xfId="25653" hidden="1"/>
    <cellStyle name="Currency [0] 13607" xfId="55040" hidden="1"/>
    <cellStyle name="Currency [0] 13608" xfId="25697" hidden="1"/>
    <cellStyle name="Currency [0] 13608" xfId="55084" hidden="1"/>
    <cellStyle name="Currency [0] 13609" xfId="25665" hidden="1"/>
    <cellStyle name="Currency [0] 13609" xfId="55052" hidden="1"/>
    <cellStyle name="Currency [0] 1361" xfId="3877" hidden="1"/>
    <cellStyle name="Currency [0] 1361" xfId="33266" hidden="1"/>
    <cellStyle name="Currency [0] 13610" xfId="25673" hidden="1"/>
    <cellStyle name="Currency [0] 13610" xfId="55060" hidden="1"/>
    <cellStyle name="Currency [0] 13611" xfId="25709" hidden="1"/>
    <cellStyle name="Currency [0] 13611" xfId="55096" hidden="1"/>
    <cellStyle name="Currency [0] 13612" xfId="25711" hidden="1"/>
    <cellStyle name="Currency [0] 13612" xfId="55098" hidden="1"/>
    <cellStyle name="Currency [0] 13613" xfId="25667" hidden="1"/>
    <cellStyle name="Currency [0] 13613" xfId="55054" hidden="1"/>
    <cellStyle name="Currency [0] 13614" xfId="25680" hidden="1"/>
    <cellStyle name="Currency [0] 13614" xfId="55067" hidden="1"/>
    <cellStyle name="Currency [0] 13615" xfId="25685" hidden="1"/>
    <cellStyle name="Currency [0] 13615" xfId="55072" hidden="1"/>
    <cellStyle name="Currency [0] 13616" xfId="25679" hidden="1"/>
    <cellStyle name="Currency [0] 13616" xfId="55066" hidden="1"/>
    <cellStyle name="Currency [0] 13617" xfId="25727" hidden="1"/>
    <cellStyle name="Currency [0] 13617" xfId="55114" hidden="1"/>
    <cellStyle name="Currency [0] 13618" xfId="25735" hidden="1"/>
    <cellStyle name="Currency [0] 13618" xfId="55122" hidden="1"/>
    <cellStyle name="Currency [0] 13619" xfId="25663" hidden="1"/>
    <cellStyle name="Currency [0] 13619" xfId="55050" hidden="1"/>
    <cellStyle name="Currency [0] 1362" xfId="3852" hidden="1"/>
    <cellStyle name="Currency [0] 1362" xfId="33241" hidden="1"/>
    <cellStyle name="Currency [0] 13620" xfId="25721" hidden="1"/>
    <cellStyle name="Currency [0] 13620" xfId="55108" hidden="1"/>
    <cellStyle name="Currency [0] 13621" xfId="25744" hidden="1"/>
    <cellStyle name="Currency [0] 13621" xfId="55131" hidden="1"/>
    <cellStyle name="Currency [0] 13622" xfId="25746" hidden="1"/>
    <cellStyle name="Currency [0] 13622" xfId="55133" hidden="1"/>
    <cellStyle name="Currency [0] 13623" xfId="25646" hidden="1"/>
    <cellStyle name="Currency [0] 13623" xfId="55033" hidden="1"/>
    <cellStyle name="Currency [0] 13624" xfId="25656" hidden="1"/>
    <cellStyle name="Currency [0] 13624" xfId="55043" hidden="1"/>
    <cellStyle name="Currency [0] 13625" xfId="25718" hidden="1"/>
    <cellStyle name="Currency [0] 13625" xfId="55105" hidden="1"/>
    <cellStyle name="Currency [0] 13626" xfId="25683" hidden="1"/>
    <cellStyle name="Currency [0] 13626" xfId="55070" hidden="1"/>
    <cellStyle name="Currency [0] 13627" xfId="25633" hidden="1"/>
    <cellStyle name="Currency [0] 13627" xfId="55020" hidden="1"/>
    <cellStyle name="Currency [0] 13628" xfId="25754" hidden="1"/>
    <cellStyle name="Currency [0] 13628" xfId="55141" hidden="1"/>
    <cellStyle name="Currency [0] 13629" xfId="25719" hidden="1"/>
    <cellStyle name="Currency [0] 13629" xfId="55106" hidden="1"/>
    <cellStyle name="Currency [0] 1363" xfId="3851" hidden="1"/>
    <cellStyle name="Currency [0] 1363" xfId="33240" hidden="1"/>
    <cellStyle name="Currency [0] 13630" xfId="25730" hidden="1"/>
    <cellStyle name="Currency [0] 13630" xfId="55117" hidden="1"/>
    <cellStyle name="Currency [0] 13631" xfId="25762" hidden="1"/>
    <cellStyle name="Currency [0] 13631" xfId="55149" hidden="1"/>
    <cellStyle name="Currency [0] 13632" xfId="25764" hidden="1"/>
    <cellStyle name="Currency [0] 13632" xfId="55151" hidden="1"/>
    <cellStyle name="Currency [0] 13633" xfId="25716" hidden="1"/>
    <cellStyle name="Currency [0] 13633" xfId="55103" hidden="1"/>
    <cellStyle name="Currency [0] 13634" xfId="25715" hidden="1"/>
    <cellStyle name="Currency [0] 13634" xfId="55102" hidden="1"/>
    <cellStyle name="Currency [0] 13635" xfId="25705" hidden="1"/>
    <cellStyle name="Currency [0] 13635" xfId="55092" hidden="1"/>
    <cellStyle name="Currency [0] 13636" xfId="25701" hidden="1"/>
    <cellStyle name="Currency [0] 13636" xfId="55088" hidden="1"/>
    <cellStyle name="Currency [0] 13637" xfId="25703" hidden="1"/>
    <cellStyle name="Currency [0] 13637" xfId="55090" hidden="1"/>
    <cellStyle name="Currency [0] 13638" xfId="25771" hidden="1"/>
    <cellStyle name="Currency [0] 13638" xfId="55158" hidden="1"/>
    <cellStyle name="Currency [0] 13639" xfId="24930" hidden="1"/>
    <cellStyle name="Currency [0] 13639" xfId="54317" hidden="1"/>
    <cellStyle name="Currency [0] 1364" xfId="3846" hidden="1"/>
    <cellStyle name="Currency [0] 1364" xfId="33235" hidden="1"/>
    <cellStyle name="Currency [0] 13640" xfId="25749" hidden="1"/>
    <cellStyle name="Currency [0] 13640" xfId="55136" hidden="1"/>
    <cellStyle name="Currency [0] 13641" xfId="25777" hidden="1"/>
    <cellStyle name="Currency [0] 13641" xfId="55164" hidden="1"/>
    <cellStyle name="Currency [0] 13642" xfId="25779" hidden="1"/>
    <cellStyle name="Currency [0] 13642" xfId="55166" hidden="1"/>
    <cellStyle name="Currency [0] 13643" xfId="25654" hidden="1"/>
    <cellStyle name="Currency [0] 13643" xfId="55041" hidden="1"/>
    <cellStyle name="Currency [0] 13644" xfId="25728" hidden="1"/>
    <cellStyle name="Currency [0] 13644" xfId="55115" hidden="1"/>
    <cellStyle name="Currency [0] 13645" xfId="25684" hidden="1"/>
    <cellStyle name="Currency [0] 13645" xfId="55071" hidden="1"/>
    <cellStyle name="Currency [0] 13646" xfId="25720" hidden="1"/>
    <cellStyle name="Currency [0] 13646" xfId="55107" hidden="1"/>
    <cellStyle name="Currency [0] 13647" xfId="25724" hidden="1"/>
    <cellStyle name="Currency [0] 13647" xfId="55111" hidden="1"/>
    <cellStyle name="Currency [0] 13648" xfId="25785" hidden="1"/>
    <cellStyle name="Currency [0] 13648" xfId="55172" hidden="1"/>
    <cellStyle name="Currency [0] 13649" xfId="24943" hidden="1"/>
    <cellStyle name="Currency [0] 13649" xfId="54330" hidden="1"/>
    <cellStyle name="Currency [0] 1365" xfId="3844" hidden="1"/>
    <cellStyle name="Currency [0] 1365" xfId="33233" hidden="1"/>
    <cellStyle name="Currency [0] 13650" xfId="25767" hidden="1"/>
    <cellStyle name="Currency [0] 13650" xfId="55154" hidden="1"/>
    <cellStyle name="Currency [0] 13651" xfId="25790" hidden="1"/>
    <cellStyle name="Currency [0] 13651" xfId="55177" hidden="1"/>
    <cellStyle name="Currency [0] 13652" xfId="25792" hidden="1"/>
    <cellStyle name="Currency [0] 13652" xfId="55179" hidden="1"/>
    <cellStyle name="Currency [0] 13653" xfId="25648" hidden="1"/>
    <cellStyle name="Currency [0] 13653" xfId="55035" hidden="1"/>
    <cellStyle name="Currency [0] 13654" xfId="25747" hidden="1"/>
    <cellStyle name="Currency [0] 13654" xfId="55134" hidden="1"/>
    <cellStyle name="Currency [0] 13655" xfId="25714" hidden="1"/>
    <cellStyle name="Currency [0] 13655" xfId="55101" hidden="1"/>
    <cellStyle name="Currency [0] 13656" xfId="25732" hidden="1"/>
    <cellStyle name="Currency [0] 13656" xfId="55119" hidden="1"/>
    <cellStyle name="Currency [0] 13657" xfId="25729" hidden="1"/>
    <cellStyle name="Currency [0] 13657" xfId="55116" hidden="1"/>
    <cellStyle name="Currency [0] 13658" xfId="25796" hidden="1"/>
    <cellStyle name="Currency [0] 13658" xfId="55183" hidden="1"/>
    <cellStyle name="Currency [0] 13659" xfId="25681" hidden="1"/>
    <cellStyle name="Currency [0] 13659" xfId="55068" hidden="1"/>
    <cellStyle name="Currency [0] 1366" xfId="3845" hidden="1"/>
    <cellStyle name="Currency [0] 1366" xfId="33234" hidden="1"/>
    <cellStyle name="Currency [0] 13660" xfId="25781" hidden="1"/>
    <cellStyle name="Currency [0] 13660" xfId="55168" hidden="1"/>
    <cellStyle name="Currency [0] 13661" xfId="25803" hidden="1"/>
    <cellStyle name="Currency [0] 13661" xfId="55190" hidden="1"/>
    <cellStyle name="Currency [0] 13662" xfId="25805" hidden="1"/>
    <cellStyle name="Currency [0] 13662" xfId="55192" hidden="1"/>
    <cellStyle name="Currency [0] 13663" xfId="25733" hidden="1"/>
    <cellStyle name="Currency [0] 13663" xfId="55120" hidden="1"/>
    <cellStyle name="Currency [0] 13664" xfId="25765" hidden="1"/>
    <cellStyle name="Currency [0] 13664" xfId="55152" hidden="1"/>
    <cellStyle name="Currency [0] 13665" xfId="24895" hidden="1"/>
    <cellStyle name="Currency [0] 13665" xfId="54282" hidden="1"/>
    <cellStyle name="Currency [0] 13666" xfId="25751" hidden="1"/>
    <cellStyle name="Currency [0] 13666" xfId="55138" hidden="1"/>
    <cellStyle name="Currency [0] 13667" xfId="25748" hidden="1"/>
    <cellStyle name="Currency [0] 13667" xfId="55135" hidden="1"/>
    <cellStyle name="Currency [0] 13668" xfId="25809" hidden="1"/>
    <cellStyle name="Currency [0] 13668" xfId="55196" hidden="1"/>
    <cellStyle name="Currency [0] 13669" xfId="25644" hidden="1"/>
    <cellStyle name="Currency [0] 13669" xfId="55031" hidden="1"/>
    <cellStyle name="Currency [0] 1367" xfId="3882" hidden="1"/>
    <cellStyle name="Currency [0] 1367" xfId="33271" hidden="1"/>
    <cellStyle name="Currency [0] 13670" xfId="25793" hidden="1"/>
    <cellStyle name="Currency [0] 13670" xfId="55180" hidden="1"/>
    <cellStyle name="Currency [0] 13671" xfId="25813" hidden="1"/>
    <cellStyle name="Currency [0] 13671" xfId="55200" hidden="1"/>
    <cellStyle name="Currency [0] 13672" xfId="25815" hidden="1"/>
    <cellStyle name="Currency [0] 13672" xfId="55202" hidden="1"/>
    <cellStyle name="Currency [0] 13673" xfId="25752" hidden="1"/>
    <cellStyle name="Currency [0] 13673" xfId="55139" hidden="1"/>
    <cellStyle name="Currency [0] 13674" xfId="25780" hidden="1"/>
    <cellStyle name="Currency [0] 13674" xfId="55167" hidden="1"/>
    <cellStyle name="Currency [0] 13675" xfId="25740" hidden="1"/>
    <cellStyle name="Currency [0] 13675" xfId="55127" hidden="1"/>
    <cellStyle name="Currency [0] 13676" xfId="25769" hidden="1"/>
    <cellStyle name="Currency [0] 13676" xfId="55156" hidden="1"/>
    <cellStyle name="Currency [0] 13677" xfId="25766" hidden="1"/>
    <cellStyle name="Currency [0] 13677" xfId="55153" hidden="1"/>
    <cellStyle name="Currency [0] 13678" xfId="25819" hidden="1"/>
    <cellStyle name="Currency [0] 13678" xfId="55206" hidden="1"/>
    <cellStyle name="Currency [0] 13679" xfId="25647" hidden="1"/>
    <cellStyle name="Currency [0] 13679" xfId="55034" hidden="1"/>
    <cellStyle name="Currency [0] 1368" xfId="3799" hidden="1"/>
    <cellStyle name="Currency [0] 1368" xfId="33188" hidden="1"/>
    <cellStyle name="Currency [0] 13680" xfId="25806" hidden="1"/>
    <cellStyle name="Currency [0] 13680" xfId="55193" hidden="1"/>
    <cellStyle name="Currency [0] 13681" xfId="25823" hidden="1"/>
    <cellStyle name="Currency [0] 13681" xfId="55210" hidden="1"/>
    <cellStyle name="Currency [0] 13682" xfId="25825" hidden="1"/>
    <cellStyle name="Currency [0] 13682" xfId="55212" hidden="1"/>
    <cellStyle name="Currency [0] 13683" xfId="25706" hidden="1"/>
    <cellStyle name="Currency [0] 13683" xfId="55093" hidden="1"/>
    <cellStyle name="Currency [0] 13684" xfId="25742" hidden="1"/>
    <cellStyle name="Currency [0] 13684" xfId="55129" hidden="1"/>
    <cellStyle name="Currency [0] 13685" xfId="25811" hidden="1"/>
    <cellStyle name="Currency [0] 13685" xfId="55198" hidden="1"/>
    <cellStyle name="Currency [0] 13686" xfId="25799" hidden="1"/>
    <cellStyle name="Currency [0] 13686" xfId="55186" hidden="1"/>
    <cellStyle name="Currency [0] 13687" xfId="25816" hidden="1"/>
    <cellStyle name="Currency [0] 13687" xfId="55203" hidden="1"/>
    <cellStyle name="Currency [0] 13688" xfId="25827" hidden="1"/>
    <cellStyle name="Currency [0] 13688" xfId="55214" hidden="1"/>
    <cellStyle name="Currency [0] 13689" xfId="25675" hidden="1"/>
    <cellStyle name="Currency [0] 13689" xfId="55062" hidden="1"/>
    <cellStyle name="Currency [0] 1369" xfId="3872" hidden="1"/>
    <cellStyle name="Currency [0] 1369" xfId="33261" hidden="1"/>
    <cellStyle name="Currency [0] 13690" xfId="25739" hidden="1"/>
    <cellStyle name="Currency [0] 13690" xfId="55126" hidden="1"/>
    <cellStyle name="Currency [0] 13691" xfId="25831" hidden="1"/>
    <cellStyle name="Currency [0] 13691" xfId="55218" hidden="1"/>
    <cellStyle name="Currency [0] 13692" xfId="25833" hidden="1"/>
    <cellStyle name="Currency [0] 13692" xfId="55220" hidden="1"/>
    <cellStyle name="Currency [0] 13693" xfId="25788" hidden="1"/>
    <cellStyle name="Currency [0] 13693" xfId="55175" hidden="1"/>
    <cellStyle name="Currency [0] 13694" xfId="25800" hidden="1"/>
    <cellStyle name="Currency [0] 13694" xfId="55187" hidden="1"/>
    <cellStyle name="Currency [0] 13695" xfId="25828" hidden="1"/>
    <cellStyle name="Currency [0] 13695" xfId="55215" hidden="1"/>
    <cellStyle name="Currency [0] 13696" xfId="25801" hidden="1"/>
    <cellStyle name="Currency [0] 13696" xfId="55188" hidden="1"/>
    <cellStyle name="Currency [0] 13697" xfId="25834" hidden="1"/>
    <cellStyle name="Currency [0] 13697" xfId="55221" hidden="1"/>
    <cellStyle name="Currency [0] 13698" xfId="25836" hidden="1"/>
    <cellStyle name="Currency [0] 13698" xfId="55223" hidden="1"/>
    <cellStyle name="Currency [0] 13699" xfId="25829" hidden="1"/>
    <cellStyle name="Currency [0] 13699" xfId="55216" hidden="1"/>
    <cellStyle name="Currency [0] 137" xfId="2569" hidden="1"/>
    <cellStyle name="Currency [0] 137" xfId="31958" hidden="1"/>
    <cellStyle name="Currency [0] 1370" xfId="3884" hidden="1"/>
    <cellStyle name="Currency [0] 1370" xfId="33273" hidden="1"/>
    <cellStyle name="Currency [0] 13700" xfId="25775" hidden="1"/>
    <cellStyle name="Currency [0] 13700" xfId="55162" hidden="1"/>
    <cellStyle name="Currency [0] 13701" xfId="25838" hidden="1"/>
    <cellStyle name="Currency [0] 13701" xfId="55225" hidden="1"/>
    <cellStyle name="Currency [0] 13702" xfId="25840" hidden="1"/>
    <cellStyle name="Currency [0] 13702" xfId="55227" hidden="1"/>
    <cellStyle name="Currency [0] 13703" xfId="22254" hidden="1"/>
    <cellStyle name="Currency [0] 13703" xfId="51641" hidden="1"/>
    <cellStyle name="Currency [0] 13704" xfId="22279" hidden="1"/>
    <cellStyle name="Currency [0] 13704" xfId="51666" hidden="1"/>
    <cellStyle name="Currency [0] 13705" xfId="24681" hidden="1"/>
    <cellStyle name="Currency [0] 13705" xfId="54068" hidden="1"/>
    <cellStyle name="Currency [0] 13706" xfId="25845" hidden="1"/>
    <cellStyle name="Currency [0] 13706" xfId="55232" hidden="1"/>
    <cellStyle name="Currency [0] 13707" xfId="25847" hidden="1"/>
    <cellStyle name="Currency [0] 13707" xfId="55234" hidden="1"/>
    <cellStyle name="Currency [0] 13708" xfId="22268" hidden="1"/>
    <cellStyle name="Currency [0] 13708" xfId="51655" hidden="1"/>
    <cellStyle name="Currency [0] 13709" xfId="25841" hidden="1"/>
    <cellStyle name="Currency [0] 13709" xfId="55228" hidden="1"/>
    <cellStyle name="Currency [0] 1371" xfId="3885" hidden="1"/>
    <cellStyle name="Currency [0] 1371" xfId="33274" hidden="1"/>
    <cellStyle name="Currency [0] 13710" xfId="25849" hidden="1"/>
    <cellStyle name="Currency [0] 13710" xfId="55236" hidden="1"/>
    <cellStyle name="Currency [0] 13711" xfId="25851" hidden="1"/>
    <cellStyle name="Currency [0] 13711" xfId="55238" hidden="1"/>
    <cellStyle name="Currency [0] 13712" xfId="22273" hidden="1"/>
    <cellStyle name="Currency [0] 13712" xfId="51660" hidden="1"/>
    <cellStyle name="Currency [0] 13713" xfId="22270" hidden="1"/>
    <cellStyle name="Currency [0] 13713" xfId="51657" hidden="1"/>
    <cellStyle name="Currency [0] 13714" xfId="25862" hidden="1"/>
    <cellStyle name="Currency [0] 13714" xfId="55249" hidden="1"/>
    <cellStyle name="Currency [0] 13715" xfId="25871" hidden="1"/>
    <cellStyle name="Currency [0] 13715" xfId="55258" hidden="1"/>
    <cellStyle name="Currency [0] 13716" xfId="25882" hidden="1"/>
    <cellStyle name="Currency [0] 13716" xfId="55269" hidden="1"/>
    <cellStyle name="Currency [0] 13717" xfId="25888" hidden="1"/>
    <cellStyle name="Currency [0] 13717" xfId="55275" hidden="1"/>
    <cellStyle name="Currency [0] 13718" xfId="25860" hidden="1"/>
    <cellStyle name="Currency [0] 13718" xfId="55247" hidden="1"/>
    <cellStyle name="Currency [0] 13719" xfId="25878" hidden="1"/>
    <cellStyle name="Currency [0] 13719" xfId="55265" hidden="1"/>
    <cellStyle name="Currency [0] 1372" xfId="3823" hidden="1"/>
    <cellStyle name="Currency [0] 1372" xfId="33212" hidden="1"/>
    <cellStyle name="Currency [0] 13720" xfId="25900" hidden="1"/>
    <cellStyle name="Currency [0] 13720" xfId="55287" hidden="1"/>
    <cellStyle name="Currency [0] 13721" xfId="25902" hidden="1"/>
    <cellStyle name="Currency [0] 13721" xfId="55289" hidden="1"/>
    <cellStyle name="Currency [0] 13722" xfId="22298" hidden="1"/>
    <cellStyle name="Currency [0] 13722" xfId="51685" hidden="1"/>
    <cellStyle name="Currency [0] 13723" xfId="22316" hidden="1"/>
    <cellStyle name="Currency [0] 13723" xfId="51703" hidden="1"/>
    <cellStyle name="Currency [0] 13724" xfId="25874" hidden="1"/>
    <cellStyle name="Currency [0] 13724" xfId="55261" hidden="1"/>
    <cellStyle name="Currency [0] 13725" xfId="22349" hidden="1"/>
    <cellStyle name="Currency [0] 13725" xfId="51736" hidden="1"/>
    <cellStyle name="Currency [0] 13726" xfId="25863" hidden="1"/>
    <cellStyle name="Currency [0] 13726" xfId="55250" hidden="1"/>
    <cellStyle name="Currency [0] 13727" xfId="25907" hidden="1"/>
    <cellStyle name="Currency [0] 13727" xfId="55294" hidden="1"/>
    <cellStyle name="Currency [0] 13728" xfId="25875" hidden="1"/>
    <cellStyle name="Currency [0] 13728" xfId="55262" hidden="1"/>
    <cellStyle name="Currency [0] 13729" xfId="25883" hidden="1"/>
    <cellStyle name="Currency [0] 13729" xfId="55270" hidden="1"/>
    <cellStyle name="Currency [0] 1373" xfId="3859" hidden="1"/>
    <cellStyle name="Currency [0] 1373" xfId="33248" hidden="1"/>
    <cellStyle name="Currency [0] 13730" xfId="25919" hidden="1"/>
    <cellStyle name="Currency [0] 13730" xfId="55306" hidden="1"/>
    <cellStyle name="Currency [0] 13731" xfId="25921" hidden="1"/>
    <cellStyle name="Currency [0] 13731" xfId="55308" hidden="1"/>
    <cellStyle name="Currency [0] 13732" xfId="25877" hidden="1"/>
    <cellStyle name="Currency [0] 13732" xfId="55264" hidden="1"/>
    <cellStyle name="Currency [0] 13733" xfId="25890" hidden="1"/>
    <cellStyle name="Currency [0] 13733" xfId="55277" hidden="1"/>
    <cellStyle name="Currency [0] 13734" xfId="25895" hidden="1"/>
    <cellStyle name="Currency [0] 13734" xfId="55282" hidden="1"/>
    <cellStyle name="Currency [0] 13735" xfId="25889" hidden="1"/>
    <cellStyle name="Currency [0] 13735" xfId="55276" hidden="1"/>
    <cellStyle name="Currency [0] 13736" xfId="25937" hidden="1"/>
    <cellStyle name="Currency [0] 13736" xfId="55324" hidden="1"/>
    <cellStyle name="Currency [0] 13737" xfId="25945" hidden="1"/>
    <cellStyle name="Currency [0] 13737" xfId="55332" hidden="1"/>
    <cellStyle name="Currency [0] 13738" xfId="25873" hidden="1"/>
    <cellStyle name="Currency [0] 13738" xfId="55260" hidden="1"/>
    <cellStyle name="Currency [0] 13739" xfId="25931" hidden="1"/>
    <cellStyle name="Currency [0] 13739" xfId="55318" hidden="1"/>
    <cellStyle name="Currency [0] 1374" xfId="3839" hidden="1"/>
    <cellStyle name="Currency [0] 1374" xfId="33228" hidden="1"/>
    <cellStyle name="Currency [0] 13740" xfId="25954" hidden="1"/>
    <cellStyle name="Currency [0] 13740" xfId="55341" hidden="1"/>
    <cellStyle name="Currency [0] 13741" xfId="25956" hidden="1"/>
    <cellStyle name="Currency [0] 13741" xfId="55343" hidden="1"/>
    <cellStyle name="Currency [0] 13742" xfId="25856" hidden="1"/>
    <cellStyle name="Currency [0] 13742" xfId="55243" hidden="1"/>
    <cellStyle name="Currency [0] 13743" xfId="25866" hidden="1"/>
    <cellStyle name="Currency [0] 13743" xfId="55253" hidden="1"/>
    <cellStyle name="Currency [0] 13744" xfId="25928" hidden="1"/>
    <cellStyle name="Currency [0] 13744" xfId="55315" hidden="1"/>
    <cellStyle name="Currency [0] 13745" xfId="25893" hidden="1"/>
    <cellStyle name="Currency [0] 13745" xfId="55280" hidden="1"/>
    <cellStyle name="Currency [0] 13746" xfId="25843" hidden="1"/>
    <cellStyle name="Currency [0] 13746" xfId="55230" hidden="1"/>
    <cellStyle name="Currency [0] 13747" xfId="25964" hidden="1"/>
    <cellStyle name="Currency [0] 13747" xfId="55351" hidden="1"/>
    <cellStyle name="Currency [0] 13748" xfId="25929" hidden="1"/>
    <cellStyle name="Currency [0] 13748" xfId="55316" hidden="1"/>
    <cellStyle name="Currency [0] 13749" xfId="25940" hidden="1"/>
    <cellStyle name="Currency [0] 13749" xfId="55327" hidden="1"/>
    <cellStyle name="Currency [0] 1375" xfId="3855" hidden="1"/>
    <cellStyle name="Currency [0] 1375" xfId="33244" hidden="1"/>
    <cellStyle name="Currency [0] 13750" xfId="25972" hidden="1"/>
    <cellStyle name="Currency [0] 13750" xfId="55359" hidden="1"/>
    <cellStyle name="Currency [0] 13751" xfId="25974" hidden="1"/>
    <cellStyle name="Currency [0] 13751" xfId="55361" hidden="1"/>
    <cellStyle name="Currency [0] 13752" xfId="25926" hidden="1"/>
    <cellStyle name="Currency [0] 13752" xfId="55313" hidden="1"/>
    <cellStyle name="Currency [0] 13753" xfId="25925" hidden="1"/>
    <cellStyle name="Currency [0] 13753" xfId="55312" hidden="1"/>
    <cellStyle name="Currency [0] 13754" xfId="25915" hidden="1"/>
    <cellStyle name="Currency [0] 13754" xfId="55302" hidden="1"/>
    <cellStyle name="Currency [0] 13755" xfId="25911" hidden="1"/>
    <cellStyle name="Currency [0] 13755" xfId="55298" hidden="1"/>
    <cellStyle name="Currency [0] 13756" xfId="25913" hidden="1"/>
    <cellStyle name="Currency [0] 13756" xfId="55300" hidden="1"/>
    <cellStyle name="Currency [0] 13757" xfId="25981" hidden="1"/>
    <cellStyle name="Currency [0] 13757" xfId="55368" hidden="1"/>
    <cellStyle name="Currency [0] 13758" xfId="23509" hidden="1"/>
    <cellStyle name="Currency [0] 13758" xfId="52896" hidden="1"/>
    <cellStyle name="Currency [0] 13759" xfId="25959" hidden="1"/>
    <cellStyle name="Currency [0] 13759" xfId="55346" hidden="1"/>
    <cellStyle name="Currency [0] 1376" xfId="3857" hidden="1"/>
    <cellStyle name="Currency [0] 1376" xfId="33246" hidden="1"/>
    <cellStyle name="Currency [0] 13760" xfId="25987" hidden="1"/>
    <cellStyle name="Currency [0] 13760" xfId="55374" hidden="1"/>
    <cellStyle name="Currency [0] 13761" xfId="25989" hidden="1"/>
    <cellStyle name="Currency [0] 13761" xfId="55376" hidden="1"/>
    <cellStyle name="Currency [0] 13762" xfId="25864" hidden="1"/>
    <cellStyle name="Currency [0] 13762" xfId="55251" hidden="1"/>
    <cellStyle name="Currency [0] 13763" xfId="25938" hidden="1"/>
    <cellStyle name="Currency [0] 13763" xfId="55325" hidden="1"/>
    <cellStyle name="Currency [0] 13764" xfId="25894" hidden="1"/>
    <cellStyle name="Currency [0] 13764" xfId="55281" hidden="1"/>
    <cellStyle name="Currency [0] 13765" xfId="25930" hidden="1"/>
    <cellStyle name="Currency [0] 13765" xfId="55317" hidden="1"/>
    <cellStyle name="Currency [0] 13766" xfId="25934" hidden="1"/>
    <cellStyle name="Currency [0] 13766" xfId="55321" hidden="1"/>
    <cellStyle name="Currency [0] 13767" xfId="25995" hidden="1"/>
    <cellStyle name="Currency [0] 13767" xfId="55382" hidden="1"/>
    <cellStyle name="Currency [0] 13768" xfId="22318" hidden="1"/>
    <cellStyle name="Currency [0] 13768" xfId="51705" hidden="1"/>
    <cellStyle name="Currency [0] 13769" xfId="25977" hidden="1"/>
    <cellStyle name="Currency [0] 13769" xfId="55364" hidden="1"/>
    <cellStyle name="Currency [0] 1377" xfId="3888" hidden="1"/>
    <cellStyle name="Currency [0] 1377" xfId="33277" hidden="1"/>
    <cellStyle name="Currency [0] 13770" xfId="26000" hidden="1"/>
    <cellStyle name="Currency [0] 13770" xfId="55387" hidden="1"/>
    <cellStyle name="Currency [0] 13771" xfId="26002" hidden="1"/>
    <cellStyle name="Currency [0] 13771" xfId="55389" hidden="1"/>
    <cellStyle name="Currency [0] 13772" xfId="25858" hidden="1"/>
    <cellStyle name="Currency [0] 13772" xfId="55245" hidden="1"/>
    <cellStyle name="Currency [0] 13773" xfId="25957" hidden="1"/>
    <cellStyle name="Currency [0] 13773" xfId="55344" hidden="1"/>
    <cellStyle name="Currency [0] 13774" xfId="25924" hidden="1"/>
    <cellStyle name="Currency [0] 13774" xfId="55311" hidden="1"/>
    <cellStyle name="Currency [0] 13775" xfId="25942" hidden="1"/>
    <cellStyle name="Currency [0] 13775" xfId="55329" hidden="1"/>
    <cellStyle name="Currency [0] 13776" xfId="25939" hidden="1"/>
    <cellStyle name="Currency [0] 13776" xfId="55326" hidden="1"/>
    <cellStyle name="Currency [0] 13777" xfId="26006" hidden="1"/>
    <cellStyle name="Currency [0] 13777" xfId="55393" hidden="1"/>
    <cellStyle name="Currency [0] 13778" xfId="25891" hidden="1"/>
    <cellStyle name="Currency [0] 13778" xfId="55278" hidden="1"/>
    <cellStyle name="Currency [0] 13779" xfId="25991" hidden="1"/>
    <cellStyle name="Currency [0] 13779" xfId="55378" hidden="1"/>
    <cellStyle name="Currency [0] 1378" xfId="3797" hidden="1"/>
    <cellStyle name="Currency [0] 1378" xfId="33186" hidden="1"/>
    <cellStyle name="Currency [0] 13780" xfId="26013" hidden="1"/>
    <cellStyle name="Currency [0] 13780" xfId="55400" hidden="1"/>
    <cellStyle name="Currency [0] 13781" xfId="26015" hidden="1"/>
    <cellStyle name="Currency [0] 13781" xfId="55402" hidden="1"/>
    <cellStyle name="Currency [0] 13782" xfId="25943" hidden="1"/>
    <cellStyle name="Currency [0] 13782" xfId="55330" hidden="1"/>
    <cellStyle name="Currency [0] 13783" xfId="25975" hidden="1"/>
    <cellStyle name="Currency [0] 13783" xfId="55362" hidden="1"/>
    <cellStyle name="Currency [0] 13784" xfId="22288" hidden="1"/>
    <cellStyle name="Currency [0] 13784" xfId="51675" hidden="1"/>
    <cellStyle name="Currency [0] 13785" xfId="25961" hidden="1"/>
    <cellStyle name="Currency [0] 13785" xfId="55348" hidden="1"/>
    <cellStyle name="Currency [0] 13786" xfId="25958" hidden="1"/>
    <cellStyle name="Currency [0] 13786" xfId="55345" hidden="1"/>
    <cellStyle name="Currency [0] 13787" xfId="26019" hidden="1"/>
    <cellStyle name="Currency [0] 13787" xfId="55406" hidden="1"/>
    <cellStyle name="Currency [0] 13788" xfId="25854" hidden="1"/>
    <cellStyle name="Currency [0] 13788" xfId="55241" hidden="1"/>
    <cellStyle name="Currency [0] 13789" xfId="26003" hidden="1"/>
    <cellStyle name="Currency [0] 13789" xfId="55390" hidden="1"/>
    <cellStyle name="Currency [0] 1379" xfId="3880" hidden="1"/>
    <cellStyle name="Currency [0] 1379" xfId="33269" hidden="1"/>
    <cellStyle name="Currency [0] 13790" xfId="26023" hidden="1"/>
    <cellStyle name="Currency [0] 13790" xfId="55410" hidden="1"/>
    <cellStyle name="Currency [0] 13791" xfId="26025" hidden="1"/>
    <cellStyle name="Currency [0] 13791" xfId="55412" hidden="1"/>
    <cellStyle name="Currency [0] 13792" xfId="25962" hidden="1"/>
    <cellStyle name="Currency [0] 13792" xfId="55349" hidden="1"/>
    <cellStyle name="Currency [0] 13793" xfId="25990" hidden="1"/>
    <cellStyle name="Currency [0] 13793" xfId="55377" hidden="1"/>
    <cellStyle name="Currency [0] 13794" xfId="25950" hidden="1"/>
    <cellStyle name="Currency [0] 13794" xfId="55337" hidden="1"/>
    <cellStyle name="Currency [0] 13795" xfId="25979" hidden="1"/>
    <cellStyle name="Currency [0] 13795" xfId="55366" hidden="1"/>
    <cellStyle name="Currency [0] 13796" xfId="25976" hidden="1"/>
    <cellStyle name="Currency [0] 13796" xfId="55363" hidden="1"/>
    <cellStyle name="Currency [0] 13797" xfId="26029" hidden="1"/>
    <cellStyle name="Currency [0] 13797" xfId="55416" hidden="1"/>
    <cellStyle name="Currency [0] 13798" xfId="25857" hidden="1"/>
    <cellStyle name="Currency [0] 13798" xfId="55244" hidden="1"/>
    <cellStyle name="Currency [0] 13799" xfId="26016" hidden="1"/>
    <cellStyle name="Currency [0] 13799" xfId="55403" hidden="1"/>
    <cellStyle name="Currency [0] 138" xfId="2580" hidden="1"/>
    <cellStyle name="Currency [0] 138" xfId="31969" hidden="1"/>
    <cellStyle name="Currency [0] 1380" xfId="3890" hidden="1"/>
    <cellStyle name="Currency [0] 1380" xfId="33279" hidden="1"/>
    <cellStyle name="Currency [0] 13800" xfId="26033" hidden="1"/>
    <cellStyle name="Currency [0] 13800" xfId="55420" hidden="1"/>
    <cellStyle name="Currency [0] 13801" xfId="26035" hidden="1"/>
    <cellStyle name="Currency [0] 13801" xfId="55422" hidden="1"/>
    <cellStyle name="Currency [0] 13802" xfId="25916" hidden="1"/>
    <cellStyle name="Currency [0] 13802" xfId="55303" hidden="1"/>
    <cellStyle name="Currency [0] 13803" xfId="25952" hidden="1"/>
    <cellStyle name="Currency [0] 13803" xfId="55339" hidden="1"/>
    <cellStyle name="Currency [0] 13804" xfId="26021" hidden="1"/>
    <cellStyle name="Currency [0] 13804" xfId="55408" hidden="1"/>
    <cellStyle name="Currency [0] 13805" xfId="26009" hidden="1"/>
    <cellStyle name="Currency [0] 13805" xfId="55396" hidden="1"/>
    <cellStyle name="Currency [0] 13806" xfId="26026" hidden="1"/>
    <cellStyle name="Currency [0] 13806" xfId="55413" hidden="1"/>
    <cellStyle name="Currency [0] 13807" xfId="26037" hidden="1"/>
    <cellStyle name="Currency [0] 13807" xfId="55424" hidden="1"/>
    <cellStyle name="Currency [0] 13808" xfId="25885" hidden="1"/>
    <cellStyle name="Currency [0] 13808" xfId="55272" hidden="1"/>
    <cellStyle name="Currency [0] 13809" xfId="25949" hidden="1"/>
    <cellStyle name="Currency [0] 13809" xfId="55336" hidden="1"/>
    <cellStyle name="Currency [0] 1381" xfId="3891" hidden="1"/>
    <cellStyle name="Currency [0] 1381" xfId="33280" hidden="1"/>
    <cellStyle name="Currency [0] 13810" xfId="26041" hidden="1"/>
    <cellStyle name="Currency [0] 13810" xfId="55428" hidden="1"/>
    <cellStyle name="Currency [0] 13811" xfId="26043" hidden="1"/>
    <cellStyle name="Currency [0] 13811" xfId="55430" hidden="1"/>
    <cellStyle name="Currency [0] 13812" xfId="25998" hidden="1"/>
    <cellStyle name="Currency [0] 13812" xfId="55385" hidden="1"/>
    <cellStyle name="Currency [0] 13813" xfId="26010" hidden="1"/>
    <cellStyle name="Currency [0] 13813" xfId="55397" hidden="1"/>
    <cellStyle name="Currency [0] 13814" xfId="26038" hidden="1"/>
    <cellStyle name="Currency [0] 13814" xfId="55425" hidden="1"/>
    <cellStyle name="Currency [0] 13815" xfId="26011" hidden="1"/>
    <cellStyle name="Currency [0] 13815" xfId="55398" hidden="1"/>
    <cellStyle name="Currency [0] 13816" xfId="26044" hidden="1"/>
    <cellStyle name="Currency [0] 13816" xfId="55431" hidden="1"/>
    <cellStyle name="Currency [0] 13817" xfId="26046" hidden="1"/>
    <cellStyle name="Currency [0] 13817" xfId="55433" hidden="1"/>
    <cellStyle name="Currency [0] 13818" xfId="26039" hidden="1"/>
    <cellStyle name="Currency [0] 13818" xfId="55426" hidden="1"/>
    <cellStyle name="Currency [0] 13819" xfId="25985" hidden="1"/>
    <cellStyle name="Currency [0] 13819" xfId="55372" hidden="1"/>
    <cellStyle name="Currency [0] 1382" xfId="3819" hidden="1"/>
    <cellStyle name="Currency [0] 1382" xfId="33208" hidden="1"/>
    <cellStyle name="Currency [0] 13820" xfId="26048" hidden="1"/>
    <cellStyle name="Currency [0] 13820" xfId="55435" hidden="1"/>
    <cellStyle name="Currency [0] 13821" xfId="26050" hidden="1"/>
    <cellStyle name="Currency [0] 13821" xfId="55437" hidden="1"/>
    <cellStyle name="Currency [0] 13822" xfId="26107" hidden="1"/>
    <cellStyle name="Currency [0] 13822" xfId="55494" hidden="1"/>
    <cellStyle name="Currency [0] 13823" xfId="26126" hidden="1"/>
    <cellStyle name="Currency [0] 13823" xfId="55513" hidden="1"/>
    <cellStyle name="Currency [0] 13824" xfId="26133" hidden="1"/>
    <cellStyle name="Currency [0] 13824" xfId="55520" hidden="1"/>
    <cellStyle name="Currency [0] 13825" xfId="26140" hidden="1"/>
    <cellStyle name="Currency [0] 13825" xfId="55527" hidden="1"/>
    <cellStyle name="Currency [0] 13826" xfId="26145" hidden="1"/>
    <cellStyle name="Currency [0] 13826" xfId="55532" hidden="1"/>
    <cellStyle name="Currency [0] 13827" xfId="26124" hidden="1"/>
    <cellStyle name="Currency [0] 13827" xfId="55511" hidden="1"/>
    <cellStyle name="Currency [0] 13828" xfId="26135" hidden="1"/>
    <cellStyle name="Currency [0] 13828" xfId="55522" hidden="1"/>
    <cellStyle name="Currency [0] 13829" xfId="26149" hidden="1"/>
    <cellStyle name="Currency [0] 13829" xfId="55536" hidden="1"/>
    <cellStyle name="Currency [0] 1383" xfId="3870" hidden="1"/>
    <cellStyle name="Currency [0] 1383" xfId="33259" hidden="1"/>
    <cellStyle name="Currency [0] 13830" xfId="26151" hidden="1"/>
    <cellStyle name="Currency [0] 13830" xfId="55538" hidden="1"/>
    <cellStyle name="Currency [0] 13831" xfId="26134" hidden="1"/>
    <cellStyle name="Currency [0] 13831" xfId="55521" hidden="1"/>
    <cellStyle name="Currency [0] 13832" xfId="26108" hidden="1"/>
    <cellStyle name="Currency [0] 13832" xfId="55495" hidden="1"/>
    <cellStyle name="Currency [0] 13833" xfId="26162" hidden="1"/>
    <cellStyle name="Currency [0] 13833" xfId="55549" hidden="1"/>
    <cellStyle name="Currency [0] 13834" xfId="26171" hidden="1"/>
    <cellStyle name="Currency [0] 13834" xfId="55558" hidden="1"/>
    <cellStyle name="Currency [0] 13835" xfId="26182" hidden="1"/>
    <cellStyle name="Currency [0] 13835" xfId="55569" hidden="1"/>
    <cellStyle name="Currency [0] 13836" xfId="26188" hidden="1"/>
    <cellStyle name="Currency [0] 13836" xfId="55575" hidden="1"/>
    <cellStyle name="Currency [0] 13837" xfId="26160" hidden="1"/>
    <cellStyle name="Currency [0] 13837" xfId="55547" hidden="1"/>
    <cellStyle name="Currency [0] 13838" xfId="26178" hidden="1"/>
    <cellStyle name="Currency [0] 13838" xfId="55565" hidden="1"/>
    <cellStyle name="Currency [0] 13839" xfId="26200" hidden="1"/>
    <cellStyle name="Currency [0] 13839" xfId="55587" hidden="1"/>
    <cellStyle name="Currency [0] 1384" xfId="3850" hidden="1"/>
    <cellStyle name="Currency [0] 1384" xfId="33239" hidden="1"/>
    <cellStyle name="Currency [0] 13840" xfId="26202" hidden="1"/>
    <cellStyle name="Currency [0] 13840" xfId="55589" hidden="1"/>
    <cellStyle name="Currency [0] 13841" xfId="26130" hidden="1"/>
    <cellStyle name="Currency [0] 13841" xfId="55517" hidden="1"/>
    <cellStyle name="Currency [0] 13842" xfId="26114" hidden="1"/>
    <cellStyle name="Currency [0] 13842" xfId="55501" hidden="1"/>
    <cellStyle name="Currency [0] 13843" xfId="26174" hidden="1"/>
    <cellStyle name="Currency [0] 13843" xfId="55561" hidden="1"/>
    <cellStyle name="Currency [0] 13844" xfId="26119" hidden="1"/>
    <cellStyle name="Currency [0] 13844" xfId="55506" hidden="1"/>
    <cellStyle name="Currency [0] 13845" xfId="26163" hidden="1"/>
    <cellStyle name="Currency [0] 13845" xfId="55550" hidden="1"/>
    <cellStyle name="Currency [0] 13846" xfId="26207" hidden="1"/>
    <cellStyle name="Currency [0] 13846" xfId="55594" hidden="1"/>
    <cellStyle name="Currency [0] 13847" xfId="26175" hidden="1"/>
    <cellStyle name="Currency [0] 13847" xfId="55562" hidden="1"/>
    <cellStyle name="Currency [0] 13848" xfId="26183" hidden="1"/>
    <cellStyle name="Currency [0] 13848" xfId="55570" hidden="1"/>
    <cellStyle name="Currency [0] 13849" xfId="26219" hidden="1"/>
    <cellStyle name="Currency [0] 13849" xfId="55606" hidden="1"/>
    <cellStyle name="Currency [0] 1385" xfId="3862" hidden="1"/>
    <cellStyle name="Currency [0] 1385" xfId="33251" hidden="1"/>
    <cellStyle name="Currency [0] 13850" xfId="26221" hidden="1"/>
    <cellStyle name="Currency [0] 13850" xfId="55608" hidden="1"/>
    <cellStyle name="Currency [0] 13851" xfId="26177" hidden="1"/>
    <cellStyle name="Currency [0] 13851" xfId="55564" hidden="1"/>
    <cellStyle name="Currency [0] 13852" xfId="26190" hidden="1"/>
    <cellStyle name="Currency [0] 13852" xfId="55577" hidden="1"/>
    <cellStyle name="Currency [0] 13853" xfId="26195" hidden="1"/>
    <cellStyle name="Currency [0] 13853" xfId="55582" hidden="1"/>
    <cellStyle name="Currency [0] 13854" xfId="26189" hidden="1"/>
    <cellStyle name="Currency [0] 13854" xfId="55576" hidden="1"/>
    <cellStyle name="Currency [0] 13855" xfId="26237" hidden="1"/>
    <cellStyle name="Currency [0] 13855" xfId="55624" hidden="1"/>
    <cellStyle name="Currency [0] 13856" xfId="26245" hidden="1"/>
    <cellStyle name="Currency [0] 13856" xfId="55632" hidden="1"/>
    <cellStyle name="Currency [0] 13857" xfId="26173" hidden="1"/>
    <cellStyle name="Currency [0] 13857" xfId="55560" hidden="1"/>
    <cellStyle name="Currency [0] 13858" xfId="26231" hidden="1"/>
    <cellStyle name="Currency [0] 13858" xfId="55618" hidden="1"/>
    <cellStyle name="Currency [0] 13859" xfId="26254" hidden="1"/>
    <cellStyle name="Currency [0] 13859" xfId="55641" hidden="1"/>
    <cellStyle name="Currency [0] 1386" xfId="3860" hidden="1"/>
    <cellStyle name="Currency [0] 1386" xfId="33249" hidden="1"/>
    <cellStyle name="Currency [0] 13860" xfId="26256" hidden="1"/>
    <cellStyle name="Currency [0] 13860" xfId="55643" hidden="1"/>
    <cellStyle name="Currency [0] 13861" xfId="26156" hidden="1"/>
    <cellStyle name="Currency [0] 13861" xfId="55543" hidden="1"/>
    <cellStyle name="Currency [0] 13862" xfId="26166" hidden="1"/>
    <cellStyle name="Currency [0] 13862" xfId="55553" hidden="1"/>
    <cellStyle name="Currency [0] 13863" xfId="26228" hidden="1"/>
    <cellStyle name="Currency [0] 13863" xfId="55615" hidden="1"/>
    <cellStyle name="Currency [0] 13864" xfId="26193" hidden="1"/>
    <cellStyle name="Currency [0] 13864" xfId="55580" hidden="1"/>
    <cellStyle name="Currency [0] 13865" xfId="26138" hidden="1"/>
    <cellStyle name="Currency [0] 13865" xfId="55525" hidden="1"/>
    <cellStyle name="Currency [0] 13866" xfId="26264" hidden="1"/>
    <cellStyle name="Currency [0] 13866" xfId="55651" hidden="1"/>
    <cellStyle name="Currency [0] 13867" xfId="26229" hidden="1"/>
    <cellStyle name="Currency [0] 13867" xfId="55616" hidden="1"/>
    <cellStyle name="Currency [0] 13868" xfId="26240" hidden="1"/>
    <cellStyle name="Currency [0] 13868" xfId="55627" hidden="1"/>
    <cellStyle name="Currency [0] 13869" xfId="26272" hidden="1"/>
    <cellStyle name="Currency [0] 13869" xfId="55659" hidden="1"/>
    <cellStyle name="Currency [0] 1387" xfId="3893" hidden="1"/>
    <cellStyle name="Currency [0] 1387" xfId="33282" hidden="1"/>
    <cellStyle name="Currency [0] 13870" xfId="26274" hidden="1"/>
    <cellStyle name="Currency [0] 13870" xfId="55661" hidden="1"/>
    <cellStyle name="Currency [0] 13871" xfId="26226" hidden="1"/>
    <cellStyle name="Currency [0] 13871" xfId="55613" hidden="1"/>
    <cellStyle name="Currency [0] 13872" xfId="26225" hidden="1"/>
    <cellStyle name="Currency [0] 13872" xfId="55612" hidden="1"/>
    <cellStyle name="Currency [0] 13873" xfId="26215" hidden="1"/>
    <cellStyle name="Currency [0] 13873" xfId="55602" hidden="1"/>
    <cellStyle name="Currency [0] 13874" xfId="26211" hidden="1"/>
    <cellStyle name="Currency [0] 13874" xfId="55598" hidden="1"/>
    <cellStyle name="Currency [0] 13875" xfId="26213" hidden="1"/>
    <cellStyle name="Currency [0] 13875" xfId="55600" hidden="1"/>
    <cellStyle name="Currency [0] 13876" xfId="26281" hidden="1"/>
    <cellStyle name="Currency [0] 13876" xfId="55668" hidden="1"/>
    <cellStyle name="Currency [0] 13877" xfId="26116" hidden="1"/>
    <cellStyle name="Currency [0] 13877" xfId="55503" hidden="1"/>
    <cellStyle name="Currency [0] 13878" xfId="26259" hidden="1"/>
    <cellStyle name="Currency [0] 13878" xfId="55646" hidden="1"/>
    <cellStyle name="Currency [0] 13879" xfId="26287" hidden="1"/>
    <cellStyle name="Currency [0] 13879" xfId="55674" hidden="1"/>
    <cellStyle name="Currency [0] 1388" xfId="3837" hidden="1"/>
    <cellStyle name="Currency [0] 1388" xfId="33226" hidden="1"/>
    <cellStyle name="Currency [0] 13880" xfId="26289" hidden="1"/>
    <cellStyle name="Currency [0] 13880" xfId="55676" hidden="1"/>
    <cellStyle name="Currency [0] 13881" xfId="26164" hidden="1"/>
    <cellStyle name="Currency [0] 13881" xfId="55551" hidden="1"/>
    <cellStyle name="Currency [0] 13882" xfId="26238" hidden="1"/>
    <cellStyle name="Currency [0] 13882" xfId="55625" hidden="1"/>
    <cellStyle name="Currency [0] 13883" xfId="26194" hidden="1"/>
    <cellStyle name="Currency [0] 13883" xfId="55581" hidden="1"/>
    <cellStyle name="Currency [0] 13884" xfId="26230" hidden="1"/>
    <cellStyle name="Currency [0] 13884" xfId="55617" hidden="1"/>
    <cellStyle name="Currency [0] 13885" xfId="26234" hidden="1"/>
    <cellStyle name="Currency [0] 13885" xfId="55621" hidden="1"/>
    <cellStyle name="Currency [0] 13886" xfId="26295" hidden="1"/>
    <cellStyle name="Currency [0] 13886" xfId="55682" hidden="1"/>
    <cellStyle name="Currency [0] 13887" xfId="26111" hidden="1"/>
    <cellStyle name="Currency [0] 13887" xfId="55498" hidden="1"/>
    <cellStyle name="Currency [0] 13888" xfId="26277" hidden="1"/>
    <cellStyle name="Currency [0] 13888" xfId="55664" hidden="1"/>
    <cellStyle name="Currency [0] 13889" xfId="26300" hidden="1"/>
    <cellStyle name="Currency [0] 13889" xfId="55687" hidden="1"/>
    <cellStyle name="Currency [0] 1389" xfId="3887" hidden="1"/>
    <cellStyle name="Currency [0] 1389" xfId="33276" hidden="1"/>
    <cellStyle name="Currency [0] 13890" xfId="26302" hidden="1"/>
    <cellStyle name="Currency [0] 13890" xfId="55689" hidden="1"/>
    <cellStyle name="Currency [0] 13891" xfId="26158" hidden="1"/>
    <cellStyle name="Currency [0] 13891" xfId="55545" hidden="1"/>
    <cellStyle name="Currency [0] 13892" xfId="26257" hidden="1"/>
    <cellStyle name="Currency [0] 13892" xfId="55644" hidden="1"/>
    <cellStyle name="Currency [0] 13893" xfId="26224" hidden="1"/>
    <cellStyle name="Currency [0] 13893" xfId="55611" hidden="1"/>
    <cellStyle name="Currency [0] 13894" xfId="26242" hidden="1"/>
    <cellStyle name="Currency [0] 13894" xfId="55629" hidden="1"/>
    <cellStyle name="Currency [0] 13895" xfId="26239" hidden="1"/>
    <cellStyle name="Currency [0] 13895" xfId="55626" hidden="1"/>
    <cellStyle name="Currency [0] 13896" xfId="26306" hidden="1"/>
    <cellStyle name="Currency [0] 13896" xfId="55693" hidden="1"/>
    <cellStyle name="Currency [0] 13897" xfId="26191" hidden="1"/>
    <cellStyle name="Currency [0] 13897" xfId="55578" hidden="1"/>
    <cellStyle name="Currency [0] 13898" xfId="26291" hidden="1"/>
    <cellStyle name="Currency [0] 13898" xfId="55678" hidden="1"/>
    <cellStyle name="Currency [0] 13899" xfId="26313" hidden="1"/>
    <cellStyle name="Currency [0] 13899" xfId="55700" hidden="1"/>
    <cellStyle name="Currency [0] 139" xfId="2581" hidden="1"/>
    <cellStyle name="Currency [0] 139" xfId="31970" hidden="1"/>
    <cellStyle name="Currency [0] 1390" xfId="3897" hidden="1"/>
    <cellStyle name="Currency [0] 1390" xfId="33286" hidden="1"/>
    <cellStyle name="Currency [0] 13900" xfId="26315" hidden="1"/>
    <cellStyle name="Currency [0] 13900" xfId="55702" hidden="1"/>
    <cellStyle name="Currency [0] 13901" xfId="26243" hidden="1"/>
    <cellStyle name="Currency [0] 13901" xfId="55630" hidden="1"/>
    <cellStyle name="Currency [0] 13902" xfId="26275" hidden="1"/>
    <cellStyle name="Currency [0] 13902" xfId="55662" hidden="1"/>
    <cellStyle name="Currency [0] 13903" xfId="26127" hidden="1"/>
    <cellStyle name="Currency [0] 13903" xfId="55514" hidden="1"/>
    <cellStyle name="Currency [0] 13904" xfId="26261" hidden="1"/>
    <cellStyle name="Currency [0] 13904" xfId="55648" hidden="1"/>
    <cellStyle name="Currency [0] 13905" xfId="26258" hidden="1"/>
    <cellStyle name="Currency [0] 13905" xfId="55645" hidden="1"/>
    <cellStyle name="Currency [0] 13906" xfId="26319" hidden="1"/>
    <cellStyle name="Currency [0] 13906" xfId="55706" hidden="1"/>
    <cellStyle name="Currency [0] 13907" xfId="26154" hidden="1"/>
    <cellStyle name="Currency [0] 13907" xfId="55541" hidden="1"/>
    <cellStyle name="Currency [0] 13908" xfId="26303" hidden="1"/>
    <cellStyle name="Currency [0] 13908" xfId="55690" hidden="1"/>
    <cellStyle name="Currency [0] 13909" xfId="26323" hidden="1"/>
    <cellStyle name="Currency [0] 13909" xfId="55710" hidden="1"/>
    <cellStyle name="Currency [0] 1391" xfId="3898" hidden="1"/>
    <cellStyle name="Currency [0] 1391" xfId="33287" hidden="1"/>
    <cellStyle name="Currency [0] 13910" xfId="26325" hidden="1"/>
    <cellStyle name="Currency [0] 13910" xfId="55712" hidden="1"/>
    <cellStyle name="Currency [0] 13911" xfId="26262" hidden="1"/>
    <cellStyle name="Currency [0] 13911" xfId="55649" hidden="1"/>
    <cellStyle name="Currency [0] 13912" xfId="26290" hidden="1"/>
    <cellStyle name="Currency [0] 13912" xfId="55677" hidden="1"/>
    <cellStyle name="Currency [0] 13913" xfId="26250" hidden="1"/>
    <cellStyle name="Currency [0] 13913" xfId="55637" hidden="1"/>
    <cellStyle name="Currency [0] 13914" xfId="26279" hidden="1"/>
    <cellStyle name="Currency [0] 13914" xfId="55666" hidden="1"/>
    <cellStyle name="Currency [0] 13915" xfId="26276" hidden="1"/>
    <cellStyle name="Currency [0] 13915" xfId="55663" hidden="1"/>
    <cellStyle name="Currency [0] 13916" xfId="26329" hidden="1"/>
    <cellStyle name="Currency [0] 13916" xfId="55716" hidden="1"/>
    <cellStyle name="Currency [0] 13917" xfId="26157" hidden="1"/>
    <cellStyle name="Currency [0] 13917" xfId="55544" hidden="1"/>
    <cellStyle name="Currency [0] 13918" xfId="26316" hidden="1"/>
    <cellStyle name="Currency [0] 13918" xfId="55703" hidden="1"/>
    <cellStyle name="Currency [0] 13919" xfId="26333" hidden="1"/>
    <cellStyle name="Currency [0] 13919" xfId="55720" hidden="1"/>
    <cellStyle name="Currency [0] 1392" xfId="3863" hidden="1"/>
    <cellStyle name="Currency [0] 1392" xfId="33252" hidden="1"/>
    <cellStyle name="Currency [0] 13920" xfId="26335" hidden="1"/>
    <cellStyle name="Currency [0] 13920" xfId="55722" hidden="1"/>
    <cellStyle name="Currency [0] 13921" xfId="26216" hidden="1"/>
    <cellStyle name="Currency [0] 13921" xfId="55603" hidden="1"/>
    <cellStyle name="Currency [0] 13922" xfId="26252" hidden="1"/>
    <cellStyle name="Currency [0] 13922" xfId="55639" hidden="1"/>
    <cellStyle name="Currency [0] 13923" xfId="26321" hidden="1"/>
    <cellStyle name="Currency [0] 13923" xfId="55708" hidden="1"/>
    <cellStyle name="Currency [0] 13924" xfId="26309" hidden="1"/>
    <cellStyle name="Currency [0] 13924" xfId="55696" hidden="1"/>
    <cellStyle name="Currency [0] 13925" xfId="26326" hidden="1"/>
    <cellStyle name="Currency [0] 13925" xfId="55713" hidden="1"/>
    <cellStyle name="Currency [0] 13926" xfId="26337" hidden="1"/>
    <cellStyle name="Currency [0] 13926" xfId="55724" hidden="1"/>
    <cellStyle name="Currency [0] 13927" xfId="26185" hidden="1"/>
    <cellStyle name="Currency [0] 13927" xfId="55572" hidden="1"/>
    <cellStyle name="Currency [0] 13928" xfId="26249" hidden="1"/>
    <cellStyle name="Currency [0] 13928" xfId="55636" hidden="1"/>
    <cellStyle name="Currency [0] 13929" xfId="26341" hidden="1"/>
    <cellStyle name="Currency [0] 13929" xfId="55728" hidden="1"/>
    <cellStyle name="Currency [0] 1393" xfId="3878" hidden="1"/>
    <cellStyle name="Currency [0] 1393" xfId="33267" hidden="1"/>
    <cellStyle name="Currency [0] 13930" xfId="26343" hidden="1"/>
    <cellStyle name="Currency [0] 13930" xfId="55730" hidden="1"/>
    <cellStyle name="Currency [0] 13931" xfId="26298" hidden="1"/>
    <cellStyle name="Currency [0] 13931" xfId="55685" hidden="1"/>
    <cellStyle name="Currency [0] 13932" xfId="26310" hidden="1"/>
    <cellStyle name="Currency [0] 13932" xfId="55697" hidden="1"/>
    <cellStyle name="Currency [0] 13933" xfId="26338" hidden="1"/>
    <cellStyle name="Currency [0] 13933" xfId="55725" hidden="1"/>
    <cellStyle name="Currency [0] 13934" xfId="26311" hidden="1"/>
    <cellStyle name="Currency [0] 13934" xfId="55698" hidden="1"/>
    <cellStyle name="Currency [0] 13935" xfId="26344" hidden="1"/>
    <cellStyle name="Currency [0] 13935" xfId="55731" hidden="1"/>
    <cellStyle name="Currency [0] 13936" xfId="26346" hidden="1"/>
    <cellStyle name="Currency [0] 13936" xfId="55733" hidden="1"/>
    <cellStyle name="Currency [0] 13937" xfId="26339" hidden="1"/>
    <cellStyle name="Currency [0] 13937" xfId="55726" hidden="1"/>
    <cellStyle name="Currency [0] 13938" xfId="26285" hidden="1"/>
    <cellStyle name="Currency [0] 13938" xfId="55672" hidden="1"/>
    <cellStyle name="Currency [0] 13939" xfId="26349" hidden="1"/>
    <cellStyle name="Currency [0] 13939" xfId="55736" hidden="1"/>
    <cellStyle name="Currency [0] 1394" xfId="3804" hidden="1"/>
    <cellStyle name="Currency [0] 1394" xfId="33193" hidden="1"/>
    <cellStyle name="Currency [0] 13940" xfId="26351" hidden="1"/>
    <cellStyle name="Currency [0] 13940" xfId="55738" hidden="1"/>
    <cellStyle name="Currency [0] 13941" xfId="26068" hidden="1"/>
    <cellStyle name="Currency [0] 13941" xfId="55455" hidden="1"/>
    <cellStyle name="Currency [0] 13942" xfId="26090" hidden="1"/>
    <cellStyle name="Currency [0] 13942" xfId="55477" hidden="1"/>
    <cellStyle name="Currency [0] 13943" xfId="26355" hidden="1"/>
    <cellStyle name="Currency [0] 13943" xfId="55742" hidden="1"/>
    <cellStyle name="Currency [0] 13944" xfId="26362" hidden="1"/>
    <cellStyle name="Currency [0] 13944" xfId="55749" hidden="1"/>
    <cellStyle name="Currency [0] 13945" xfId="26364" hidden="1"/>
    <cellStyle name="Currency [0] 13945" xfId="55751" hidden="1"/>
    <cellStyle name="Currency [0] 13946" xfId="26055" hidden="1"/>
    <cellStyle name="Currency [0] 13946" xfId="55442" hidden="1"/>
    <cellStyle name="Currency [0] 13947" xfId="26358" hidden="1"/>
    <cellStyle name="Currency [0] 13947" xfId="55745" hidden="1"/>
    <cellStyle name="Currency [0] 13948" xfId="26367" hidden="1"/>
    <cellStyle name="Currency [0] 13948" xfId="55754" hidden="1"/>
    <cellStyle name="Currency [0] 13949" xfId="26369" hidden="1"/>
    <cellStyle name="Currency [0] 13949" xfId="55756" hidden="1"/>
    <cellStyle name="Currency [0] 1395" xfId="3873" hidden="1"/>
    <cellStyle name="Currency [0] 1395" xfId="33262" hidden="1"/>
    <cellStyle name="Currency [0] 13950" xfId="26357" hidden="1"/>
    <cellStyle name="Currency [0] 13950" xfId="55744" hidden="1"/>
    <cellStyle name="Currency [0] 13951" xfId="26067" hidden="1"/>
    <cellStyle name="Currency [0] 13951" xfId="55454" hidden="1"/>
    <cellStyle name="Currency [0] 13952" xfId="26380" hidden="1"/>
    <cellStyle name="Currency [0] 13952" xfId="55767" hidden="1"/>
    <cellStyle name="Currency [0] 13953" xfId="26389" hidden="1"/>
    <cellStyle name="Currency [0] 13953" xfId="55776" hidden="1"/>
    <cellStyle name="Currency [0] 13954" xfId="26400" hidden="1"/>
    <cellStyle name="Currency [0] 13954" xfId="55787" hidden="1"/>
    <cellStyle name="Currency [0] 13955" xfId="26406" hidden="1"/>
    <cellStyle name="Currency [0] 13955" xfId="55793" hidden="1"/>
    <cellStyle name="Currency [0] 13956" xfId="26378" hidden="1"/>
    <cellStyle name="Currency [0] 13956" xfId="55765" hidden="1"/>
    <cellStyle name="Currency [0] 13957" xfId="26396" hidden="1"/>
    <cellStyle name="Currency [0] 13957" xfId="55783" hidden="1"/>
    <cellStyle name="Currency [0] 13958" xfId="26418" hidden="1"/>
    <cellStyle name="Currency [0] 13958" xfId="55805" hidden="1"/>
    <cellStyle name="Currency [0] 13959" xfId="26420" hidden="1"/>
    <cellStyle name="Currency [0] 13959" xfId="55807" hidden="1"/>
    <cellStyle name="Currency [0] 1396" xfId="3871" hidden="1"/>
    <cellStyle name="Currency [0] 1396" xfId="33260" hidden="1"/>
    <cellStyle name="Currency [0] 13960" xfId="26352" hidden="1"/>
    <cellStyle name="Currency [0] 13960" xfId="55739" hidden="1"/>
    <cellStyle name="Currency [0] 13961" xfId="26063" hidden="1"/>
    <cellStyle name="Currency [0] 13961" xfId="55450" hidden="1"/>
    <cellStyle name="Currency [0] 13962" xfId="26392" hidden="1"/>
    <cellStyle name="Currency [0] 13962" xfId="55779" hidden="1"/>
    <cellStyle name="Currency [0] 13963" xfId="26059" hidden="1"/>
    <cellStyle name="Currency [0] 13963" xfId="55446" hidden="1"/>
    <cellStyle name="Currency [0] 13964" xfId="26381" hidden="1"/>
    <cellStyle name="Currency [0] 13964" xfId="55768" hidden="1"/>
    <cellStyle name="Currency [0] 13965" xfId="26425" hidden="1"/>
    <cellStyle name="Currency [0] 13965" xfId="55812" hidden="1"/>
    <cellStyle name="Currency [0] 13966" xfId="26393" hidden="1"/>
    <cellStyle name="Currency [0] 13966" xfId="55780" hidden="1"/>
    <cellStyle name="Currency [0] 13967" xfId="26401" hidden="1"/>
    <cellStyle name="Currency [0] 13967" xfId="55788" hidden="1"/>
    <cellStyle name="Currency [0] 13968" xfId="26437" hidden="1"/>
    <cellStyle name="Currency [0] 13968" xfId="55824" hidden="1"/>
    <cellStyle name="Currency [0] 13969" xfId="26439" hidden="1"/>
    <cellStyle name="Currency [0] 13969" xfId="55826" hidden="1"/>
    <cellStyle name="Currency [0] 1397" xfId="3900" hidden="1"/>
    <cellStyle name="Currency [0] 1397" xfId="33289" hidden="1"/>
    <cellStyle name="Currency [0] 13970" xfId="26395" hidden="1"/>
    <cellStyle name="Currency [0] 13970" xfId="55782" hidden="1"/>
    <cellStyle name="Currency [0] 13971" xfId="26408" hidden="1"/>
    <cellStyle name="Currency [0] 13971" xfId="55795" hidden="1"/>
    <cellStyle name="Currency [0] 13972" xfId="26413" hidden="1"/>
    <cellStyle name="Currency [0] 13972" xfId="55800" hidden="1"/>
    <cellStyle name="Currency [0] 13973" xfId="26407" hidden="1"/>
    <cellStyle name="Currency [0] 13973" xfId="55794" hidden="1"/>
    <cellStyle name="Currency [0] 13974" xfId="26455" hidden="1"/>
    <cellStyle name="Currency [0] 13974" xfId="55842" hidden="1"/>
    <cellStyle name="Currency [0] 13975" xfId="26463" hidden="1"/>
    <cellStyle name="Currency [0] 13975" xfId="55850" hidden="1"/>
    <cellStyle name="Currency [0] 13976" xfId="26391" hidden="1"/>
    <cellStyle name="Currency [0] 13976" xfId="55778" hidden="1"/>
    <cellStyle name="Currency [0] 13977" xfId="26449" hidden="1"/>
    <cellStyle name="Currency [0] 13977" xfId="55836" hidden="1"/>
    <cellStyle name="Currency [0] 13978" xfId="26472" hidden="1"/>
    <cellStyle name="Currency [0] 13978" xfId="55859" hidden="1"/>
    <cellStyle name="Currency [0] 13979" xfId="26474" hidden="1"/>
    <cellStyle name="Currency [0] 13979" xfId="55861" hidden="1"/>
    <cellStyle name="Currency [0] 1398" xfId="3816" hidden="1"/>
    <cellStyle name="Currency [0] 1398" xfId="33205" hidden="1"/>
    <cellStyle name="Currency [0] 13980" xfId="26374" hidden="1"/>
    <cellStyle name="Currency [0] 13980" xfId="55761" hidden="1"/>
    <cellStyle name="Currency [0] 13981" xfId="26384" hidden="1"/>
    <cellStyle name="Currency [0] 13981" xfId="55771" hidden="1"/>
    <cellStyle name="Currency [0] 13982" xfId="26446" hidden="1"/>
    <cellStyle name="Currency [0] 13982" xfId="55833" hidden="1"/>
    <cellStyle name="Currency [0] 13983" xfId="26411" hidden="1"/>
    <cellStyle name="Currency [0] 13983" xfId="55798" hidden="1"/>
    <cellStyle name="Currency [0] 13984" xfId="26360" hidden="1"/>
    <cellStyle name="Currency [0] 13984" xfId="55747" hidden="1"/>
    <cellStyle name="Currency [0] 13985" xfId="26482" hidden="1"/>
    <cellStyle name="Currency [0] 13985" xfId="55869" hidden="1"/>
    <cellStyle name="Currency [0] 13986" xfId="26447" hidden="1"/>
    <cellStyle name="Currency [0] 13986" xfId="55834" hidden="1"/>
    <cellStyle name="Currency [0] 13987" xfId="26458" hidden="1"/>
    <cellStyle name="Currency [0] 13987" xfId="55845" hidden="1"/>
    <cellStyle name="Currency [0] 13988" xfId="26490" hidden="1"/>
    <cellStyle name="Currency [0] 13988" xfId="55877" hidden="1"/>
    <cellStyle name="Currency [0] 13989" xfId="26492" hidden="1"/>
    <cellStyle name="Currency [0] 13989" xfId="55879" hidden="1"/>
    <cellStyle name="Currency [0] 1399" xfId="3892" hidden="1"/>
    <cellStyle name="Currency [0] 1399" xfId="33281" hidden="1"/>
    <cellStyle name="Currency [0] 13990" xfId="26444" hidden="1"/>
    <cellStyle name="Currency [0] 13990" xfId="55831" hidden="1"/>
    <cellStyle name="Currency [0] 13991" xfId="26443" hidden="1"/>
    <cellStyle name="Currency [0] 13991" xfId="55830" hidden="1"/>
    <cellStyle name="Currency [0] 13992" xfId="26433" hidden="1"/>
    <cellStyle name="Currency [0] 13992" xfId="55820" hidden="1"/>
    <cellStyle name="Currency [0] 13993" xfId="26429" hidden="1"/>
    <cellStyle name="Currency [0] 13993" xfId="55816" hidden="1"/>
    <cellStyle name="Currency [0] 13994" xfId="26431" hidden="1"/>
    <cellStyle name="Currency [0] 13994" xfId="55818" hidden="1"/>
    <cellStyle name="Currency [0] 13995" xfId="26499" hidden="1"/>
    <cellStyle name="Currency [0] 13995" xfId="55886" hidden="1"/>
    <cellStyle name="Currency [0] 13996" xfId="26061" hidden="1"/>
    <cellStyle name="Currency [0] 13996" xfId="55448" hidden="1"/>
    <cellStyle name="Currency [0] 13997" xfId="26477" hidden="1"/>
    <cellStyle name="Currency [0] 13997" xfId="55864" hidden="1"/>
    <cellStyle name="Currency [0] 13998" xfId="26505" hidden="1"/>
    <cellStyle name="Currency [0] 13998" xfId="55892" hidden="1"/>
    <cellStyle name="Currency [0] 13999" xfId="26507" hidden="1"/>
    <cellStyle name="Currency [0] 13999" xfId="55894" hidden="1"/>
    <cellStyle name="Currency [0] 14" xfId="134" hidden="1"/>
    <cellStyle name="Currency [0] 14" xfId="299" hidden="1"/>
    <cellStyle name="Currency [0] 14" xfId="245" hidden="1"/>
    <cellStyle name="Currency [0] 14" xfId="81" hidden="1"/>
    <cellStyle name="Currency [0] 14" xfId="482" hidden="1"/>
    <cellStyle name="Currency [0] 14" xfId="647" hidden="1"/>
    <cellStyle name="Currency [0] 14" xfId="593" hidden="1"/>
    <cellStyle name="Currency [0] 14" xfId="429" hidden="1"/>
    <cellStyle name="Currency [0] 14" xfId="820" hidden="1"/>
    <cellStyle name="Currency [0] 14" xfId="985" hidden="1"/>
    <cellStyle name="Currency [0] 14" xfId="931" hidden="1"/>
    <cellStyle name="Currency [0] 14" xfId="767" hidden="1"/>
    <cellStyle name="Currency [0] 14" xfId="1162" hidden="1"/>
    <cellStyle name="Currency [0] 14" xfId="1327" hidden="1"/>
    <cellStyle name="Currency [0] 14" xfId="1273" hidden="1"/>
    <cellStyle name="Currency [0] 14" xfId="1109" hidden="1"/>
    <cellStyle name="Currency [0] 14" xfId="1490" hidden="1"/>
    <cellStyle name="Currency [0] 14" xfId="1655" hidden="1"/>
    <cellStyle name="Currency [0] 14" xfId="1601" hidden="1"/>
    <cellStyle name="Currency [0] 14" xfId="1437" hidden="1"/>
    <cellStyle name="Currency [0] 14" xfId="1818" hidden="1"/>
    <cellStyle name="Currency [0] 14" xfId="1983" hidden="1"/>
    <cellStyle name="Currency [0] 14" xfId="1929" hidden="1"/>
    <cellStyle name="Currency [0] 14" xfId="1765" hidden="1"/>
    <cellStyle name="Currency [0] 14" xfId="2149" hidden="1"/>
    <cellStyle name="Currency [0] 14" xfId="2313" hidden="1"/>
    <cellStyle name="Currency [0] 14" xfId="2260" hidden="1"/>
    <cellStyle name="Currency [0] 14" xfId="2096" hidden="1"/>
    <cellStyle name="Currency [0] 14" xfId="2418" hidden="1"/>
    <cellStyle name="Currency [0] 14" xfId="31807" hidden="1"/>
    <cellStyle name="Currency [0] 14" xfId="61203" hidden="1"/>
    <cellStyle name="Currency [0] 14" xfId="61285" hidden="1"/>
    <cellStyle name="Currency [0] 14" xfId="61369" hidden="1"/>
    <cellStyle name="Currency [0] 14" xfId="61451" hidden="1"/>
    <cellStyle name="Currency [0] 14" xfId="61534" hidden="1"/>
    <cellStyle name="Currency [0] 14" xfId="61616" hidden="1"/>
    <cellStyle name="Currency [0] 14" xfId="61696" hidden="1"/>
    <cellStyle name="Currency [0] 14" xfId="61778" hidden="1"/>
    <cellStyle name="Currency [0] 14" xfId="61860" hidden="1"/>
    <cellStyle name="Currency [0] 14" xfId="61942" hidden="1"/>
    <cellStyle name="Currency [0] 14" xfId="62026" hidden="1"/>
    <cellStyle name="Currency [0] 14" xfId="62108" hidden="1"/>
    <cellStyle name="Currency [0] 14" xfId="62190" hidden="1"/>
    <cellStyle name="Currency [0] 14" xfId="62272" hidden="1"/>
    <cellStyle name="Currency [0] 14" xfId="62352" hidden="1"/>
    <cellStyle name="Currency [0] 14" xfId="62434" hidden="1"/>
    <cellStyle name="Currency [0] 14" xfId="62509" hidden="1"/>
    <cellStyle name="Currency [0] 14" xfId="62591" hidden="1"/>
    <cellStyle name="Currency [0] 14" xfId="62675" hidden="1"/>
    <cellStyle name="Currency [0] 14" xfId="62757" hidden="1"/>
    <cellStyle name="Currency [0] 14" xfId="62839" hidden="1"/>
    <cellStyle name="Currency [0] 14" xfId="62921" hidden="1"/>
    <cellStyle name="Currency [0] 14" xfId="63001" hidden="1"/>
    <cellStyle name="Currency [0] 14" xfId="63083" hidden="1"/>
    <cellStyle name="Currency [0] 140" xfId="2544" hidden="1"/>
    <cellStyle name="Currency [0] 140" xfId="31933" hidden="1"/>
    <cellStyle name="Currency [0] 1400" xfId="3902" hidden="1"/>
    <cellStyle name="Currency [0] 1400" xfId="33291" hidden="1"/>
    <cellStyle name="Currency [0] 14000" xfId="26382" hidden="1"/>
    <cellStyle name="Currency [0] 14000" xfId="55769" hidden="1"/>
    <cellStyle name="Currency [0] 14001" xfId="26456" hidden="1"/>
    <cellStyle name="Currency [0] 14001" xfId="55843" hidden="1"/>
    <cellStyle name="Currency [0] 14002" xfId="26412" hidden="1"/>
    <cellStyle name="Currency [0] 14002" xfId="55799" hidden="1"/>
    <cellStyle name="Currency [0] 14003" xfId="26448" hidden="1"/>
    <cellStyle name="Currency [0] 14003" xfId="55835" hidden="1"/>
    <cellStyle name="Currency [0] 14004" xfId="26452" hidden="1"/>
    <cellStyle name="Currency [0] 14004" xfId="55839" hidden="1"/>
    <cellStyle name="Currency [0] 14005" xfId="26513" hidden="1"/>
    <cellStyle name="Currency [0] 14005" xfId="55900" hidden="1"/>
    <cellStyle name="Currency [0] 14006" xfId="26096" hidden="1"/>
    <cellStyle name="Currency [0] 14006" xfId="55483" hidden="1"/>
    <cellStyle name="Currency [0] 14007" xfId="26495" hidden="1"/>
    <cellStyle name="Currency [0] 14007" xfId="55882" hidden="1"/>
    <cellStyle name="Currency [0] 14008" xfId="26518" hidden="1"/>
    <cellStyle name="Currency [0] 14008" xfId="55905" hidden="1"/>
    <cellStyle name="Currency [0] 14009" xfId="26520" hidden="1"/>
    <cellStyle name="Currency [0] 14009" xfId="55907" hidden="1"/>
    <cellStyle name="Currency [0] 1401" xfId="3903" hidden="1"/>
    <cellStyle name="Currency [0] 1401" xfId="33292" hidden="1"/>
    <cellStyle name="Currency [0] 14010" xfId="26376" hidden="1"/>
    <cellStyle name="Currency [0] 14010" xfId="55763" hidden="1"/>
    <cellStyle name="Currency [0] 14011" xfId="26475" hidden="1"/>
    <cellStyle name="Currency [0] 14011" xfId="55862" hidden="1"/>
    <cellStyle name="Currency [0] 14012" xfId="26442" hidden="1"/>
    <cellStyle name="Currency [0] 14012" xfId="55829" hidden="1"/>
    <cellStyle name="Currency [0] 14013" xfId="26460" hidden="1"/>
    <cellStyle name="Currency [0] 14013" xfId="55847" hidden="1"/>
    <cellStyle name="Currency [0] 14014" xfId="26457" hidden="1"/>
    <cellStyle name="Currency [0] 14014" xfId="55844" hidden="1"/>
    <cellStyle name="Currency [0] 14015" xfId="26524" hidden="1"/>
    <cellStyle name="Currency [0] 14015" xfId="55911" hidden="1"/>
    <cellStyle name="Currency [0] 14016" xfId="26409" hidden="1"/>
    <cellStyle name="Currency [0] 14016" xfId="55796" hidden="1"/>
    <cellStyle name="Currency [0] 14017" xfId="26509" hidden="1"/>
    <cellStyle name="Currency [0] 14017" xfId="55896" hidden="1"/>
    <cellStyle name="Currency [0] 14018" xfId="26531" hidden="1"/>
    <cellStyle name="Currency [0] 14018" xfId="55918" hidden="1"/>
    <cellStyle name="Currency [0] 14019" xfId="26533" hidden="1"/>
    <cellStyle name="Currency [0] 14019" xfId="55920" hidden="1"/>
    <cellStyle name="Currency [0] 1402" xfId="3874" hidden="1"/>
    <cellStyle name="Currency [0] 1402" xfId="33263" hidden="1"/>
    <cellStyle name="Currency [0] 14020" xfId="26461" hidden="1"/>
    <cellStyle name="Currency [0] 14020" xfId="55848" hidden="1"/>
    <cellStyle name="Currency [0] 14021" xfId="26493" hidden="1"/>
    <cellStyle name="Currency [0] 14021" xfId="55880" hidden="1"/>
    <cellStyle name="Currency [0] 14022" xfId="26141" hidden="1"/>
    <cellStyle name="Currency [0] 14022" xfId="55528" hidden="1"/>
    <cellStyle name="Currency [0] 14023" xfId="26479" hidden="1"/>
    <cellStyle name="Currency [0] 14023" xfId="55866" hidden="1"/>
    <cellStyle name="Currency [0] 14024" xfId="26476" hidden="1"/>
    <cellStyle name="Currency [0] 14024" xfId="55863" hidden="1"/>
    <cellStyle name="Currency [0] 14025" xfId="26537" hidden="1"/>
    <cellStyle name="Currency [0] 14025" xfId="55924" hidden="1"/>
    <cellStyle name="Currency [0] 14026" xfId="26372" hidden="1"/>
    <cellStyle name="Currency [0] 14026" xfId="55759" hidden="1"/>
    <cellStyle name="Currency [0] 14027" xfId="26521" hidden="1"/>
    <cellStyle name="Currency [0] 14027" xfId="55908" hidden="1"/>
    <cellStyle name="Currency [0] 14028" xfId="26541" hidden="1"/>
    <cellStyle name="Currency [0] 14028" xfId="55928" hidden="1"/>
    <cellStyle name="Currency [0] 14029" xfId="26543" hidden="1"/>
    <cellStyle name="Currency [0] 14029" xfId="55930" hidden="1"/>
    <cellStyle name="Currency [0] 1403" xfId="3886" hidden="1"/>
    <cellStyle name="Currency [0] 1403" xfId="33275" hidden="1"/>
    <cellStyle name="Currency [0] 14030" xfId="26480" hidden="1"/>
    <cellStyle name="Currency [0] 14030" xfId="55867" hidden="1"/>
    <cellStyle name="Currency [0] 14031" xfId="26508" hidden="1"/>
    <cellStyle name="Currency [0] 14031" xfId="55895" hidden="1"/>
    <cellStyle name="Currency [0] 14032" xfId="26468" hidden="1"/>
    <cellStyle name="Currency [0] 14032" xfId="55855" hidden="1"/>
    <cellStyle name="Currency [0] 14033" xfId="26497" hidden="1"/>
    <cellStyle name="Currency [0] 14033" xfId="55884" hidden="1"/>
    <cellStyle name="Currency [0] 14034" xfId="26494" hidden="1"/>
    <cellStyle name="Currency [0] 14034" xfId="55881" hidden="1"/>
    <cellStyle name="Currency [0] 14035" xfId="26547" hidden="1"/>
    <cellStyle name="Currency [0] 14035" xfId="55934" hidden="1"/>
    <cellStyle name="Currency [0] 14036" xfId="26375" hidden="1"/>
    <cellStyle name="Currency [0] 14036" xfId="55762" hidden="1"/>
    <cellStyle name="Currency [0] 14037" xfId="26534" hidden="1"/>
    <cellStyle name="Currency [0] 14037" xfId="55921" hidden="1"/>
    <cellStyle name="Currency [0] 14038" xfId="26551" hidden="1"/>
    <cellStyle name="Currency [0] 14038" xfId="55938" hidden="1"/>
    <cellStyle name="Currency [0] 14039" xfId="26553" hidden="1"/>
    <cellStyle name="Currency [0] 14039" xfId="55940" hidden="1"/>
    <cellStyle name="Currency [0] 1404" xfId="3866" hidden="1"/>
    <cellStyle name="Currency [0] 1404" xfId="33255" hidden="1"/>
    <cellStyle name="Currency [0] 14040" xfId="26434" hidden="1"/>
    <cellStyle name="Currency [0] 14040" xfId="55821" hidden="1"/>
    <cellStyle name="Currency [0] 14041" xfId="26470" hidden="1"/>
    <cellStyle name="Currency [0] 14041" xfId="55857" hidden="1"/>
    <cellStyle name="Currency [0] 14042" xfId="26539" hidden="1"/>
    <cellStyle name="Currency [0] 14042" xfId="55926" hidden="1"/>
    <cellStyle name="Currency [0] 14043" xfId="26527" hidden="1"/>
    <cellStyle name="Currency [0] 14043" xfId="55914" hidden="1"/>
    <cellStyle name="Currency [0] 14044" xfId="26544" hidden="1"/>
    <cellStyle name="Currency [0] 14044" xfId="55931" hidden="1"/>
    <cellStyle name="Currency [0] 14045" xfId="26555" hidden="1"/>
    <cellStyle name="Currency [0] 14045" xfId="55942" hidden="1"/>
    <cellStyle name="Currency [0] 14046" xfId="26403" hidden="1"/>
    <cellStyle name="Currency [0] 14046" xfId="55790" hidden="1"/>
    <cellStyle name="Currency [0] 14047" xfId="26467" hidden="1"/>
    <cellStyle name="Currency [0] 14047" xfId="55854" hidden="1"/>
    <cellStyle name="Currency [0] 14048" xfId="26559" hidden="1"/>
    <cellStyle name="Currency [0] 14048" xfId="55946" hidden="1"/>
    <cellStyle name="Currency [0] 14049" xfId="26561" hidden="1"/>
    <cellStyle name="Currency [0] 14049" xfId="55948" hidden="1"/>
    <cellStyle name="Currency [0] 1405" xfId="3881" hidden="1"/>
    <cellStyle name="Currency [0] 1405" xfId="33270" hidden="1"/>
    <cellStyle name="Currency [0] 14050" xfId="26516" hidden="1"/>
    <cellStyle name="Currency [0] 14050" xfId="55903" hidden="1"/>
    <cellStyle name="Currency [0] 14051" xfId="26528" hidden="1"/>
    <cellStyle name="Currency [0] 14051" xfId="55915" hidden="1"/>
    <cellStyle name="Currency [0] 14052" xfId="26556" hidden="1"/>
    <cellStyle name="Currency [0] 14052" xfId="55943" hidden="1"/>
    <cellStyle name="Currency [0] 14053" xfId="26529" hidden="1"/>
    <cellStyle name="Currency [0] 14053" xfId="55916" hidden="1"/>
    <cellStyle name="Currency [0] 14054" xfId="26562" hidden="1"/>
    <cellStyle name="Currency [0] 14054" xfId="55949" hidden="1"/>
    <cellStyle name="Currency [0] 14055" xfId="26564" hidden="1"/>
    <cellStyle name="Currency [0] 14055" xfId="55951" hidden="1"/>
    <cellStyle name="Currency [0] 14056" xfId="26557" hidden="1"/>
    <cellStyle name="Currency [0] 14056" xfId="55944" hidden="1"/>
    <cellStyle name="Currency [0] 14057" xfId="26503" hidden="1"/>
    <cellStyle name="Currency [0] 14057" xfId="55890" hidden="1"/>
    <cellStyle name="Currency [0] 14058" xfId="26566" hidden="1"/>
    <cellStyle name="Currency [0] 14058" xfId="55953" hidden="1"/>
    <cellStyle name="Currency [0] 14059" xfId="26568" hidden="1"/>
    <cellStyle name="Currency [0] 14059" xfId="55955" hidden="1"/>
    <cellStyle name="Currency [0] 1406" xfId="3879" hidden="1"/>
    <cellStyle name="Currency [0] 1406" xfId="33268" hidden="1"/>
    <cellStyle name="Currency [0] 14060" xfId="26080" hidden="1"/>
    <cellStyle name="Currency [0] 14060" xfId="55467" hidden="1"/>
    <cellStyle name="Currency [0] 14061" xfId="26058" hidden="1"/>
    <cellStyle name="Currency [0] 14061" xfId="55445" hidden="1"/>
    <cellStyle name="Currency [0] 14062" xfId="26574" hidden="1"/>
    <cellStyle name="Currency [0] 14062" xfId="55961" hidden="1"/>
    <cellStyle name="Currency [0] 14063" xfId="26580" hidden="1"/>
    <cellStyle name="Currency [0] 14063" xfId="55967" hidden="1"/>
    <cellStyle name="Currency [0] 14064" xfId="26582" hidden="1"/>
    <cellStyle name="Currency [0] 14064" xfId="55969" hidden="1"/>
    <cellStyle name="Currency [0] 14065" xfId="26075" hidden="1"/>
    <cellStyle name="Currency [0] 14065" xfId="55462" hidden="1"/>
    <cellStyle name="Currency [0] 14066" xfId="26576" hidden="1"/>
    <cellStyle name="Currency [0] 14066" xfId="55963" hidden="1"/>
    <cellStyle name="Currency [0] 14067" xfId="26584" hidden="1"/>
    <cellStyle name="Currency [0] 14067" xfId="55971" hidden="1"/>
    <cellStyle name="Currency [0] 14068" xfId="26586" hidden="1"/>
    <cellStyle name="Currency [0] 14068" xfId="55973" hidden="1"/>
    <cellStyle name="Currency [0] 14069" xfId="26575" hidden="1"/>
    <cellStyle name="Currency [0] 14069" xfId="55962" hidden="1"/>
    <cellStyle name="Currency [0] 1407" xfId="3905" hidden="1"/>
    <cellStyle name="Currency [0] 1407" xfId="33294" hidden="1"/>
    <cellStyle name="Currency [0] 14070" xfId="26081" hidden="1"/>
    <cellStyle name="Currency [0] 14070" xfId="55468" hidden="1"/>
    <cellStyle name="Currency [0] 14071" xfId="26597" hidden="1"/>
    <cellStyle name="Currency [0] 14071" xfId="55984" hidden="1"/>
    <cellStyle name="Currency [0] 14072" xfId="26606" hidden="1"/>
    <cellStyle name="Currency [0] 14072" xfId="55993" hidden="1"/>
    <cellStyle name="Currency [0] 14073" xfId="26617" hidden="1"/>
    <cellStyle name="Currency [0] 14073" xfId="56004" hidden="1"/>
    <cellStyle name="Currency [0] 14074" xfId="26623" hidden="1"/>
    <cellStyle name="Currency [0] 14074" xfId="56010" hidden="1"/>
    <cellStyle name="Currency [0] 14075" xfId="26595" hidden="1"/>
    <cellStyle name="Currency [0] 14075" xfId="55982" hidden="1"/>
    <cellStyle name="Currency [0] 14076" xfId="26613" hidden="1"/>
    <cellStyle name="Currency [0] 14076" xfId="56000" hidden="1"/>
    <cellStyle name="Currency [0] 14077" xfId="26635" hidden="1"/>
    <cellStyle name="Currency [0] 14077" xfId="56022" hidden="1"/>
    <cellStyle name="Currency [0] 14078" xfId="26637" hidden="1"/>
    <cellStyle name="Currency [0] 14078" xfId="56024" hidden="1"/>
    <cellStyle name="Currency [0] 14079" xfId="26571" hidden="1"/>
    <cellStyle name="Currency [0] 14079" xfId="55958" hidden="1"/>
    <cellStyle name="Currency [0] 1408" xfId="3818" hidden="1"/>
    <cellStyle name="Currency [0] 1408" xfId="33207" hidden="1"/>
    <cellStyle name="Currency [0] 14080" xfId="26085" hidden="1"/>
    <cellStyle name="Currency [0] 14080" xfId="55472" hidden="1"/>
    <cellStyle name="Currency [0] 14081" xfId="26609" hidden="1"/>
    <cellStyle name="Currency [0] 14081" xfId="55996" hidden="1"/>
    <cellStyle name="Currency [0] 14082" xfId="26101" hidden="1"/>
    <cellStyle name="Currency [0] 14082" xfId="55488" hidden="1"/>
    <cellStyle name="Currency [0] 14083" xfId="26598" hidden="1"/>
    <cellStyle name="Currency [0] 14083" xfId="55985" hidden="1"/>
    <cellStyle name="Currency [0] 14084" xfId="26642" hidden="1"/>
    <cellStyle name="Currency [0] 14084" xfId="56029" hidden="1"/>
    <cellStyle name="Currency [0] 14085" xfId="26610" hidden="1"/>
    <cellStyle name="Currency [0] 14085" xfId="55997" hidden="1"/>
    <cellStyle name="Currency [0] 14086" xfId="26618" hidden="1"/>
    <cellStyle name="Currency [0] 14086" xfId="56005" hidden="1"/>
    <cellStyle name="Currency [0] 14087" xfId="26654" hidden="1"/>
    <cellStyle name="Currency [0] 14087" xfId="56041" hidden="1"/>
    <cellStyle name="Currency [0] 14088" xfId="26656" hidden="1"/>
    <cellStyle name="Currency [0] 14088" xfId="56043" hidden="1"/>
    <cellStyle name="Currency [0] 14089" xfId="26612" hidden="1"/>
    <cellStyle name="Currency [0] 14089" xfId="55999" hidden="1"/>
    <cellStyle name="Currency [0] 1409" xfId="3899" hidden="1"/>
    <cellStyle name="Currency [0] 1409" xfId="33288" hidden="1"/>
    <cellStyle name="Currency [0] 14090" xfId="26625" hidden="1"/>
    <cellStyle name="Currency [0] 14090" xfId="56012" hidden="1"/>
    <cellStyle name="Currency [0] 14091" xfId="26630" hidden="1"/>
    <cellStyle name="Currency [0] 14091" xfId="56017" hidden="1"/>
    <cellStyle name="Currency [0] 14092" xfId="26624" hidden="1"/>
    <cellStyle name="Currency [0] 14092" xfId="56011" hidden="1"/>
    <cellStyle name="Currency [0] 14093" xfId="26672" hidden="1"/>
    <cellStyle name="Currency [0] 14093" xfId="56059" hidden="1"/>
    <cellStyle name="Currency [0] 14094" xfId="26680" hidden="1"/>
    <cellStyle name="Currency [0] 14094" xfId="56067" hidden="1"/>
    <cellStyle name="Currency [0] 14095" xfId="26608" hidden="1"/>
    <cellStyle name="Currency [0] 14095" xfId="55995" hidden="1"/>
    <cellStyle name="Currency [0] 14096" xfId="26666" hidden="1"/>
    <cellStyle name="Currency [0] 14096" xfId="56053" hidden="1"/>
    <cellStyle name="Currency [0] 14097" xfId="26689" hidden="1"/>
    <cellStyle name="Currency [0] 14097" xfId="56076" hidden="1"/>
    <cellStyle name="Currency [0] 14098" xfId="26691" hidden="1"/>
    <cellStyle name="Currency [0] 14098" xfId="56078" hidden="1"/>
    <cellStyle name="Currency [0] 14099" xfId="26591" hidden="1"/>
    <cellStyle name="Currency [0] 14099" xfId="55978" hidden="1"/>
    <cellStyle name="Currency [0] 141" xfId="2537" hidden="1"/>
    <cellStyle name="Currency [0] 141" xfId="31926" hidden="1"/>
    <cellStyle name="Currency [0] 1410" xfId="3906" hidden="1"/>
    <cellStyle name="Currency [0] 1410" xfId="33295" hidden="1"/>
    <cellStyle name="Currency [0] 14100" xfId="26601" hidden="1"/>
    <cellStyle name="Currency [0] 14100" xfId="55988" hidden="1"/>
    <cellStyle name="Currency [0] 14101" xfId="26663" hidden="1"/>
    <cellStyle name="Currency [0] 14101" xfId="56050" hidden="1"/>
    <cellStyle name="Currency [0] 14102" xfId="26628" hidden="1"/>
    <cellStyle name="Currency [0] 14102" xfId="56015" hidden="1"/>
    <cellStyle name="Currency [0] 14103" xfId="26578" hidden="1"/>
    <cellStyle name="Currency [0] 14103" xfId="55965" hidden="1"/>
    <cellStyle name="Currency [0] 14104" xfId="26699" hidden="1"/>
    <cellStyle name="Currency [0] 14104" xfId="56086" hidden="1"/>
    <cellStyle name="Currency [0] 14105" xfId="26664" hidden="1"/>
    <cellStyle name="Currency [0] 14105" xfId="56051" hidden="1"/>
    <cellStyle name="Currency [0] 14106" xfId="26675" hidden="1"/>
    <cellStyle name="Currency [0] 14106" xfId="56062" hidden="1"/>
    <cellStyle name="Currency [0] 14107" xfId="26707" hidden="1"/>
    <cellStyle name="Currency [0] 14107" xfId="56094" hidden="1"/>
    <cellStyle name="Currency [0] 14108" xfId="26709" hidden="1"/>
    <cellStyle name="Currency [0] 14108" xfId="56096" hidden="1"/>
    <cellStyle name="Currency [0] 14109" xfId="26661" hidden="1"/>
    <cellStyle name="Currency [0] 14109" xfId="56048" hidden="1"/>
    <cellStyle name="Currency [0] 1411" xfId="3907" hidden="1"/>
    <cellStyle name="Currency [0] 1411" xfId="33296" hidden="1"/>
    <cellStyle name="Currency [0] 14110" xfId="26660" hidden="1"/>
    <cellStyle name="Currency [0] 14110" xfId="56047" hidden="1"/>
    <cellStyle name="Currency [0] 14111" xfId="26650" hidden="1"/>
    <cellStyle name="Currency [0] 14111" xfId="56037" hidden="1"/>
    <cellStyle name="Currency [0] 14112" xfId="26646" hidden="1"/>
    <cellStyle name="Currency [0] 14112" xfId="56033" hidden="1"/>
    <cellStyle name="Currency [0] 14113" xfId="26648" hidden="1"/>
    <cellStyle name="Currency [0] 14113" xfId="56035" hidden="1"/>
    <cellStyle name="Currency [0] 14114" xfId="26716" hidden="1"/>
    <cellStyle name="Currency [0] 14114" xfId="56103" hidden="1"/>
    <cellStyle name="Currency [0] 14115" xfId="26087" hidden="1"/>
    <cellStyle name="Currency [0] 14115" xfId="55474" hidden="1"/>
    <cellStyle name="Currency [0] 14116" xfId="26694" hidden="1"/>
    <cellStyle name="Currency [0] 14116" xfId="56081" hidden="1"/>
    <cellStyle name="Currency [0] 14117" xfId="26722" hidden="1"/>
    <cellStyle name="Currency [0] 14117" xfId="56109" hidden="1"/>
    <cellStyle name="Currency [0] 14118" xfId="26724" hidden="1"/>
    <cellStyle name="Currency [0] 14118" xfId="56111" hidden="1"/>
    <cellStyle name="Currency [0] 14119" xfId="26599" hidden="1"/>
    <cellStyle name="Currency [0] 14119" xfId="55986" hidden="1"/>
    <cellStyle name="Currency [0] 1412" xfId="3847" hidden="1"/>
    <cellStyle name="Currency [0] 1412" xfId="33236" hidden="1"/>
    <cellStyle name="Currency [0] 14120" xfId="26673" hidden="1"/>
    <cellStyle name="Currency [0] 14120" xfId="56060" hidden="1"/>
    <cellStyle name="Currency [0] 14121" xfId="26629" hidden="1"/>
    <cellStyle name="Currency [0] 14121" xfId="56016" hidden="1"/>
    <cellStyle name="Currency [0] 14122" xfId="26665" hidden="1"/>
    <cellStyle name="Currency [0] 14122" xfId="56052" hidden="1"/>
    <cellStyle name="Currency [0] 14123" xfId="26669" hidden="1"/>
    <cellStyle name="Currency [0] 14123" xfId="56056" hidden="1"/>
    <cellStyle name="Currency [0] 14124" xfId="26730" hidden="1"/>
    <cellStyle name="Currency [0] 14124" xfId="56117" hidden="1"/>
    <cellStyle name="Currency [0] 14125" xfId="26074" hidden="1"/>
    <cellStyle name="Currency [0] 14125" xfId="55461" hidden="1"/>
    <cellStyle name="Currency [0] 14126" xfId="26712" hidden="1"/>
    <cellStyle name="Currency [0] 14126" xfId="56099" hidden="1"/>
    <cellStyle name="Currency [0] 14127" xfId="26735" hidden="1"/>
    <cellStyle name="Currency [0] 14127" xfId="56122" hidden="1"/>
    <cellStyle name="Currency [0] 14128" xfId="26737" hidden="1"/>
    <cellStyle name="Currency [0] 14128" xfId="56124" hidden="1"/>
    <cellStyle name="Currency [0] 14129" xfId="26593" hidden="1"/>
    <cellStyle name="Currency [0] 14129" xfId="55980" hidden="1"/>
    <cellStyle name="Currency [0] 1413" xfId="3867" hidden="1"/>
    <cellStyle name="Currency [0] 1413" xfId="33256" hidden="1"/>
    <cellStyle name="Currency [0] 14130" xfId="26692" hidden="1"/>
    <cellStyle name="Currency [0] 14130" xfId="56079" hidden="1"/>
    <cellStyle name="Currency [0] 14131" xfId="26659" hidden="1"/>
    <cellStyle name="Currency [0] 14131" xfId="56046" hidden="1"/>
    <cellStyle name="Currency [0] 14132" xfId="26677" hidden="1"/>
    <cellStyle name="Currency [0] 14132" xfId="56064" hidden="1"/>
    <cellStyle name="Currency [0] 14133" xfId="26674" hidden="1"/>
    <cellStyle name="Currency [0] 14133" xfId="56061" hidden="1"/>
    <cellStyle name="Currency [0] 14134" xfId="26741" hidden="1"/>
    <cellStyle name="Currency [0] 14134" xfId="56128" hidden="1"/>
    <cellStyle name="Currency [0] 14135" xfId="26626" hidden="1"/>
    <cellStyle name="Currency [0] 14135" xfId="56013" hidden="1"/>
    <cellStyle name="Currency [0] 14136" xfId="26726" hidden="1"/>
    <cellStyle name="Currency [0] 14136" xfId="56113" hidden="1"/>
    <cellStyle name="Currency [0] 14137" xfId="26748" hidden="1"/>
    <cellStyle name="Currency [0] 14137" xfId="56135" hidden="1"/>
    <cellStyle name="Currency [0] 14138" xfId="26750" hidden="1"/>
    <cellStyle name="Currency [0] 14138" xfId="56137" hidden="1"/>
    <cellStyle name="Currency [0] 14139" xfId="26678" hidden="1"/>
    <cellStyle name="Currency [0] 14139" xfId="56065" hidden="1"/>
    <cellStyle name="Currency [0] 1414" xfId="3901" hidden="1"/>
    <cellStyle name="Currency [0] 1414" xfId="33290" hidden="1"/>
    <cellStyle name="Currency [0] 14140" xfId="26710" hidden="1"/>
    <cellStyle name="Currency [0] 14140" xfId="56097" hidden="1"/>
    <cellStyle name="Currency [0] 14141" xfId="26053" hidden="1"/>
    <cellStyle name="Currency [0] 14141" xfId="55440" hidden="1"/>
    <cellStyle name="Currency [0] 14142" xfId="26696" hidden="1"/>
    <cellStyle name="Currency [0] 14142" xfId="56083" hidden="1"/>
    <cellStyle name="Currency [0] 14143" xfId="26693" hidden="1"/>
    <cellStyle name="Currency [0] 14143" xfId="56080" hidden="1"/>
    <cellStyle name="Currency [0] 14144" xfId="26754" hidden="1"/>
    <cellStyle name="Currency [0] 14144" xfId="56141" hidden="1"/>
    <cellStyle name="Currency [0] 14145" xfId="26589" hidden="1"/>
    <cellStyle name="Currency [0] 14145" xfId="55976" hidden="1"/>
    <cellStyle name="Currency [0] 14146" xfId="26738" hidden="1"/>
    <cellStyle name="Currency [0] 14146" xfId="56125" hidden="1"/>
    <cellStyle name="Currency [0] 14147" xfId="26758" hidden="1"/>
    <cellStyle name="Currency [0] 14147" xfId="56145" hidden="1"/>
    <cellStyle name="Currency [0] 14148" xfId="26760" hidden="1"/>
    <cellStyle name="Currency [0] 14148" xfId="56147" hidden="1"/>
    <cellStyle name="Currency [0] 14149" xfId="26697" hidden="1"/>
    <cellStyle name="Currency [0] 14149" xfId="56084" hidden="1"/>
    <cellStyle name="Currency [0] 1415" xfId="3894" hidden="1"/>
    <cellStyle name="Currency [0] 1415" xfId="33283" hidden="1"/>
    <cellStyle name="Currency [0] 14150" xfId="26725" hidden="1"/>
    <cellStyle name="Currency [0] 14150" xfId="56112" hidden="1"/>
    <cellStyle name="Currency [0] 14151" xfId="26685" hidden="1"/>
    <cellStyle name="Currency [0] 14151" xfId="56072" hidden="1"/>
    <cellStyle name="Currency [0] 14152" xfId="26714" hidden="1"/>
    <cellStyle name="Currency [0] 14152" xfId="56101" hidden="1"/>
    <cellStyle name="Currency [0] 14153" xfId="26711" hidden="1"/>
    <cellStyle name="Currency [0] 14153" xfId="56098" hidden="1"/>
    <cellStyle name="Currency [0] 14154" xfId="26764" hidden="1"/>
    <cellStyle name="Currency [0] 14154" xfId="56151" hidden="1"/>
    <cellStyle name="Currency [0] 14155" xfId="26592" hidden="1"/>
    <cellStyle name="Currency [0] 14155" xfId="55979" hidden="1"/>
    <cellStyle name="Currency [0] 14156" xfId="26751" hidden="1"/>
    <cellStyle name="Currency [0] 14156" xfId="56138" hidden="1"/>
    <cellStyle name="Currency [0] 14157" xfId="26768" hidden="1"/>
    <cellStyle name="Currency [0] 14157" xfId="56155" hidden="1"/>
    <cellStyle name="Currency [0] 14158" xfId="26770" hidden="1"/>
    <cellStyle name="Currency [0] 14158" xfId="56157" hidden="1"/>
    <cellStyle name="Currency [0] 14159" xfId="26651" hidden="1"/>
    <cellStyle name="Currency [0] 14159" xfId="56038" hidden="1"/>
    <cellStyle name="Currency [0] 1416" xfId="3904" hidden="1"/>
    <cellStyle name="Currency [0] 1416" xfId="33293" hidden="1"/>
    <cellStyle name="Currency [0] 14160" xfId="26687" hidden="1"/>
    <cellStyle name="Currency [0] 14160" xfId="56074" hidden="1"/>
    <cellStyle name="Currency [0] 14161" xfId="26756" hidden="1"/>
    <cellStyle name="Currency [0] 14161" xfId="56143" hidden="1"/>
    <cellStyle name="Currency [0] 14162" xfId="26744" hidden="1"/>
    <cellStyle name="Currency [0] 14162" xfId="56131" hidden="1"/>
    <cellStyle name="Currency [0] 14163" xfId="26761" hidden="1"/>
    <cellStyle name="Currency [0] 14163" xfId="56148" hidden="1"/>
    <cellStyle name="Currency [0] 14164" xfId="26772" hidden="1"/>
    <cellStyle name="Currency [0] 14164" xfId="56159" hidden="1"/>
    <cellStyle name="Currency [0] 14165" xfId="26620" hidden="1"/>
    <cellStyle name="Currency [0] 14165" xfId="56007" hidden="1"/>
    <cellStyle name="Currency [0] 14166" xfId="26684" hidden="1"/>
    <cellStyle name="Currency [0] 14166" xfId="56071" hidden="1"/>
    <cellStyle name="Currency [0] 14167" xfId="26776" hidden="1"/>
    <cellStyle name="Currency [0] 14167" xfId="56163" hidden="1"/>
    <cellStyle name="Currency [0] 14168" xfId="26778" hidden="1"/>
    <cellStyle name="Currency [0] 14168" xfId="56165" hidden="1"/>
    <cellStyle name="Currency [0] 14169" xfId="26733" hidden="1"/>
    <cellStyle name="Currency [0] 14169" xfId="56120" hidden="1"/>
    <cellStyle name="Currency [0] 1417" xfId="3908" hidden="1"/>
    <cellStyle name="Currency [0] 1417" xfId="33297" hidden="1"/>
    <cellStyle name="Currency [0] 14170" xfId="26745" hidden="1"/>
    <cellStyle name="Currency [0] 14170" xfId="56132" hidden="1"/>
    <cellStyle name="Currency [0] 14171" xfId="26773" hidden="1"/>
    <cellStyle name="Currency [0] 14171" xfId="56160" hidden="1"/>
    <cellStyle name="Currency [0] 14172" xfId="26746" hidden="1"/>
    <cellStyle name="Currency [0] 14172" xfId="56133" hidden="1"/>
    <cellStyle name="Currency [0] 14173" xfId="26779" hidden="1"/>
    <cellStyle name="Currency [0] 14173" xfId="56166" hidden="1"/>
    <cellStyle name="Currency [0] 14174" xfId="26781" hidden="1"/>
    <cellStyle name="Currency [0] 14174" xfId="56168" hidden="1"/>
    <cellStyle name="Currency [0] 14175" xfId="26774" hidden="1"/>
    <cellStyle name="Currency [0] 14175" xfId="56161" hidden="1"/>
    <cellStyle name="Currency [0] 14176" xfId="26720" hidden="1"/>
    <cellStyle name="Currency [0] 14176" xfId="56107" hidden="1"/>
    <cellStyle name="Currency [0] 14177" xfId="26783" hidden="1"/>
    <cellStyle name="Currency [0] 14177" xfId="56170" hidden="1"/>
    <cellStyle name="Currency [0] 14178" xfId="26785" hidden="1"/>
    <cellStyle name="Currency [0] 14178" xfId="56172" hidden="1"/>
    <cellStyle name="Currency [0] 14179" xfId="26147" hidden="1"/>
    <cellStyle name="Currency [0] 14179" xfId="55534" hidden="1"/>
    <cellStyle name="Currency [0] 1418" xfId="3833" hidden="1"/>
    <cellStyle name="Currency [0] 1418" xfId="33222" hidden="1"/>
    <cellStyle name="Currency [0] 14180" xfId="26088" hidden="1"/>
    <cellStyle name="Currency [0] 14180" xfId="55475" hidden="1"/>
    <cellStyle name="Currency [0] 14181" xfId="26791" hidden="1"/>
    <cellStyle name="Currency [0] 14181" xfId="56178" hidden="1"/>
    <cellStyle name="Currency [0] 14182" xfId="26797" hidden="1"/>
    <cellStyle name="Currency [0] 14182" xfId="56184" hidden="1"/>
    <cellStyle name="Currency [0] 14183" xfId="26799" hidden="1"/>
    <cellStyle name="Currency [0] 14183" xfId="56186" hidden="1"/>
    <cellStyle name="Currency [0] 14184" xfId="26078" hidden="1"/>
    <cellStyle name="Currency [0] 14184" xfId="55465" hidden="1"/>
    <cellStyle name="Currency [0] 14185" xfId="26793" hidden="1"/>
    <cellStyle name="Currency [0] 14185" xfId="56180" hidden="1"/>
    <cellStyle name="Currency [0] 14186" xfId="26801" hidden="1"/>
    <cellStyle name="Currency [0] 14186" xfId="56188" hidden="1"/>
    <cellStyle name="Currency [0] 14187" xfId="26803" hidden="1"/>
    <cellStyle name="Currency [0] 14187" xfId="56190" hidden="1"/>
    <cellStyle name="Currency [0] 14188" xfId="26792" hidden="1"/>
    <cellStyle name="Currency [0] 14188" xfId="56179" hidden="1"/>
    <cellStyle name="Currency [0] 14189" xfId="26123" hidden="1"/>
    <cellStyle name="Currency [0] 14189" xfId="55510" hidden="1"/>
    <cellStyle name="Currency [0] 1419" xfId="3865" hidden="1"/>
    <cellStyle name="Currency [0] 1419" xfId="33254" hidden="1"/>
    <cellStyle name="Currency [0] 14190" xfId="26814" hidden="1"/>
    <cellStyle name="Currency [0] 14190" xfId="56201" hidden="1"/>
    <cellStyle name="Currency [0] 14191" xfId="26823" hidden="1"/>
    <cellStyle name="Currency [0] 14191" xfId="56210" hidden="1"/>
    <cellStyle name="Currency [0] 14192" xfId="26834" hidden="1"/>
    <cellStyle name="Currency [0] 14192" xfId="56221" hidden="1"/>
    <cellStyle name="Currency [0] 14193" xfId="26840" hidden="1"/>
    <cellStyle name="Currency [0] 14193" xfId="56227" hidden="1"/>
    <cellStyle name="Currency [0] 14194" xfId="26812" hidden="1"/>
    <cellStyle name="Currency [0] 14194" xfId="56199" hidden="1"/>
    <cellStyle name="Currency [0] 14195" xfId="26830" hidden="1"/>
    <cellStyle name="Currency [0] 14195" xfId="56217" hidden="1"/>
    <cellStyle name="Currency [0] 14196" xfId="26852" hidden="1"/>
    <cellStyle name="Currency [0] 14196" xfId="56239" hidden="1"/>
    <cellStyle name="Currency [0] 14197" xfId="26854" hidden="1"/>
    <cellStyle name="Currency [0] 14197" xfId="56241" hidden="1"/>
    <cellStyle name="Currency [0] 14198" xfId="26788" hidden="1"/>
    <cellStyle name="Currency [0] 14198" xfId="56175" hidden="1"/>
    <cellStyle name="Currency [0] 14199" xfId="26077" hidden="1"/>
    <cellStyle name="Currency [0] 14199" xfId="55464" hidden="1"/>
    <cellStyle name="Currency [0] 142" xfId="2566" hidden="1"/>
    <cellStyle name="Currency [0] 142" xfId="31955" hidden="1"/>
    <cellStyle name="Currency [0] 1420" xfId="3911" hidden="1"/>
    <cellStyle name="Currency [0] 1420" xfId="33300" hidden="1"/>
    <cellStyle name="Currency [0] 14200" xfId="26826" hidden="1"/>
    <cellStyle name="Currency [0] 14200" xfId="56213" hidden="1"/>
    <cellStyle name="Currency [0] 14201" xfId="26056" hidden="1"/>
    <cellStyle name="Currency [0] 14201" xfId="55443" hidden="1"/>
    <cellStyle name="Currency [0] 14202" xfId="26815" hidden="1"/>
    <cellStyle name="Currency [0] 14202" xfId="56202" hidden="1"/>
    <cellStyle name="Currency [0] 14203" xfId="26859" hidden="1"/>
    <cellStyle name="Currency [0] 14203" xfId="56246" hidden="1"/>
    <cellStyle name="Currency [0] 14204" xfId="26827" hidden="1"/>
    <cellStyle name="Currency [0] 14204" xfId="56214" hidden="1"/>
    <cellStyle name="Currency [0] 14205" xfId="26835" hidden="1"/>
    <cellStyle name="Currency [0] 14205" xfId="56222" hidden="1"/>
    <cellStyle name="Currency [0] 14206" xfId="26871" hidden="1"/>
    <cellStyle name="Currency [0] 14206" xfId="56258" hidden="1"/>
    <cellStyle name="Currency [0] 14207" xfId="26873" hidden="1"/>
    <cellStyle name="Currency [0] 14207" xfId="56260" hidden="1"/>
    <cellStyle name="Currency [0] 14208" xfId="26829" hidden="1"/>
    <cellStyle name="Currency [0] 14208" xfId="56216" hidden="1"/>
    <cellStyle name="Currency [0] 14209" xfId="26842" hidden="1"/>
    <cellStyle name="Currency [0] 14209" xfId="56229" hidden="1"/>
    <cellStyle name="Currency [0] 1421" xfId="3912" hidden="1"/>
    <cellStyle name="Currency [0] 1421" xfId="33301" hidden="1"/>
    <cellStyle name="Currency [0] 14210" xfId="26847" hidden="1"/>
    <cellStyle name="Currency [0] 14210" xfId="56234" hidden="1"/>
    <cellStyle name="Currency [0] 14211" xfId="26841" hidden="1"/>
    <cellStyle name="Currency [0] 14211" xfId="56228" hidden="1"/>
    <cellStyle name="Currency [0] 14212" xfId="26889" hidden="1"/>
    <cellStyle name="Currency [0] 14212" xfId="56276" hidden="1"/>
    <cellStyle name="Currency [0] 14213" xfId="26897" hidden="1"/>
    <cellStyle name="Currency [0] 14213" xfId="56284" hidden="1"/>
    <cellStyle name="Currency [0] 14214" xfId="26825" hidden="1"/>
    <cellStyle name="Currency [0] 14214" xfId="56212" hidden="1"/>
    <cellStyle name="Currency [0] 14215" xfId="26883" hidden="1"/>
    <cellStyle name="Currency [0] 14215" xfId="56270" hidden="1"/>
    <cellStyle name="Currency [0] 14216" xfId="26906" hidden="1"/>
    <cellStyle name="Currency [0] 14216" xfId="56293" hidden="1"/>
    <cellStyle name="Currency [0] 14217" xfId="26908" hidden="1"/>
    <cellStyle name="Currency [0] 14217" xfId="56295" hidden="1"/>
    <cellStyle name="Currency [0] 14218" xfId="26808" hidden="1"/>
    <cellStyle name="Currency [0] 14218" xfId="56195" hidden="1"/>
    <cellStyle name="Currency [0] 14219" xfId="26818" hidden="1"/>
    <cellStyle name="Currency [0] 14219" xfId="56205" hidden="1"/>
    <cellStyle name="Currency [0] 1422" xfId="3889" hidden="1"/>
    <cellStyle name="Currency [0] 1422" xfId="33278" hidden="1"/>
    <cellStyle name="Currency [0] 14220" xfId="26880" hidden="1"/>
    <cellStyle name="Currency [0] 14220" xfId="56267" hidden="1"/>
    <cellStyle name="Currency [0] 14221" xfId="26845" hidden="1"/>
    <cellStyle name="Currency [0] 14221" xfId="56232" hidden="1"/>
    <cellStyle name="Currency [0] 14222" xfId="26795" hidden="1"/>
    <cellStyle name="Currency [0] 14222" xfId="56182" hidden="1"/>
    <cellStyle name="Currency [0] 14223" xfId="26916" hidden="1"/>
    <cellStyle name="Currency [0] 14223" xfId="56303" hidden="1"/>
    <cellStyle name="Currency [0] 14224" xfId="26881" hidden="1"/>
    <cellStyle name="Currency [0] 14224" xfId="56268" hidden="1"/>
    <cellStyle name="Currency [0] 14225" xfId="26892" hidden="1"/>
    <cellStyle name="Currency [0] 14225" xfId="56279" hidden="1"/>
    <cellStyle name="Currency [0] 14226" xfId="26924" hidden="1"/>
    <cellStyle name="Currency [0] 14226" xfId="56311" hidden="1"/>
    <cellStyle name="Currency [0] 14227" xfId="26926" hidden="1"/>
    <cellStyle name="Currency [0] 14227" xfId="56313" hidden="1"/>
    <cellStyle name="Currency [0] 14228" xfId="26878" hidden="1"/>
    <cellStyle name="Currency [0] 14228" xfId="56265" hidden="1"/>
    <cellStyle name="Currency [0] 14229" xfId="26877" hidden="1"/>
    <cellStyle name="Currency [0] 14229" xfId="56264" hidden="1"/>
    <cellStyle name="Currency [0] 1423" xfId="3895" hidden="1"/>
    <cellStyle name="Currency [0] 1423" xfId="33284" hidden="1"/>
    <cellStyle name="Currency [0] 14230" xfId="26867" hidden="1"/>
    <cellStyle name="Currency [0] 14230" xfId="56254" hidden="1"/>
    <cellStyle name="Currency [0] 14231" xfId="26863" hidden="1"/>
    <cellStyle name="Currency [0] 14231" xfId="56250" hidden="1"/>
    <cellStyle name="Currency [0] 14232" xfId="26865" hidden="1"/>
    <cellStyle name="Currency [0] 14232" xfId="56252" hidden="1"/>
    <cellStyle name="Currency [0] 14233" xfId="26933" hidden="1"/>
    <cellStyle name="Currency [0] 14233" xfId="56320" hidden="1"/>
    <cellStyle name="Currency [0] 14234" xfId="26092" hidden="1"/>
    <cellStyle name="Currency [0] 14234" xfId="55479" hidden="1"/>
    <cellStyle name="Currency [0] 14235" xfId="26911" hidden="1"/>
    <cellStyle name="Currency [0] 14235" xfId="56298" hidden="1"/>
    <cellStyle name="Currency [0] 14236" xfId="26939" hidden="1"/>
    <cellStyle name="Currency [0] 14236" xfId="56326" hidden="1"/>
    <cellStyle name="Currency [0] 14237" xfId="26941" hidden="1"/>
    <cellStyle name="Currency [0] 14237" xfId="56328" hidden="1"/>
    <cellStyle name="Currency [0] 14238" xfId="26816" hidden="1"/>
    <cellStyle name="Currency [0] 14238" xfId="56203" hidden="1"/>
    <cellStyle name="Currency [0] 14239" xfId="26890" hidden="1"/>
    <cellStyle name="Currency [0] 14239" xfId="56277" hidden="1"/>
    <cellStyle name="Currency [0] 1424" xfId="3909" hidden="1"/>
    <cellStyle name="Currency [0] 1424" xfId="33298" hidden="1"/>
    <cellStyle name="Currency [0] 14240" xfId="26846" hidden="1"/>
    <cellStyle name="Currency [0] 14240" xfId="56233" hidden="1"/>
    <cellStyle name="Currency [0] 14241" xfId="26882" hidden="1"/>
    <cellStyle name="Currency [0] 14241" xfId="56269" hidden="1"/>
    <cellStyle name="Currency [0] 14242" xfId="26886" hidden="1"/>
    <cellStyle name="Currency [0] 14242" xfId="56273" hidden="1"/>
    <cellStyle name="Currency [0] 14243" xfId="26947" hidden="1"/>
    <cellStyle name="Currency [0] 14243" xfId="56334" hidden="1"/>
    <cellStyle name="Currency [0] 14244" xfId="26105" hidden="1"/>
    <cellStyle name="Currency [0] 14244" xfId="55492" hidden="1"/>
    <cellStyle name="Currency [0] 14245" xfId="26929" hidden="1"/>
    <cellStyle name="Currency [0] 14245" xfId="56316" hidden="1"/>
    <cellStyle name="Currency [0] 14246" xfId="26952" hidden="1"/>
    <cellStyle name="Currency [0] 14246" xfId="56339" hidden="1"/>
    <cellStyle name="Currency [0] 14247" xfId="26954" hidden="1"/>
    <cellStyle name="Currency [0] 14247" xfId="56341" hidden="1"/>
    <cellStyle name="Currency [0] 14248" xfId="26810" hidden="1"/>
    <cellStyle name="Currency [0] 14248" xfId="56197" hidden="1"/>
    <cellStyle name="Currency [0] 14249" xfId="26909" hidden="1"/>
    <cellStyle name="Currency [0] 14249" xfId="56296" hidden="1"/>
    <cellStyle name="Currency [0] 1425" xfId="3896" hidden="1"/>
    <cellStyle name="Currency [0] 1425" xfId="33285" hidden="1"/>
    <cellStyle name="Currency [0] 14250" xfId="26876" hidden="1"/>
    <cellStyle name="Currency [0] 14250" xfId="56263" hidden="1"/>
    <cellStyle name="Currency [0] 14251" xfId="26894" hidden="1"/>
    <cellStyle name="Currency [0] 14251" xfId="56281" hidden="1"/>
    <cellStyle name="Currency [0] 14252" xfId="26891" hidden="1"/>
    <cellStyle name="Currency [0] 14252" xfId="56278" hidden="1"/>
    <cellStyle name="Currency [0] 14253" xfId="26958" hidden="1"/>
    <cellStyle name="Currency [0] 14253" xfId="56345" hidden="1"/>
    <cellStyle name="Currency [0] 14254" xfId="26843" hidden="1"/>
    <cellStyle name="Currency [0] 14254" xfId="56230" hidden="1"/>
    <cellStyle name="Currency [0] 14255" xfId="26943" hidden="1"/>
    <cellStyle name="Currency [0] 14255" xfId="56330" hidden="1"/>
    <cellStyle name="Currency [0] 14256" xfId="26965" hidden="1"/>
    <cellStyle name="Currency [0] 14256" xfId="56352" hidden="1"/>
    <cellStyle name="Currency [0] 14257" xfId="26967" hidden="1"/>
    <cellStyle name="Currency [0] 14257" xfId="56354" hidden="1"/>
    <cellStyle name="Currency [0] 14258" xfId="26895" hidden="1"/>
    <cellStyle name="Currency [0] 14258" xfId="56282" hidden="1"/>
    <cellStyle name="Currency [0] 14259" xfId="26927" hidden="1"/>
    <cellStyle name="Currency [0] 14259" xfId="56314" hidden="1"/>
    <cellStyle name="Currency [0] 1426" xfId="3913" hidden="1"/>
    <cellStyle name="Currency [0] 1426" xfId="33302" hidden="1"/>
    <cellStyle name="Currency [0] 14260" xfId="26057" hidden="1"/>
    <cellStyle name="Currency [0] 14260" xfId="55444" hidden="1"/>
    <cellStyle name="Currency [0] 14261" xfId="26913" hidden="1"/>
    <cellStyle name="Currency [0] 14261" xfId="56300" hidden="1"/>
    <cellStyle name="Currency [0] 14262" xfId="26910" hidden="1"/>
    <cellStyle name="Currency [0] 14262" xfId="56297" hidden="1"/>
    <cellStyle name="Currency [0] 14263" xfId="26971" hidden="1"/>
    <cellStyle name="Currency [0] 14263" xfId="56358" hidden="1"/>
    <cellStyle name="Currency [0] 14264" xfId="26806" hidden="1"/>
    <cellStyle name="Currency [0] 14264" xfId="56193" hidden="1"/>
    <cellStyle name="Currency [0] 14265" xfId="26955" hidden="1"/>
    <cellStyle name="Currency [0] 14265" xfId="56342" hidden="1"/>
    <cellStyle name="Currency [0] 14266" xfId="26975" hidden="1"/>
    <cellStyle name="Currency [0] 14266" xfId="56362" hidden="1"/>
    <cellStyle name="Currency [0] 14267" xfId="26977" hidden="1"/>
    <cellStyle name="Currency [0] 14267" xfId="56364" hidden="1"/>
    <cellStyle name="Currency [0] 14268" xfId="26914" hidden="1"/>
    <cellStyle name="Currency [0] 14268" xfId="56301" hidden="1"/>
    <cellStyle name="Currency [0] 14269" xfId="26942" hidden="1"/>
    <cellStyle name="Currency [0] 14269" xfId="56329" hidden="1"/>
    <cellStyle name="Currency [0] 1427" xfId="3914" hidden="1"/>
    <cellStyle name="Currency [0] 1427" xfId="33303" hidden="1"/>
    <cellStyle name="Currency [0] 14270" xfId="26902" hidden="1"/>
    <cellStyle name="Currency [0] 14270" xfId="56289" hidden="1"/>
    <cellStyle name="Currency [0] 14271" xfId="26931" hidden="1"/>
    <cellStyle name="Currency [0] 14271" xfId="56318" hidden="1"/>
    <cellStyle name="Currency [0] 14272" xfId="26928" hidden="1"/>
    <cellStyle name="Currency [0] 14272" xfId="56315" hidden="1"/>
    <cellStyle name="Currency [0] 14273" xfId="26981" hidden="1"/>
    <cellStyle name="Currency [0] 14273" xfId="56368" hidden="1"/>
    <cellStyle name="Currency [0] 14274" xfId="26809" hidden="1"/>
    <cellStyle name="Currency [0] 14274" xfId="56196" hidden="1"/>
    <cellStyle name="Currency [0] 14275" xfId="26968" hidden="1"/>
    <cellStyle name="Currency [0] 14275" xfId="56355" hidden="1"/>
    <cellStyle name="Currency [0] 14276" xfId="26985" hidden="1"/>
    <cellStyle name="Currency [0] 14276" xfId="56372" hidden="1"/>
    <cellStyle name="Currency [0] 14277" xfId="26987" hidden="1"/>
    <cellStyle name="Currency [0] 14277" xfId="56374" hidden="1"/>
    <cellStyle name="Currency [0] 14278" xfId="26868" hidden="1"/>
    <cellStyle name="Currency [0] 14278" xfId="56255" hidden="1"/>
    <cellStyle name="Currency [0] 14279" xfId="26904" hidden="1"/>
    <cellStyle name="Currency [0] 14279" xfId="56291" hidden="1"/>
    <cellStyle name="Currency [0] 1428" xfId="3910" hidden="1"/>
    <cellStyle name="Currency [0] 1428" xfId="33299" hidden="1"/>
    <cellStyle name="Currency [0] 14280" xfId="26973" hidden="1"/>
    <cellStyle name="Currency [0] 14280" xfId="56360" hidden="1"/>
    <cellStyle name="Currency [0] 14281" xfId="26961" hidden="1"/>
    <cellStyle name="Currency [0] 14281" xfId="56348" hidden="1"/>
    <cellStyle name="Currency [0] 14282" xfId="26978" hidden="1"/>
    <cellStyle name="Currency [0] 14282" xfId="56365" hidden="1"/>
    <cellStyle name="Currency [0] 14283" xfId="26989" hidden="1"/>
    <cellStyle name="Currency [0] 14283" xfId="56376" hidden="1"/>
    <cellStyle name="Currency [0] 14284" xfId="26837" hidden="1"/>
    <cellStyle name="Currency [0] 14284" xfId="56224" hidden="1"/>
    <cellStyle name="Currency [0] 14285" xfId="26901" hidden="1"/>
    <cellStyle name="Currency [0] 14285" xfId="56288" hidden="1"/>
    <cellStyle name="Currency [0] 14286" xfId="26993" hidden="1"/>
    <cellStyle name="Currency [0] 14286" xfId="56380" hidden="1"/>
    <cellStyle name="Currency [0] 14287" xfId="26995" hidden="1"/>
    <cellStyle name="Currency [0] 14287" xfId="56382" hidden="1"/>
    <cellStyle name="Currency [0] 14288" xfId="26950" hidden="1"/>
    <cellStyle name="Currency [0] 14288" xfId="56337" hidden="1"/>
    <cellStyle name="Currency [0] 14289" xfId="26962" hidden="1"/>
    <cellStyle name="Currency [0] 14289" xfId="56349" hidden="1"/>
    <cellStyle name="Currency [0] 1429" xfId="3883" hidden="1"/>
    <cellStyle name="Currency [0] 1429" xfId="33272" hidden="1"/>
    <cellStyle name="Currency [0] 14290" xfId="26990" hidden="1"/>
    <cellStyle name="Currency [0] 14290" xfId="56377" hidden="1"/>
    <cellStyle name="Currency [0] 14291" xfId="26963" hidden="1"/>
    <cellStyle name="Currency [0] 14291" xfId="56350" hidden="1"/>
    <cellStyle name="Currency [0] 14292" xfId="26996" hidden="1"/>
    <cellStyle name="Currency [0] 14292" xfId="56383" hidden="1"/>
    <cellStyle name="Currency [0] 14293" xfId="26998" hidden="1"/>
    <cellStyle name="Currency [0] 14293" xfId="56385" hidden="1"/>
    <cellStyle name="Currency [0] 14294" xfId="26991" hidden="1"/>
    <cellStyle name="Currency [0] 14294" xfId="56378" hidden="1"/>
    <cellStyle name="Currency [0] 14295" xfId="26937" hidden="1"/>
    <cellStyle name="Currency [0] 14295" xfId="56324" hidden="1"/>
    <cellStyle name="Currency [0] 14296" xfId="27000" hidden="1"/>
    <cellStyle name="Currency [0] 14296" xfId="56387" hidden="1"/>
    <cellStyle name="Currency [0] 14297" xfId="27002" hidden="1"/>
    <cellStyle name="Currency [0] 14297" xfId="56389" hidden="1"/>
    <cellStyle name="Currency [0] 14298" xfId="27004" hidden="1"/>
    <cellStyle name="Currency [0] 14298" xfId="56391" hidden="1"/>
    <cellStyle name="Currency [0] 14299" xfId="27005" hidden="1"/>
    <cellStyle name="Currency [0] 14299" xfId="56392" hidden="1"/>
    <cellStyle name="Currency [0] 143" xfId="2539" hidden="1"/>
    <cellStyle name="Currency [0] 143" xfId="31928" hidden="1"/>
    <cellStyle name="Currency [0] 1430" xfId="3915" hidden="1"/>
    <cellStyle name="Currency [0] 1430" xfId="33304" hidden="1"/>
    <cellStyle name="Currency [0] 14300" xfId="27009" hidden="1"/>
    <cellStyle name="Currency [0] 14300" xfId="56396" hidden="1"/>
    <cellStyle name="Currency [0] 14301" xfId="27027" hidden="1"/>
    <cellStyle name="Currency [0] 14301" xfId="56414" hidden="1"/>
    <cellStyle name="Currency [0] 14302" xfId="27034" hidden="1"/>
    <cellStyle name="Currency [0] 14302" xfId="56421" hidden="1"/>
    <cellStyle name="Currency [0] 14303" xfId="27040" hidden="1"/>
    <cellStyle name="Currency [0] 14303" xfId="56427" hidden="1"/>
    <cellStyle name="Currency [0] 14304" xfId="27042" hidden="1"/>
    <cellStyle name="Currency [0] 14304" xfId="56429" hidden="1"/>
    <cellStyle name="Currency [0] 14305" xfId="27025" hidden="1"/>
    <cellStyle name="Currency [0] 14305" xfId="56412" hidden="1"/>
    <cellStyle name="Currency [0] 14306" xfId="27036" hidden="1"/>
    <cellStyle name="Currency [0] 14306" xfId="56423" hidden="1"/>
    <cellStyle name="Currency [0] 14307" xfId="27044" hidden="1"/>
    <cellStyle name="Currency [0] 14307" xfId="56431" hidden="1"/>
    <cellStyle name="Currency [0] 14308" xfId="27046" hidden="1"/>
    <cellStyle name="Currency [0] 14308" xfId="56433" hidden="1"/>
    <cellStyle name="Currency [0] 14309" xfId="27035" hidden="1"/>
    <cellStyle name="Currency [0] 14309" xfId="56422" hidden="1"/>
    <cellStyle name="Currency [0] 1431" xfId="3916" hidden="1"/>
    <cellStyle name="Currency [0] 1431" xfId="33305" hidden="1"/>
    <cellStyle name="Currency [0] 14310" xfId="27010" hidden="1"/>
    <cellStyle name="Currency [0] 14310" xfId="56397" hidden="1"/>
    <cellStyle name="Currency [0] 14311" xfId="27057" hidden="1"/>
    <cellStyle name="Currency [0] 14311" xfId="56444" hidden="1"/>
    <cellStyle name="Currency [0] 14312" xfId="27066" hidden="1"/>
    <cellStyle name="Currency [0] 14312" xfId="56453" hidden="1"/>
    <cellStyle name="Currency [0] 14313" xfId="27077" hidden="1"/>
    <cellStyle name="Currency [0] 14313" xfId="56464" hidden="1"/>
    <cellStyle name="Currency [0] 14314" xfId="27083" hidden="1"/>
    <cellStyle name="Currency [0] 14314" xfId="56470" hidden="1"/>
    <cellStyle name="Currency [0] 14315" xfId="27055" hidden="1"/>
    <cellStyle name="Currency [0] 14315" xfId="56442" hidden="1"/>
    <cellStyle name="Currency [0] 14316" xfId="27073" hidden="1"/>
    <cellStyle name="Currency [0] 14316" xfId="56460" hidden="1"/>
    <cellStyle name="Currency [0] 14317" xfId="27095" hidden="1"/>
    <cellStyle name="Currency [0] 14317" xfId="56482" hidden="1"/>
    <cellStyle name="Currency [0] 14318" xfId="27097" hidden="1"/>
    <cellStyle name="Currency [0] 14318" xfId="56484" hidden="1"/>
    <cellStyle name="Currency [0] 14319" xfId="27031" hidden="1"/>
    <cellStyle name="Currency [0] 14319" xfId="56418" hidden="1"/>
    <cellStyle name="Currency [0] 1432" xfId="3780" hidden="1"/>
    <cellStyle name="Currency [0] 1432" xfId="33169" hidden="1"/>
    <cellStyle name="Currency [0] 14320" xfId="27016" hidden="1"/>
    <cellStyle name="Currency [0] 14320" xfId="56403" hidden="1"/>
    <cellStyle name="Currency [0] 14321" xfId="27069" hidden="1"/>
    <cellStyle name="Currency [0] 14321" xfId="56456" hidden="1"/>
    <cellStyle name="Currency [0] 14322" xfId="27021" hidden="1"/>
    <cellStyle name="Currency [0] 14322" xfId="56408" hidden="1"/>
    <cellStyle name="Currency [0] 14323" xfId="27058" hidden="1"/>
    <cellStyle name="Currency [0] 14323" xfId="56445" hidden="1"/>
    <cellStyle name="Currency [0] 14324" xfId="27102" hidden="1"/>
    <cellStyle name="Currency [0] 14324" xfId="56489" hidden="1"/>
    <cellStyle name="Currency [0] 14325" xfId="27070" hidden="1"/>
    <cellStyle name="Currency [0] 14325" xfId="56457" hidden="1"/>
    <cellStyle name="Currency [0] 14326" xfId="27078" hidden="1"/>
    <cellStyle name="Currency [0] 14326" xfId="56465" hidden="1"/>
    <cellStyle name="Currency [0] 14327" xfId="27114" hidden="1"/>
    <cellStyle name="Currency [0] 14327" xfId="56501" hidden="1"/>
    <cellStyle name="Currency [0] 14328" xfId="27116" hidden="1"/>
    <cellStyle name="Currency [0] 14328" xfId="56503" hidden="1"/>
    <cellStyle name="Currency [0] 14329" xfId="27072" hidden="1"/>
    <cellStyle name="Currency [0] 14329" xfId="56459" hidden="1"/>
    <cellStyle name="Currency [0] 1433" xfId="3790" hidden="1"/>
    <cellStyle name="Currency [0] 1433" xfId="33179" hidden="1"/>
    <cellStyle name="Currency [0] 14330" xfId="27085" hidden="1"/>
    <cellStyle name="Currency [0] 14330" xfId="56472" hidden="1"/>
    <cellStyle name="Currency [0] 14331" xfId="27090" hidden="1"/>
    <cellStyle name="Currency [0] 14331" xfId="56477" hidden="1"/>
    <cellStyle name="Currency [0] 14332" xfId="27084" hidden="1"/>
    <cellStyle name="Currency [0] 14332" xfId="56471" hidden="1"/>
    <cellStyle name="Currency [0] 14333" xfId="27132" hidden="1"/>
    <cellStyle name="Currency [0] 14333" xfId="56519" hidden="1"/>
    <cellStyle name="Currency [0] 14334" xfId="27140" hidden="1"/>
    <cellStyle name="Currency [0] 14334" xfId="56527" hidden="1"/>
    <cellStyle name="Currency [0] 14335" xfId="27068" hidden="1"/>
    <cellStyle name="Currency [0] 14335" xfId="56455" hidden="1"/>
    <cellStyle name="Currency [0] 14336" xfId="27126" hidden="1"/>
    <cellStyle name="Currency [0] 14336" xfId="56513" hidden="1"/>
    <cellStyle name="Currency [0] 14337" xfId="27149" hidden="1"/>
    <cellStyle name="Currency [0] 14337" xfId="56536" hidden="1"/>
    <cellStyle name="Currency [0] 14338" xfId="27151" hidden="1"/>
    <cellStyle name="Currency [0] 14338" xfId="56538" hidden="1"/>
    <cellStyle name="Currency [0] 14339" xfId="27051" hidden="1"/>
    <cellStyle name="Currency [0] 14339" xfId="56438" hidden="1"/>
    <cellStyle name="Currency [0] 1434" xfId="3918" hidden="1"/>
    <cellStyle name="Currency [0] 1434" xfId="33307" hidden="1"/>
    <cellStyle name="Currency [0] 14340" xfId="27061" hidden="1"/>
    <cellStyle name="Currency [0] 14340" xfId="56448" hidden="1"/>
    <cellStyle name="Currency [0] 14341" xfId="27123" hidden="1"/>
    <cellStyle name="Currency [0] 14341" xfId="56510" hidden="1"/>
    <cellStyle name="Currency [0] 14342" xfId="27088" hidden="1"/>
    <cellStyle name="Currency [0] 14342" xfId="56475" hidden="1"/>
    <cellStyle name="Currency [0] 14343" xfId="27038" hidden="1"/>
    <cellStyle name="Currency [0] 14343" xfId="56425" hidden="1"/>
    <cellStyle name="Currency [0] 14344" xfId="27159" hidden="1"/>
    <cellStyle name="Currency [0] 14344" xfId="56546" hidden="1"/>
    <cellStyle name="Currency [0] 14345" xfId="27124" hidden="1"/>
    <cellStyle name="Currency [0] 14345" xfId="56511" hidden="1"/>
    <cellStyle name="Currency [0] 14346" xfId="27135" hidden="1"/>
    <cellStyle name="Currency [0] 14346" xfId="56522" hidden="1"/>
    <cellStyle name="Currency [0] 14347" xfId="27167" hidden="1"/>
    <cellStyle name="Currency [0] 14347" xfId="56554" hidden="1"/>
    <cellStyle name="Currency [0] 14348" xfId="27169" hidden="1"/>
    <cellStyle name="Currency [0] 14348" xfId="56556" hidden="1"/>
    <cellStyle name="Currency [0] 14349" xfId="27121" hidden="1"/>
    <cellStyle name="Currency [0] 14349" xfId="56508" hidden="1"/>
    <cellStyle name="Currency [0] 1435" xfId="3922" hidden="1"/>
    <cellStyle name="Currency [0] 1435" xfId="33311" hidden="1"/>
    <cellStyle name="Currency [0] 14350" xfId="27120" hidden="1"/>
    <cellStyle name="Currency [0] 14350" xfId="56507" hidden="1"/>
    <cellStyle name="Currency [0] 14351" xfId="27110" hidden="1"/>
    <cellStyle name="Currency [0] 14351" xfId="56497" hidden="1"/>
    <cellStyle name="Currency [0] 14352" xfId="27106" hidden="1"/>
    <cellStyle name="Currency [0] 14352" xfId="56493" hidden="1"/>
    <cellStyle name="Currency [0] 14353" xfId="27108" hidden="1"/>
    <cellStyle name="Currency [0] 14353" xfId="56495" hidden="1"/>
    <cellStyle name="Currency [0] 14354" xfId="27176" hidden="1"/>
    <cellStyle name="Currency [0] 14354" xfId="56563" hidden="1"/>
    <cellStyle name="Currency [0] 14355" xfId="27018" hidden="1"/>
    <cellStyle name="Currency [0] 14355" xfId="56405" hidden="1"/>
    <cellStyle name="Currency [0] 14356" xfId="27154" hidden="1"/>
    <cellStyle name="Currency [0] 14356" xfId="56541" hidden="1"/>
    <cellStyle name="Currency [0] 14357" xfId="27182" hidden="1"/>
    <cellStyle name="Currency [0] 14357" xfId="56569" hidden="1"/>
    <cellStyle name="Currency [0] 14358" xfId="27184" hidden="1"/>
    <cellStyle name="Currency [0] 14358" xfId="56571" hidden="1"/>
    <cellStyle name="Currency [0] 14359" xfId="27059" hidden="1"/>
    <cellStyle name="Currency [0] 14359" xfId="56446" hidden="1"/>
    <cellStyle name="Currency [0] 1436" xfId="3923" hidden="1"/>
    <cellStyle name="Currency [0] 1436" xfId="33312" hidden="1"/>
    <cellStyle name="Currency [0] 14360" xfId="27133" hidden="1"/>
    <cellStyle name="Currency [0] 14360" xfId="56520" hidden="1"/>
    <cellStyle name="Currency [0] 14361" xfId="27089" hidden="1"/>
    <cellStyle name="Currency [0] 14361" xfId="56476" hidden="1"/>
    <cellStyle name="Currency [0] 14362" xfId="27125" hidden="1"/>
    <cellStyle name="Currency [0] 14362" xfId="56512" hidden="1"/>
    <cellStyle name="Currency [0] 14363" xfId="27129" hidden="1"/>
    <cellStyle name="Currency [0] 14363" xfId="56516" hidden="1"/>
    <cellStyle name="Currency [0] 14364" xfId="27190" hidden="1"/>
    <cellStyle name="Currency [0] 14364" xfId="56577" hidden="1"/>
    <cellStyle name="Currency [0] 14365" xfId="27013" hidden="1"/>
    <cellStyle name="Currency [0] 14365" xfId="56400" hidden="1"/>
    <cellStyle name="Currency [0] 14366" xfId="27172" hidden="1"/>
    <cellStyle name="Currency [0] 14366" xfId="56559" hidden="1"/>
    <cellStyle name="Currency [0] 14367" xfId="27195" hidden="1"/>
    <cellStyle name="Currency [0] 14367" xfId="56582" hidden="1"/>
    <cellStyle name="Currency [0] 14368" xfId="27197" hidden="1"/>
    <cellStyle name="Currency [0] 14368" xfId="56584" hidden="1"/>
    <cellStyle name="Currency [0] 14369" xfId="27053" hidden="1"/>
    <cellStyle name="Currency [0] 14369" xfId="56440" hidden="1"/>
    <cellStyle name="Currency [0] 1437" xfId="3772" hidden="1"/>
    <cellStyle name="Currency [0] 1437" xfId="33161" hidden="1"/>
    <cellStyle name="Currency [0] 14370" xfId="27152" hidden="1"/>
    <cellStyle name="Currency [0] 14370" xfId="56539" hidden="1"/>
    <cellStyle name="Currency [0] 14371" xfId="27119" hidden="1"/>
    <cellStyle name="Currency [0] 14371" xfId="56506" hidden="1"/>
    <cellStyle name="Currency [0] 14372" xfId="27137" hidden="1"/>
    <cellStyle name="Currency [0] 14372" xfId="56524" hidden="1"/>
    <cellStyle name="Currency [0] 14373" xfId="27134" hidden="1"/>
    <cellStyle name="Currency [0] 14373" xfId="56521" hidden="1"/>
    <cellStyle name="Currency [0] 14374" xfId="27201" hidden="1"/>
    <cellStyle name="Currency [0] 14374" xfId="56588" hidden="1"/>
    <cellStyle name="Currency [0] 14375" xfId="27086" hidden="1"/>
    <cellStyle name="Currency [0] 14375" xfId="56473" hidden="1"/>
    <cellStyle name="Currency [0] 14376" xfId="27186" hidden="1"/>
    <cellStyle name="Currency [0] 14376" xfId="56573" hidden="1"/>
    <cellStyle name="Currency [0] 14377" xfId="27208" hidden="1"/>
    <cellStyle name="Currency [0] 14377" xfId="56595" hidden="1"/>
    <cellStyle name="Currency [0] 14378" xfId="27210" hidden="1"/>
    <cellStyle name="Currency [0] 14378" xfId="56597" hidden="1"/>
    <cellStyle name="Currency [0] 14379" xfId="27138" hidden="1"/>
    <cellStyle name="Currency [0] 14379" xfId="56525" hidden="1"/>
    <cellStyle name="Currency [0] 1438" xfId="3920" hidden="1"/>
    <cellStyle name="Currency [0] 1438" xfId="33309" hidden="1"/>
    <cellStyle name="Currency [0] 14380" xfId="27170" hidden="1"/>
    <cellStyle name="Currency [0] 14380" xfId="56557" hidden="1"/>
    <cellStyle name="Currency [0] 14381" xfId="27028" hidden="1"/>
    <cellStyle name="Currency [0] 14381" xfId="56415" hidden="1"/>
    <cellStyle name="Currency [0] 14382" xfId="27156" hidden="1"/>
    <cellStyle name="Currency [0] 14382" xfId="56543" hidden="1"/>
    <cellStyle name="Currency [0] 14383" xfId="27153" hidden="1"/>
    <cellStyle name="Currency [0] 14383" xfId="56540" hidden="1"/>
    <cellStyle name="Currency [0] 14384" xfId="27214" hidden="1"/>
    <cellStyle name="Currency [0] 14384" xfId="56601" hidden="1"/>
    <cellStyle name="Currency [0] 14385" xfId="27049" hidden="1"/>
    <cellStyle name="Currency [0] 14385" xfId="56436" hidden="1"/>
    <cellStyle name="Currency [0] 14386" xfId="27198" hidden="1"/>
    <cellStyle name="Currency [0] 14386" xfId="56585" hidden="1"/>
    <cellStyle name="Currency [0] 14387" xfId="27218" hidden="1"/>
    <cellStyle name="Currency [0] 14387" xfId="56605" hidden="1"/>
    <cellStyle name="Currency [0] 14388" xfId="27220" hidden="1"/>
    <cellStyle name="Currency [0] 14388" xfId="56607" hidden="1"/>
    <cellStyle name="Currency [0] 14389" xfId="27157" hidden="1"/>
    <cellStyle name="Currency [0] 14389" xfId="56544" hidden="1"/>
    <cellStyle name="Currency [0] 1439" xfId="3924" hidden="1"/>
    <cellStyle name="Currency [0] 1439" xfId="33313" hidden="1"/>
    <cellStyle name="Currency [0] 14390" xfId="27185" hidden="1"/>
    <cellStyle name="Currency [0] 14390" xfId="56572" hidden="1"/>
    <cellStyle name="Currency [0] 14391" xfId="27145" hidden="1"/>
    <cellStyle name="Currency [0] 14391" xfId="56532" hidden="1"/>
    <cellStyle name="Currency [0] 14392" xfId="27174" hidden="1"/>
    <cellStyle name="Currency [0] 14392" xfId="56561" hidden="1"/>
    <cellStyle name="Currency [0] 14393" xfId="27171" hidden="1"/>
    <cellStyle name="Currency [0] 14393" xfId="56558" hidden="1"/>
    <cellStyle name="Currency [0] 14394" xfId="27224" hidden="1"/>
    <cellStyle name="Currency [0] 14394" xfId="56611" hidden="1"/>
    <cellStyle name="Currency [0] 14395" xfId="27052" hidden="1"/>
    <cellStyle name="Currency [0] 14395" xfId="56439" hidden="1"/>
    <cellStyle name="Currency [0] 14396" xfId="27211" hidden="1"/>
    <cellStyle name="Currency [0] 14396" xfId="56598" hidden="1"/>
    <cellStyle name="Currency [0] 14397" xfId="27228" hidden="1"/>
    <cellStyle name="Currency [0] 14397" xfId="56615" hidden="1"/>
    <cellStyle name="Currency [0] 14398" xfId="27230" hidden="1"/>
    <cellStyle name="Currency [0] 14398" xfId="56617" hidden="1"/>
    <cellStyle name="Currency [0] 14399" xfId="27111" hidden="1"/>
    <cellStyle name="Currency [0] 14399" xfId="56498" hidden="1"/>
    <cellStyle name="Currency [0] 144" xfId="2561" hidden="1"/>
    <cellStyle name="Currency [0] 144" xfId="31950" hidden="1"/>
    <cellStyle name="Currency [0] 1440" xfId="3925" hidden="1"/>
    <cellStyle name="Currency [0] 1440" xfId="33314" hidden="1"/>
    <cellStyle name="Currency [0] 14400" xfId="27147" hidden="1"/>
    <cellStyle name="Currency [0] 14400" xfId="56534" hidden="1"/>
    <cellStyle name="Currency [0] 14401" xfId="27216" hidden="1"/>
    <cellStyle name="Currency [0] 14401" xfId="56603" hidden="1"/>
    <cellStyle name="Currency [0] 14402" xfId="27204" hidden="1"/>
    <cellStyle name="Currency [0] 14402" xfId="56591" hidden="1"/>
    <cellStyle name="Currency [0] 14403" xfId="27221" hidden="1"/>
    <cellStyle name="Currency [0] 14403" xfId="56608" hidden="1"/>
    <cellStyle name="Currency [0] 14404" xfId="27232" hidden="1"/>
    <cellStyle name="Currency [0] 14404" xfId="56619" hidden="1"/>
    <cellStyle name="Currency [0] 14405" xfId="27080" hidden="1"/>
    <cellStyle name="Currency [0] 14405" xfId="56467" hidden="1"/>
    <cellStyle name="Currency [0] 14406" xfId="27144" hidden="1"/>
    <cellStyle name="Currency [0] 14406" xfId="56531" hidden="1"/>
    <cellStyle name="Currency [0] 14407" xfId="27236" hidden="1"/>
    <cellStyle name="Currency [0] 14407" xfId="56623" hidden="1"/>
    <cellStyle name="Currency [0] 14408" xfId="27238" hidden="1"/>
    <cellStyle name="Currency [0] 14408" xfId="56625" hidden="1"/>
    <cellStyle name="Currency [0] 14409" xfId="27193" hidden="1"/>
    <cellStyle name="Currency [0] 14409" xfId="56580" hidden="1"/>
    <cellStyle name="Currency [0] 1441" xfId="3919" hidden="1"/>
    <cellStyle name="Currency [0] 1441" xfId="33308" hidden="1"/>
    <cellStyle name="Currency [0] 14410" xfId="27205" hidden="1"/>
    <cellStyle name="Currency [0] 14410" xfId="56592" hidden="1"/>
    <cellStyle name="Currency [0] 14411" xfId="27233" hidden="1"/>
    <cellStyle name="Currency [0] 14411" xfId="56620" hidden="1"/>
    <cellStyle name="Currency [0] 14412" xfId="27206" hidden="1"/>
    <cellStyle name="Currency [0] 14412" xfId="56593" hidden="1"/>
    <cellStyle name="Currency [0] 14413" xfId="27239" hidden="1"/>
    <cellStyle name="Currency [0] 14413" xfId="56626" hidden="1"/>
    <cellStyle name="Currency [0] 14414" xfId="27241" hidden="1"/>
    <cellStyle name="Currency [0] 14414" xfId="56628" hidden="1"/>
    <cellStyle name="Currency [0] 14415" xfId="27234" hidden="1"/>
    <cellStyle name="Currency [0] 14415" xfId="56621" hidden="1"/>
    <cellStyle name="Currency [0] 14416" xfId="27180" hidden="1"/>
    <cellStyle name="Currency [0] 14416" xfId="56567" hidden="1"/>
    <cellStyle name="Currency [0] 14417" xfId="27243" hidden="1"/>
    <cellStyle name="Currency [0] 14417" xfId="56630" hidden="1"/>
    <cellStyle name="Currency [0] 14418" xfId="27245" hidden="1"/>
    <cellStyle name="Currency [0] 14418" xfId="56632" hidden="1"/>
    <cellStyle name="Currency [0] 14419" xfId="27302" hidden="1"/>
    <cellStyle name="Currency [0] 14419" xfId="56689" hidden="1"/>
    <cellStyle name="Currency [0] 1442" xfId="3779" hidden="1"/>
    <cellStyle name="Currency [0] 1442" xfId="33168" hidden="1"/>
    <cellStyle name="Currency [0] 14420" xfId="27321" hidden="1"/>
    <cellStyle name="Currency [0] 14420" xfId="56708" hidden="1"/>
    <cellStyle name="Currency [0] 14421" xfId="27328" hidden="1"/>
    <cellStyle name="Currency [0] 14421" xfId="56715" hidden="1"/>
    <cellStyle name="Currency [0] 14422" xfId="27335" hidden="1"/>
    <cellStyle name="Currency [0] 14422" xfId="56722" hidden="1"/>
    <cellStyle name="Currency [0] 14423" xfId="27340" hidden="1"/>
    <cellStyle name="Currency [0] 14423" xfId="56727" hidden="1"/>
    <cellStyle name="Currency [0] 14424" xfId="27319" hidden="1"/>
    <cellStyle name="Currency [0] 14424" xfId="56706" hidden="1"/>
    <cellStyle name="Currency [0] 14425" xfId="27330" hidden="1"/>
    <cellStyle name="Currency [0] 14425" xfId="56717" hidden="1"/>
    <cellStyle name="Currency [0] 14426" xfId="27344" hidden="1"/>
    <cellStyle name="Currency [0] 14426" xfId="56731" hidden="1"/>
    <cellStyle name="Currency [0] 14427" xfId="27346" hidden="1"/>
    <cellStyle name="Currency [0] 14427" xfId="56733" hidden="1"/>
    <cellStyle name="Currency [0] 14428" xfId="27329" hidden="1"/>
    <cellStyle name="Currency [0] 14428" xfId="56716" hidden="1"/>
    <cellStyle name="Currency [0] 14429" xfId="27303" hidden="1"/>
    <cellStyle name="Currency [0] 14429" xfId="56690" hidden="1"/>
    <cellStyle name="Currency [0] 1443" xfId="3931" hidden="1"/>
    <cellStyle name="Currency [0] 1443" xfId="33320" hidden="1"/>
    <cellStyle name="Currency [0] 14430" xfId="27357" hidden="1"/>
    <cellStyle name="Currency [0] 14430" xfId="56744" hidden="1"/>
    <cellStyle name="Currency [0] 14431" xfId="27366" hidden="1"/>
    <cellStyle name="Currency [0] 14431" xfId="56753" hidden="1"/>
    <cellStyle name="Currency [0] 14432" xfId="27377" hidden="1"/>
    <cellStyle name="Currency [0] 14432" xfId="56764" hidden="1"/>
    <cellStyle name="Currency [0] 14433" xfId="27383" hidden="1"/>
    <cellStyle name="Currency [0] 14433" xfId="56770" hidden="1"/>
    <cellStyle name="Currency [0] 14434" xfId="27355" hidden="1"/>
    <cellStyle name="Currency [0] 14434" xfId="56742" hidden="1"/>
    <cellStyle name="Currency [0] 14435" xfId="27373" hidden="1"/>
    <cellStyle name="Currency [0] 14435" xfId="56760" hidden="1"/>
    <cellStyle name="Currency [0] 14436" xfId="27395" hidden="1"/>
    <cellStyle name="Currency [0] 14436" xfId="56782" hidden="1"/>
    <cellStyle name="Currency [0] 14437" xfId="27397" hidden="1"/>
    <cellStyle name="Currency [0] 14437" xfId="56784" hidden="1"/>
    <cellStyle name="Currency [0] 14438" xfId="27325" hidden="1"/>
    <cellStyle name="Currency [0] 14438" xfId="56712" hidden="1"/>
    <cellStyle name="Currency [0] 14439" xfId="27309" hidden="1"/>
    <cellStyle name="Currency [0] 14439" xfId="56696" hidden="1"/>
    <cellStyle name="Currency [0] 1444" xfId="3935" hidden="1"/>
    <cellStyle name="Currency [0] 1444" xfId="33324" hidden="1"/>
    <cellStyle name="Currency [0] 14440" xfId="27369" hidden="1"/>
    <cellStyle name="Currency [0] 14440" xfId="56756" hidden="1"/>
    <cellStyle name="Currency [0] 14441" xfId="27314" hidden="1"/>
    <cellStyle name="Currency [0] 14441" xfId="56701" hidden="1"/>
    <cellStyle name="Currency [0] 14442" xfId="27358" hidden="1"/>
    <cellStyle name="Currency [0] 14442" xfId="56745" hidden="1"/>
    <cellStyle name="Currency [0] 14443" xfId="27402" hidden="1"/>
    <cellStyle name="Currency [0] 14443" xfId="56789" hidden="1"/>
    <cellStyle name="Currency [0] 14444" xfId="27370" hidden="1"/>
    <cellStyle name="Currency [0] 14444" xfId="56757" hidden="1"/>
    <cellStyle name="Currency [0] 14445" xfId="27378" hidden="1"/>
    <cellStyle name="Currency [0] 14445" xfId="56765" hidden="1"/>
    <cellStyle name="Currency [0] 14446" xfId="27414" hidden="1"/>
    <cellStyle name="Currency [0] 14446" xfId="56801" hidden="1"/>
    <cellStyle name="Currency [0] 14447" xfId="27416" hidden="1"/>
    <cellStyle name="Currency [0] 14447" xfId="56803" hidden="1"/>
    <cellStyle name="Currency [0] 14448" xfId="27372" hidden="1"/>
    <cellStyle name="Currency [0] 14448" xfId="56759" hidden="1"/>
    <cellStyle name="Currency [0] 14449" xfId="27385" hidden="1"/>
    <cellStyle name="Currency [0] 14449" xfId="56772" hidden="1"/>
    <cellStyle name="Currency [0] 1445" xfId="3941" hidden="1"/>
    <cellStyle name="Currency [0] 1445" xfId="33330" hidden="1"/>
    <cellStyle name="Currency [0] 14450" xfId="27390" hidden="1"/>
    <cellStyle name="Currency [0] 14450" xfId="56777" hidden="1"/>
    <cellStyle name="Currency [0] 14451" xfId="27384" hidden="1"/>
    <cellStyle name="Currency [0] 14451" xfId="56771" hidden="1"/>
    <cellStyle name="Currency [0] 14452" xfId="27432" hidden="1"/>
    <cellStyle name="Currency [0] 14452" xfId="56819" hidden="1"/>
    <cellStyle name="Currency [0] 14453" xfId="27440" hidden="1"/>
    <cellStyle name="Currency [0] 14453" xfId="56827" hidden="1"/>
    <cellStyle name="Currency [0] 14454" xfId="27368" hidden="1"/>
    <cellStyle name="Currency [0] 14454" xfId="56755" hidden="1"/>
    <cellStyle name="Currency [0] 14455" xfId="27426" hidden="1"/>
    <cellStyle name="Currency [0] 14455" xfId="56813" hidden="1"/>
    <cellStyle name="Currency [0] 14456" xfId="27449" hidden="1"/>
    <cellStyle name="Currency [0] 14456" xfId="56836" hidden="1"/>
    <cellStyle name="Currency [0] 14457" xfId="27451" hidden="1"/>
    <cellStyle name="Currency [0] 14457" xfId="56838" hidden="1"/>
    <cellStyle name="Currency [0] 14458" xfId="27351" hidden="1"/>
    <cellStyle name="Currency [0] 14458" xfId="56738" hidden="1"/>
    <cellStyle name="Currency [0] 14459" xfId="27361" hidden="1"/>
    <cellStyle name="Currency [0] 14459" xfId="56748" hidden="1"/>
    <cellStyle name="Currency [0] 1446" xfId="3944" hidden="1"/>
    <cellStyle name="Currency [0] 1446" xfId="33333" hidden="1"/>
    <cellStyle name="Currency [0] 14460" xfId="27423" hidden="1"/>
    <cellStyle name="Currency [0] 14460" xfId="56810" hidden="1"/>
    <cellStyle name="Currency [0] 14461" xfId="27388" hidden="1"/>
    <cellStyle name="Currency [0] 14461" xfId="56775" hidden="1"/>
    <cellStyle name="Currency [0] 14462" xfId="27333" hidden="1"/>
    <cellStyle name="Currency [0] 14462" xfId="56720" hidden="1"/>
    <cellStyle name="Currency [0] 14463" xfId="27459" hidden="1"/>
    <cellStyle name="Currency [0] 14463" xfId="56846" hidden="1"/>
    <cellStyle name="Currency [0] 14464" xfId="27424" hidden="1"/>
    <cellStyle name="Currency [0] 14464" xfId="56811" hidden="1"/>
    <cellStyle name="Currency [0] 14465" xfId="27435" hidden="1"/>
    <cellStyle name="Currency [0] 14465" xfId="56822" hidden="1"/>
    <cellStyle name="Currency [0] 14466" xfId="27467" hidden="1"/>
    <cellStyle name="Currency [0] 14466" xfId="56854" hidden="1"/>
    <cellStyle name="Currency [0] 14467" xfId="27469" hidden="1"/>
    <cellStyle name="Currency [0] 14467" xfId="56856" hidden="1"/>
    <cellStyle name="Currency [0] 14468" xfId="27421" hidden="1"/>
    <cellStyle name="Currency [0] 14468" xfId="56808" hidden="1"/>
    <cellStyle name="Currency [0] 14469" xfId="27420" hidden="1"/>
    <cellStyle name="Currency [0] 14469" xfId="56807" hidden="1"/>
    <cellStyle name="Currency [0] 1447" xfId="3930" hidden="1"/>
    <cellStyle name="Currency [0] 1447" xfId="33319" hidden="1"/>
    <cellStyle name="Currency [0] 14470" xfId="27410" hidden="1"/>
    <cellStyle name="Currency [0] 14470" xfId="56797" hidden="1"/>
    <cellStyle name="Currency [0] 14471" xfId="27406" hidden="1"/>
    <cellStyle name="Currency [0] 14471" xfId="56793" hidden="1"/>
    <cellStyle name="Currency [0] 14472" xfId="27408" hidden="1"/>
    <cellStyle name="Currency [0] 14472" xfId="56795" hidden="1"/>
    <cellStyle name="Currency [0] 14473" xfId="27476" hidden="1"/>
    <cellStyle name="Currency [0] 14473" xfId="56863" hidden="1"/>
    <cellStyle name="Currency [0] 14474" xfId="27311" hidden="1"/>
    <cellStyle name="Currency [0] 14474" xfId="56698" hidden="1"/>
    <cellStyle name="Currency [0] 14475" xfId="27454" hidden="1"/>
    <cellStyle name="Currency [0] 14475" xfId="56841" hidden="1"/>
    <cellStyle name="Currency [0] 14476" xfId="27482" hidden="1"/>
    <cellStyle name="Currency [0] 14476" xfId="56869" hidden="1"/>
    <cellStyle name="Currency [0] 14477" xfId="27484" hidden="1"/>
    <cellStyle name="Currency [0] 14477" xfId="56871" hidden="1"/>
    <cellStyle name="Currency [0] 14478" xfId="27359" hidden="1"/>
    <cellStyle name="Currency [0] 14478" xfId="56746" hidden="1"/>
    <cellStyle name="Currency [0] 14479" xfId="27433" hidden="1"/>
    <cellStyle name="Currency [0] 14479" xfId="56820" hidden="1"/>
    <cellStyle name="Currency [0] 1448" xfId="3940" hidden="1"/>
    <cellStyle name="Currency [0] 1448" xfId="33329" hidden="1"/>
    <cellStyle name="Currency [0] 14480" xfId="27389" hidden="1"/>
    <cellStyle name="Currency [0] 14480" xfId="56776" hidden="1"/>
    <cellStyle name="Currency [0] 14481" xfId="27425" hidden="1"/>
    <cellStyle name="Currency [0] 14481" xfId="56812" hidden="1"/>
    <cellStyle name="Currency [0] 14482" xfId="27429" hidden="1"/>
    <cellStyle name="Currency [0] 14482" xfId="56816" hidden="1"/>
    <cellStyle name="Currency [0] 14483" xfId="27490" hidden="1"/>
    <cellStyle name="Currency [0] 14483" xfId="56877" hidden="1"/>
    <cellStyle name="Currency [0] 14484" xfId="27306" hidden="1"/>
    <cellStyle name="Currency [0] 14484" xfId="56693" hidden="1"/>
    <cellStyle name="Currency [0] 14485" xfId="27472" hidden="1"/>
    <cellStyle name="Currency [0] 14485" xfId="56859" hidden="1"/>
    <cellStyle name="Currency [0] 14486" xfId="27495" hidden="1"/>
    <cellStyle name="Currency [0] 14486" xfId="56882" hidden="1"/>
    <cellStyle name="Currency [0] 14487" xfId="27497" hidden="1"/>
    <cellStyle name="Currency [0] 14487" xfId="56884" hidden="1"/>
    <cellStyle name="Currency [0] 14488" xfId="27353" hidden="1"/>
    <cellStyle name="Currency [0] 14488" xfId="56740" hidden="1"/>
    <cellStyle name="Currency [0] 14489" xfId="27452" hidden="1"/>
    <cellStyle name="Currency [0] 14489" xfId="56839" hidden="1"/>
    <cellStyle name="Currency [0] 1449" xfId="3951" hidden="1"/>
    <cellStyle name="Currency [0] 1449" xfId="33340" hidden="1"/>
    <cellStyle name="Currency [0] 14490" xfId="27419" hidden="1"/>
    <cellStyle name="Currency [0] 14490" xfId="56806" hidden="1"/>
    <cellStyle name="Currency [0] 14491" xfId="27437" hidden="1"/>
    <cellStyle name="Currency [0] 14491" xfId="56824" hidden="1"/>
    <cellStyle name="Currency [0] 14492" xfId="27434" hidden="1"/>
    <cellStyle name="Currency [0] 14492" xfId="56821" hidden="1"/>
    <cellStyle name="Currency [0] 14493" xfId="27501" hidden="1"/>
    <cellStyle name="Currency [0] 14493" xfId="56888" hidden="1"/>
    <cellStyle name="Currency [0] 14494" xfId="27386" hidden="1"/>
    <cellStyle name="Currency [0] 14494" xfId="56773" hidden="1"/>
    <cellStyle name="Currency [0] 14495" xfId="27486" hidden="1"/>
    <cellStyle name="Currency [0] 14495" xfId="56873" hidden="1"/>
    <cellStyle name="Currency [0] 14496" xfId="27508" hidden="1"/>
    <cellStyle name="Currency [0] 14496" xfId="56895" hidden="1"/>
    <cellStyle name="Currency [0] 14497" xfId="27510" hidden="1"/>
    <cellStyle name="Currency [0] 14497" xfId="56897" hidden="1"/>
    <cellStyle name="Currency [0] 14498" xfId="27438" hidden="1"/>
    <cellStyle name="Currency [0] 14498" xfId="56825" hidden="1"/>
    <cellStyle name="Currency [0] 14499" xfId="27470" hidden="1"/>
    <cellStyle name="Currency [0] 14499" xfId="56857" hidden="1"/>
    <cellStyle name="Currency [0] 145" xfId="2582" hidden="1"/>
    <cellStyle name="Currency [0] 145" xfId="31971" hidden="1"/>
    <cellStyle name="Currency [0] 1450" xfId="3952" hidden="1"/>
    <cellStyle name="Currency [0] 1450" xfId="33341" hidden="1"/>
    <cellStyle name="Currency [0] 14500" xfId="27322" hidden="1"/>
    <cellStyle name="Currency [0] 14500" xfId="56709" hidden="1"/>
    <cellStyle name="Currency [0] 14501" xfId="27456" hidden="1"/>
    <cellStyle name="Currency [0] 14501" xfId="56843" hidden="1"/>
    <cellStyle name="Currency [0] 14502" xfId="27453" hidden="1"/>
    <cellStyle name="Currency [0] 14502" xfId="56840" hidden="1"/>
    <cellStyle name="Currency [0] 14503" xfId="27514" hidden="1"/>
    <cellStyle name="Currency [0] 14503" xfId="56901" hidden="1"/>
    <cellStyle name="Currency [0] 14504" xfId="27349" hidden="1"/>
    <cellStyle name="Currency [0] 14504" xfId="56736" hidden="1"/>
    <cellStyle name="Currency [0] 14505" xfId="27498" hidden="1"/>
    <cellStyle name="Currency [0] 14505" xfId="56885" hidden="1"/>
    <cellStyle name="Currency [0] 14506" xfId="27518" hidden="1"/>
    <cellStyle name="Currency [0] 14506" xfId="56905" hidden="1"/>
    <cellStyle name="Currency [0] 14507" xfId="27520" hidden="1"/>
    <cellStyle name="Currency [0] 14507" xfId="56907" hidden="1"/>
    <cellStyle name="Currency [0] 14508" xfId="27457" hidden="1"/>
    <cellStyle name="Currency [0] 14508" xfId="56844" hidden="1"/>
    <cellStyle name="Currency [0] 14509" xfId="27485" hidden="1"/>
    <cellStyle name="Currency [0] 14509" xfId="56872" hidden="1"/>
    <cellStyle name="Currency [0] 1451" xfId="3917" hidden="1"/>
    <cellStyle name="Currency [0] 1451" xfId="33306" hidden="1"/>
    <cellStyle name="Currency [0] 14510" xfId="27445" hidden="1"/>
    <cellStyle name="Currency [0] 14510" xfId="56832" hidden="1"/>
    <cellStyle name="Currency [0] 14511" xfId="27474" hidden="1"/>
    <cellStyle name="Currency [0] 14511" xfId="56861" hidden="1"/>
    <cellStyle name="Currency [0] 14512" xfId="27471" hidden="1"/>
    <cellStyle name="Currency [0] 14512" xfId="56858" hidden="1"/>
    <cellStyle name="Currency [0] 14513" xfId="27524" hidden="1"/>
    <cellStyle name="Currency [0] 14513" xfId="56911" hidden="1"/>
    <cellStyle name="Currency [0] 14514" xfId="27352" hidden="1"/>
    <cellStyle name="Currency [0] 14514" xfId="56739" hidden="1"/>
    <cellStyle name="Currency [0] 14515" xfId="27511" hidden="1"/>
    <cellStyle name="Currency [0] 14515" xfId="56898" hidden="1"/>
    <cellStyle name="Currency [0] 14516" xfId="27528" hidden="1"/>
    <cellStyle name="Currency [0] 14516" xfId="56915" hidden="1"/>
    <cellStyle name="Currency [0] 14517" xfId="27530" hidden="1"/>
    <cellStyle name="Currency [0] 14517" xfId="56917" hidden="1"/>
    <cellStyle name="Currency [0] 14518" xfId="27411" hidden="1"/>
    <cellStyle name="Currency [0] 14518" xfId="56798" hidden="1"/>
    <cellStyle name="Currency [0] 14519" xfId="27447" hidden="1"/>
    <cellStyle name="Currency [0] 14519" xfId="56834" hidden="1"/>
    <cellStyle name="Currency [0] 1452" xfId="3778" hidden="1"/>
    <cellStyle name="Currency [0] 1452" xfId="33167" hidden="1"/>
    <cellStyle name="Currency [0] 14520" xfId="27516" hidden="1"/>
    <cellStyle name="Currency [0] 14520" xfId="56903" hidden="1"/>
    <cellStyle name="Currency [0] 14521" xfId="27504" hidden="1"/>
    <cellStyle name="Currency [0] 14521" xfId="56891" hidden="1"/>
    <cellStyle name="Currency [0] 14522" xfId="27521" hidden="1"/>
    <cellStyle name="Currency [0] 14522" xfId="56908" hidden="1"/>
    <cellStyle name="Currency [0] 14523" xfId="27532" hidden="1"/>
    <cellStyle name="Currency [0] 14523" xfId="56919" hidden="1"/>
    <cellStyle name="Currency [0] 14524" xfId="27380" hidden="1"/>
    <cellStyle name="Currency [0] 14524" xfId="56767" hidden="1"/>
    <cellStyle name="Currency [0] 14525" xfId="27444" hidden="1"/>
    <cellStyle name="Currency [0] 14525" xfId="56831" hidden="1"/>
    <cellStyle name="Currency [0] 14526" xfId="27536" hidden="1"/>
    <cellStyle name="Currency [0] 14526" xfId="56923" hidden="1"/>
    <cellStyle name="Currency [0] 14527" xfId="27538" hidden="1"/>
    <cellStyle name="Currency [0] 14527" xfId="56925" hidden="1"/>
    <cellStyle name="Currency [0] 14528" xfId="27493" hidden="1"/>
    <cellStyle name="Currency [0] 14528" xfId="56880" hidden="1"/>
    <cellStyle name="Currency [0] 14529" xfId="27505" hidden="1"/>
    <cellStyle name="Currency [0] 14529" xfId="56892" hidden="1"/>
    <cellStyle name="Currency [0] 1453" xfId="3937" hidden="1"/>
    <cellStyle name="Currency [0] 1453" xfId="33326" hidden="1"/>
    <cellStyle name="Currency [0] 14530" xfId="27533" hidden="1"/>
    <cellStyle name="Currency [0] 14530" xfId="56920" hidden="1"/>
    <cellStyle name="Currency [0] 14531" xfId="27506" hidden="1"/>
    <cellStyle name="Currency [0] 14531" xfId="56893" hidden="1"/>
    <cellStyle name="Currency [0] 14532" xfId="27539" hidden="1"/>
    <cellStyle name="Currency [0] 14532" xfId="56926" hidden="1"/>
    <cellStyle name="Currency [0] 14533" xfId="27541" hidden="1"/>
    <cellStyle name="Currency [0] 14533" xfId="56928" hidden="1"/>
    <cellStyle name="Currency [0] 14534" xfId="27534" hidden="1"/>
    <cellStyle name="Currency [0] 14534" xfId="56921" hidden="1"/>
    <cellStyle name="Currency [0] 14535" xfId="27480" hidden="1"/>
    <cellStyle name="Currency [0] 14535" xfId="56867" hidden="1"/>
    <cellStyle name="Currency [0] 14536" xfId="27544" hidden="1"/>
    <cellStyle name="Currency [0] 14536" xfId="56931" hidden="1"/>
    <cellStyle name="Currency [0] 14537" xfId="27546" hidden="1"/>
    <cellStyle name="Currency [0] 14537" xfId="56933" hidden="1"/>
    <cellStyle name="Currency [0] 14538" xfId="27263" hidden="1"/>
    <cellStyle name="Currency [0] 14538" xfId="56650" hidden="1"/>
    <cellStyle name="Currency [0] 14539" xfId="27285" hidden="1"/>
    <cellStyle name="Currency [0] 14539" xfId="56672" hidden="1"/>
    <cellStyle name="Currency [0] 1454" xfId="3776" hidden="1"/>
    <cellStyle name="Currency [0] 1454" xfId="33165" hidden="1"/>
    <cellStyle name="Currency [0] 14540" xfId="27550" hidden="1"/>
    <cellStyle name="Currency [0] 14540" xfId="56937" hidden="1"/>
    <cellStyle name="Currency [0] 14541" xfId="27557" hidden="1"/>
    <cellStyle name="Currency [0] 14541" xfId="56944" hidden="1"/>
    <cellStyle name="Currency [0] 14542" xfId="27559" hidden="1"/>
    <cellStyle name="Currency [0] 14542" xfId="56946" hidden="1"/>
    <cellStyle name="Currency [0] 14543" xfId="27250" hidden="1"/>
    <cellStyle name="Currency [0] 14543" xfId="56637" hidden="1"/>
    <cellStyle name="Currency [0] 14544" xfId="27553" hidden="1"/>
    <cellStyle name="Currency [0] 14544" xfId="56940" hidden="1"/>
    <cellStyle name="Currency [0] 14545" xfId="27562" hidden="1"/>
    <cellStyle name="Currency [0] 14545" xfId="56949" hidden="1"/>
    <cellStyle name="Currency [0] 14546" xfId="27564" hidden="1"/>
    <cellStyle name="Currency [0] 14546" xfId="56951" hidden="1"/>
    <cellStyle name="Currency [0] 14547" xfId="27552" hidden="1"/>
    <cellStyle name="Currency [0] 14547" xfId="56939" hidden="1"/>
    <cellStyle name="Currency [0] 14548" xfId="27262" hidden="1"/>
    <cellStyle name="Currency [0] 14548" xfId="56649" hidden="1"/>
    <cellStyle name="Currency [0] 14549" xfId="27575" hidden="1"/>
    <cellStyle name="Currency [0] 14549" xfId="56962" hidden="1"/>
    <cellStyle name="Currency [0] 1455" xfId="3932" hidden="1"/>
    <cellStyle name="Currency [0] 1455" xfId="33321" hidden="1"/>
    <cellStyle name="Currency [0] 14550" xfId="27584" hidden="1"/>
    <cellStyle name="Currency [0] 14550" xfId="56971" hidden="1"/>
    <cellStyle name="Currency [0] 14551" xfId="27595" hidden="1"/>
    <cellStyle name="Currency [0] 14551" xfId="56982" hidden="1"/>
    <cellStyle name="Currency [0] 14552" xfId="27601" hidden="1"/>
    <cellStyle name="Currency [0] 14552" xfId="56988" hidden="1"/>
    <cellStyle name="Currency [0] 14553" xfId="27573" hidden="1"/>
    <cellStyle name="Currency [0] 14553" xfId="56960" hidden="1"/>
    <cellStyle name="Currency [0] 14554" xfId="27591" hidden="1"/>
    <cellStyle name="Currency [0] 14554" xfId="56978" hidden="1"/>
    <cellStyle name="Currency [0] 14555" xfId="27613" hidden="1"/>
    <cellStyle name="Currency [0] 14555" xfId="57000" hidden="1"/>
    <cellStyle name="Currency [0] 14556" xfId="27615" hidden="1"/>
    <cellStyle name="Currency [0] 14556" xfId="57002" hidden="1"/>
    <cellStyle name="Currency [0] 14557" xfId="27547" hidden="1"/>
    <cellStyle name="Currency [0] 14557" xfId="56934" hidden="1"/>
    <cellStyle name="Currency [0] 14558" xfId="27258" hidden="1"/>
    <cellStyle name="Currency [0] 14558" xfId="56645" hidden="1"/>
    <cellStyle name="Currency [0] 14559" xfId="27587" hidden="1"/>
    <cellStyle name="Currency [0] 14559" xfId="56974" hidden="1"/>
    <cellStyle name="Currency [0] 1456" xfId="3953" hidden="1"/>
    <cellStyle name="Currency [0] 1456" xfId="33342" hidden="1"/>
    <cellStyle name="Currency [0] 14560" xfId="27254" hidden="1"/>
    <cellStyle name="Currency [0] 14560" xfId="56641" hidden="1"/>
    <cellStyle name="Currency [0] 14561" xfId="27576" hidden="1"/>
    <cellStyle name="Currency [0] 14561" xfId="56963" hidden="1"/>
    <cellStyle name="Currency [0] 14562" xfId="27620" hidden="1"/>
    <cellStyle name="Currency [0] 14562" xfId="57007" hidden="1"/>
    <cellStyle name="Currency [0] 14563" xfId="27588" hidden="1"/>
    <cellStyle name="Currency [0] 14563" xfId="56975" hidden="1"/>
    <cellStyle name="Currency [0] 14564" xfId="27596" hidden="1"/>
    <cellStyle name="Currency [0] 14564" xfId="56983" hidden="1"/>
    <cellStyle name="Currency [0] 14565" xfId="27632" hidden="1"/>
    <cellStyle name="Currency [0] 14565" xfId="57019" hidden="1"/>
    <cellStyle name="Currency [0] 14566" xfId="27634" hidden="1"/>
    <cellStyle name="Currency [0] 14566" xfId="57021" hidden="1"/>
    <cellStyle name="Currency [0] 14567" xfId="27590" hidden="1"/>
    <cellStyle name="Currency [0] 14567" xfId="56977" hidden="1"/>
    <cellStyle name="Currency [0] 14568" xfId="27603" hidden="1"/>
    <cellStyle name="Currency [0] 14568" xfId="56990" hidden="1"/>
    <cellStyle name="Currency [0] 14569" xfId="27608" hidden="1"/>
    <cellStyle name="Currency [0] 14569" xfId="56995" hidden="1"/>
    <cellStyle name="Currency [0] 1457" xfId="3938" hidden="1"/>
    <cellStyle name="Currency [0] 1457" xfId="33327" hidden="1"/>
    <cellStyle name="Currency [0] 14570" xfId="27602" hidden="1"/>
    <cellStyle name="Currency [0] 14570" xfId="56989" hidden="1"/>
    <cellStyle name="Currency [0] 14571" xfId="27650" hidden="1"/>
    <cellStyle name="Currency [0] 14571" xfId="57037" hidden="1"/>
    <cellStyle name="Currency [0] 14572" xfId="27658" hidden="1"/>
    <cellStyle name="Currency [0] 14572" xfId="57045" hidden="1"/>
    <cellStyle name="Currency [0] 14573" xfId="27586" hidden="1"/>
    <cellStyle name="Currency [0] 14573" xfId="56973" hidden="1"/>
    <cellStyle name="Currency [0] 14574" xfId="27644" hidden="1"/>
    <cellStyle name="Currency [0] 14574" xfId="57031" hidden="1"/>
    <cellStyle name="Currency [0] 14575" xfId="27667" hidden="1"/>
    <cellStyle name="Currency [0] 14575" xfId="57054" hidden="1"/>
    <cellStyle name="Currency [0] 14576" xfId="27669" hidden="1"/>
    <cellStyle name="Currency [0] 14576" xfId="57056" hidden="1"/>
    <cellStyle name="Currency [0] 14577" xfId="27569" hidden="1"/>
    <cellStyle name="Currency [0] 14577" xfId="56956" hidden="1"/>
    <cellStyle name="Currency [0] 14578" xfId="27579" hidden="1"/>
    <cellStyle name="Currency [0] 14578" xfId="56966" hidden="1"/>
    <cellStyle name="Currency [0] 14579" xfId="27641" hidden="1"/>
    <cellStyle name="Currency [0] 14579" xfId="57028" hidden="1"/>
    <cellStyle name="Currency [0] 1458" xfId="3942" hidden="1"/>
    <cellStyle name="Currency [0] 1458" xfId="33331" hidden="1"/>
    <cellStyle name="Currency [0] 14580" xfId="27606" hidden="1"/>
    <cellStyle name="Currency [0] 14580" xfId="56993" hidden="1"/>
    <cellStyle name="Currency [0] 14581" xfId="27555" hidden="1"/>
    <cellStyle name="Currency [0] 14581" xfId="56942" hidden="1"/>
    <cellStyle name="Currency [0] 14582" xfId="27677" hidden="1"/>
    <cellStyle name="Currency [0] 14582" xfId="57064" hidden="1"/>
    <cellStyle name="Currency [0] 14583" xfId="27642" hidden="1"/>
    <cellStyle name="Currency [0] 14583" xfId="57029" hidden="1"/>
    <cellStyle name="Currency [0] 14584" xfId="27653" hidden="1"/>
    <cellStyle name="Currency [0] 14584" xfId="57040" hidden="1"/>
    <cellStyle name="Currency [0] 14585" xfId="27685" hidden="1"/>
    <cellStyle name="Currency [0] 14585" xfId="57072" hidden="1"/>
    <cellStyle name="Currency [0] 14586" xfId="27687" hidden="1"/>
    <cellStyle name="Currency [0] 14586" xfId="57074" hidden="1"/>
    <cellStyle name="Currency [0] 14587" xfId="27639" hidden="1"/>
    <cellStyle name="Currency [0] 14587" xfId="57026" hidden="1"/>
    <cellStyle name="Currency [0] 14588" xfId="27638" hidden="1"/>
    <cellStyle name="Currency [0] 14588" xfId="57025" hidden="1"/>
    <cellStyle name="Currency [0] 14589" xfId="27628" hidden="1"/>
    <cellStyle name="Currency [0] 14589" xfId="57015" hidden="1"/>
    <cellStyle name="Currency [0] 1459" xfId="3958" hidden="1"/>
    <cellStyle name="Currency [0] 1459" xfId="33347" hidden="1"/>
    <cellStyle name="Currency [0] 14590" xfId="27624" hidden="1"/>
    <cellStyle name="Currency [0] 14590" xfId="57011" hidden="1"/>
    <cellStyle name="Currency [0] 14591" xfId="27626" hidden="1"/>
    <cellStyle name="Currency [0] 14591" xfId="57013" hidden="1"/>
    <cellStyle name="Currency [0] 14592" xfId="27694" hidden="1"/>
    <cellStyle name="Currency [0] 14592" xfId="57081" hidden="1"/>
    <cellStyle name="Currency [0] 14593" xfId="27256" hidden="1"/>
    <cellStyle name="Currency [0] 14593" xfId="56643" hidden="1"/>
    <cellStyle name="Currency [0] 14594" xfId="27672" hidden="1"/>
    <cellStyle name="Currency [0] 14594" xfId="57059" hidden="1"/>
    <cellStyle name="Currency [0] 14595" xfId="27700" hidden="1"/>
    <cellStyle name="Currency [0] 14595" xfId="57087" hidden="1"/>
    <cellStyle name="Currency [0] 14596" xfId="27702" hidden="1"/>
    <cellStyle name="Currency [0] 14596" xfId="57089" hidden="1"/>
    <cellStyle name="Currency [0] 14597" xfId="27577" hidden="1"/>
    <cellStyle name="Currency [0] 14597" xfId="56964" hidden="1"/>
    <cellStyle name="Currency [0] 14598" xfId="27651" hidden="1"/>
    <cellStyle name="Currency [0] 14598" xfId="57038" hidden="1"/>
    <cellStyle name="Currency [0] 14599" xfId="27607" hidden="1"/>
    <cellStyle name="Currency [0] 14599" xfId="56994" hidden="1"/>
    <cellStyle name="Currency [0] 146" xfId="2567" hidden="1"/>
    <cellStyle name="Currency [0] 146" xfId="31956" hidden="1"/>
    <cellStyle name="Currency [0] 1460" xfId="3959" hidden="1"/>
    <cellStyle name="Currency [0] 1460" xfId="33348" hidden="1"/>
    <cellStyle name="Currency [0] 14600" xfId="27643" hidden="1"/>
    <cellStyle name="Currency [0] 14600" xfId="57030" hidden="1"/>
    <cellStyle name="Currency [0] 14601" xfId="27647" hidden="1"/>
    <cellStyle name="Currency [0] 14601" xfId="57034" hidden="1"/>
    <cellStyle name="Currency [0] 14602" xfId="27708" hidden="1"/>
    <cellStyle name="Currency [0] 14602" xfId="57095" hidden="1"/>
    <cellStyle name="Currency [0] 14603" xfId="27291" hidden="1"/>
    <cellStyle name="Currency [0] 14603" xfId="56678" hidden="1"/>
    <cellStyle name="Currency [0] 14604" xfId="27690" hidden="1"/>
    <cellStyle name="Currency [0] 14604" xfId="57077" hidden="1"/>
    <cellStyle name="Currency [0] 14605" xfId="27713" hidden="1"/>
    <cellStyle name="Currency [0] 14605" xfId="57100" hidden="1"/>
    <cellStyle name="Currency [0] 14606" xfId="27715" hidden="1"/>
    <cellStyle name="Currency [0] 14606" xfId="57102" hidden="1"/>
    <cellStyle name="Currency [0] 14607" xfId="27571" hidden="1"/>
    <cellStyle name="Currency [0] 14607" xfId="56958" hidden="1"/>
    <cellStyle name="Currency [0] 14608" xfId="27670" hidden="1"/>
    <cellStyle name="Currency [0] 14608" xfId="57057" hidden="1"/>
    <cellStyle name="Currency [0] 14609" xfId="27637" hidden="1"/>
    <cellStyle name="Currency [0] 14609" xfId="57024" hidden="1"/>
    <cellStyle name="Currency [0] 1461" xfId="3939" hidden="1"/>
    <cellStyle name="Currency [0] 1461" xfId="33328" hidden="1"/>
    <cellStyle name="Currency [0] 14610" xfId="27655" hidden="1"/>
    <cellStyle name="Currency [0] 14610" xfId="57042" hidden="1"/>
    <cellStyle name="Currency [0] 14611" xfId="27652" hidden="1"/>
    <cellStyle name="Currency [0] 14611" xfId="57039" hidden="1"/>
    <cellStyle name="Currency [0] 14612" xfId="27719" hidden="1"/>
    <cellStyle name="Currency [0] 14612" xfId="57106" hidden="1"/>
    <cellStyle name="Currency [0] 14613" xfId="27604" hidden="1"/>
    <cellStyle name="Currency [0] 14613" xfId="56991" hidden="1"/>
    <cellStyle name="Currency [0] 14614" xfId="27704" hidden="1"/>
    <cellStyle name="Currency [0] 14614" xfId="57091" hidden="1"/>
    <cellStyle name="Currency [0] 14615" xfId="27726" hidden="1"/>
    <cellStyle name="Currency [0] 14615" xfId="57113" hidden="1"/>
    <cellStyle name="Currency [0] 14616" xfId="27728" hidden="1"/>
    <cellStyle name="Currency [0] 14616" xfId="57115" hidden="1"/>
    <cellStyle name="Currency [0] 14617" xfId="27656" hidden="1"/>
    <cellStyle name="Currency [0] 14617" xfId="57043" hidden="1"/>
    <cellStyle name="Currency [0] 14618" xfId="27688" hidden="1"/>
    <cellStyle name="Currency [0] 14618" xfId="57075" hidden="1"/>
    <cellStyle name="Currency [0] 14619" xfId="27336" hidden="1"/>
    <cellStyle name="Currency [0] 14619" xfId="56723" hidden="1"/>
    <cellStyle name="Currency [0] 1462" xfId="3946" hidden="1"/>
    <cellStyle name="Currency [0] 1462" xfId="33335" hidden="1"/>
    <cellStyle name="Currency [0] 14620" xfId="27674" hidden="1"/>
    <cellStyle name="Currency [0] 14620" xfId="57061" hidden="1"/>
    <cellStyle name="Currency [0] 14621" xfId="27671" hidden="1"/>
    <cellStyle name="Currency [0] 14621" xfId="57058" hidden="1"/>
    <cellStyle name="Currency [0] 14622" xfId="27732" hidden="1"/>
    <cellStyle name="Currency [0] 14622" xfId="57119" hidden="1"/>
    <cellStyle name="Currency [0] 14623" xfId="27567" hidden="1"/>
    <cellStyle name="Currency [0] 14623" xfId="56954" hidden="1"/>
    <cellStyle name="Currency [0] 14624" xfId="27716" hidden="1"/>
    <cellStyle name="Currency [0] 14624" xfId="57103" hidden="1"/>
    <cellStyle name="Currency [0] 14625" xfId="27736" hidden="1"/>
    <cellStyle name="Currency [0] 14625" xfId="57123" hidden="1"/>
    <cellStyle name="Currency [0] 14626" xfId="27738" hidden="1"/>
    <cellStyle name="Currency [0] 14626" xfId="57125" hidden="1"/>
    <cellStyle name="Currency [0] 14627" xfId="27675" hidden="1"/>
    <cellStyle name="Currency [0] 14627" xfId="57062" hidden="1"/>
    <cellStyle name="Currency [0] 14628" xfId="27703" hidden="1"/>
    <cellStyle name="Currency [0] 14628" xfId="57090" hidden="1"/>
    <cellStyle name="Currency [0] 14629" xfId="27663" hidden="1"/>
    <cellStyle name="Currency [0] 14629" xfId="57050" hidden="1"/>
    <cellStyle name="Currency [0] 1463" xfId="3950" hidden="1"/>
    <cellStyle name="Currency [0] 1463" xfId="33339" hidden="1"/>
    <cellStyle name="Currency [0] 14630" xfId="27692" hidden="1"/>
    <cellStyle name="Currency [0] 14630" xfId="57079" hidden="1"/>
    <cellStyle name="Currency [0] 14631" xfId="27689" hidden="1"/>
    <cellStyle name="Currency [0] 14631" xfId="57076" hidden="1"/>
    <cellStyle name="Currency [0] 14632" xfId="27742" hidden="1"/>
    <cellStyle name="Currency [0] 14632" xfId="57129" hidden="1"/>
    <cellStyle name="Currency [0] 14633" xfId="27570" hidden="1"/>
    <cellStyle name="Currency [0] 14633" xfId="56957" hidden="1"/>
    <cellStyle name="Currency [0] 14634" xfId="27729" hidden="1"/>
    <cellStyle name="Currency [0] 14634" xfId="57116" hidden="1"/>
    <cellStyle name="Currency [0] 14635" xfId="27746" hidden="1"/>
    <cellStyle name="Currency [0] 14635" xfId="57133" hidden="1"/>
    <cellStyle name="Currency [0] 14636" xfId="27748" hidden="1"/>
    <cellStyle name="Currency [0] 14636" xfId="57135" hidden="1"/>
    <cellStyle name="Currency [0] 14637" xfId="27629" hidden="1"/>
    <cellStyle name="Currency [0] 14637" xfId="57016" hidden="1"/>
    <cellStyle name="Currency [0] 14638" xfId="27665" hidden="1"/>
    <cellStyle name="Currency [0] 14638" xfId="57052" hidden="1"/>
    <cellStyle name="Currency [0] 14639" xfId="27734" hidden="1"/>
    <cellStyle name="Currency [0] 14639" xfId="57121" hidden="1"/>
    <cellStyle name="Currency [0] 1464" xfId="3945" hidden="1"/>
    <cellStyle name="Currency [0] 1464" xfId="33334" hidden="1"/>
    <cellStyle name="Currency [0] 14640" xfId="27722" hidden="1"/>
    <cellStyle name="Currency [0] 14640" xfId="57109" hidden="1"/>
    <cellStyle name="Currency [0] 14641" xfId="27739" hidden="1"/>
    <cellStyle name="Currency [0] 14641" xfId="57126" hidden="1"/>
    <cellStyle name="Currency [0] 14642" xfId="27750" hidden="1"/>
    <cellStyle name="Currency [0] 14642" xfId="57137" hidden="1"/>
    <cellStyle name="Currency [0] 14643" xfId="27598" hidden="1"/>
    <cellStyle name="Currency [0] 14643" xfId="56985" hidden="1"/>
    <cellStyle name="Currency [0] 14644" xfId="27662" hidden="1"/>
    <cellStyle name="Currency [0] 14644" xfId="57049" hidden="1"/>
    <cellStyle name="Currency [0] 14645" xfId="27754" hidden="1"/>
    <cellStyle name="Currency [0] 14645" xfId="57141" hidden="1"/>
    <cellStyle name="Currency [0] 14646" xfId="27756" hidden="1"/>
    <cellStyle name="Currency [0] 14646" xfId="57143" hidden="1"/>
    <cellStyle name="Currency [0] 14647" xfId="27711" hidden="1"/>
    <cellStyle name="Currency [0] 14647" xfId="57098" hidden="1"/>
    <cellStyle name="Currency [0] 14648" xfId="27723" hidden="1"/>
    <cellStyle name="Currency [0] 14648" xfId="57110" hidden="1"/>
    <cellStyle name="Currency [0] 14649" xfId="27751" hidden="1"/>
    <cellStyle name="Currency [0] 14649" xfId="57138" hidden="1"/>
    <cellStyle name="Currency [0] 1465" xfId="3968" hidden="1"/>
    <cellStyle name="Currency [0] 1465" xfId="33357" hidden="1"/>
    <cellStyle name="Currency [0] 14650" xfId="27724" hidden="1"/>
    <cellStyle name="Currency [0] 14650" xfId="57111" hidden="1"/>
    <cellStyle name="Currency [0] 14651" xfId="27757" hidden="1"/>
    <cellStyle name="Currency [0] 14651" xfId="57144" hidden="1"/>
    <cellStyle name="Currency [0] 14652" xfId="27759" hidden="1"/>
    <cellStyle name="Currency [0] 14652" xfId="57146" hidden="1"/>
    <cellStyle name="Currency [0] 14653" xfId="27752" hidden="1"/>
    <cellStyle name="Currency [0] 14653" xfId="57139" hidden="1"/>
    <cellStyle name="Currency [0] 14654" xfId="27698" hidden="1"/>
    <cellStyle name="Currency [0] 14654" xfId="57085" hidden="1"/>
    <cellStyle name="Currency [0] 14655" xfId="27761" hidden="1"/>
    <cellStyle name="Currency [0] 14655" xfId="57148" hidden="1"/>
    <cellStyle name="Currency [0] 14656" xfId="27763" hidden="1"/>
    <cellStyle name="Currency [0] 14656" xfId="57150" hidden="1"/>
    <cellStyle name="Currency [0] 14657" xfId="27275" hidden="1"/>
    <cellStyle name="Currency [0] 14657" xfId="56662" hidden="1"/>
    <cellStyle name="Currency [0] 14658" xfId="27253" hidden="1"/>
    <cellStyle name="Currency [0] 14658" xfId="56640" hidden="1"/>
    <cellStyle name="Currency [0] 14659" xfId="27769" hidden="1"/>
    <cellStyle name="Currency [0] 14659" xfId="57156" hidden="1"/>
    <cellStyle name="Currency [0] 1466" xfId="3974" hidden="1"/>
    <cellStyle name="Currency [0] 1466" xfId="33363" hidden="1"/>
    <cellStyle name="Currency [0] 14660" xfId="27775" hidden="1"/>
    <cellStyle name="Currency [0] 14660" xfId="57162" hidden="1"/>
    <cellStyle name="Currency [0] 14661" xfId="27777" hidden="1"/>
    <cellStyle name="Currency [0] 14661" xfId="57164" hidden="1"/>
    <cellStyle name="Currency [0] 14662" xfId="27270" hidden="1"/>
    <cellStyle name="Currency [0] 14662" xfId="56657" hidden="1"/>
    <cellStyle name="Currency [0] 14663" xfId="27771" hidden="1"/>
    <cellStyle name="Currency [0] 14663" xfId="57158" hidden="1"/>
    <cellStyle name="Currency [0] 14664" xfId="27779" hidden="1"/>
    <cellStyle name="Currency [0] 14664" xfId="57166" hidden="1"/>
    <cellStyle name="Currency [0] 14665" xfId="27781" hidden="1"/>
    <cellStyle name="Currency [0] 14665" xfId="57168" hidden="1"/>
    <cellStyle name="Currency [0] 14666" xfId="27770" hidden="1"/>
    <cellStyle name="Currency [0] 14666" xfId="57157" hidden="1"/>
    <cellStyle name="Currency [0] 14667" xfId="27276" hidden="1"/>
    <cellStyle name="Currency [0] 14667" xfId="56663" hidden="1"/>
    <cellStyle name="Currency [0] 14668" xfId="27792" hidden="1"/>
    <cellStyle name="Currency [0] 14668" xfId="57179" hidden="1"/>
    <cellStyle name="Currency [0] 14669" xfId="27801" hidden="1"/>
    <cellStyle name="Currency [0] 14669" xfId="57188" hidden="1"/>
    <cellStyle name="Currency [0] 1467" xfId="3936" hidden="1"/>
    <cellStyle name="Currency [0] 1467" xfId="33325" hidden="1"/>
    <cellStyle name="Currency [0] 14670" xfId="27812" hidden="1"/>
    <cellStyle name="Currency [0] 14670" xfId="57199" hidden="1"/>
    <cellStyle name="Currency [0] 14671" xfId="27818" hidden="1"/>
    <cellStyle name="Currency [0] 14671" xfId="57205" hidden="1"/>
    <cellStyle name="Currency [0] 14672" xfId="27790" hidden="1"/>
    <cellStyle name="Currency [0] 14672" xfId="57177" hidden="1"/>
    <cellStyle name="Currency [0] 14673" xfId="27808" hidden="1"/>
    <cellStyle name="Currency [0] 14673" xfId="57195" hidden="1"/>
    <cellStyle name="Currency [0] 14674" xfId="27830" hidden="1"/>
    <cellStyle name="Currency [0] 14674" xfId="57217" hidden="1"/>
    <cellStyle name="Currency [0] 14675" xfId="27832" hidden="1"/>
    <cellStyle name="Currency [0] 14675" xfId="57219" hidden="1"/>
    <cellStyle name="Currency [0] 14676" xfId="27766" hidden="1"/>
    <cellStyle name="Currency [0] 14676" xfId="57153" hidden="1"/>
    <cellStyle name="Currency [0] 14677" xfId="27280" hidden="1"/>
    <cellStyle name="Currency [0] 14677" xfId="56667" hidden="1"/>
    <cellStyle name="Currency [0] 14678" xfId="27804" hidden="1"/>
    <cellStyle name="Currency [0] 14678" xfId="57191" hidden="1"/>
    <cellStyle name="Currency [0] 14679" xfId="27296" hidden="1"/>
    <cellStyle name="Currency [0] 14679" xfId="56683" hidden="1"/>
    <cellStyle name="Currency [0] 1468" xfId="3966" hidden="1"/>
    <cellStyle name="Currency [0] 1468" xfId="33355" hidden="1"/>
    <cellStyle name="Currency [0] 14680" xfId="27793" hidden="1"/>
    <cellStyle name="Currency [0] 14680" xfId="57180" hidden="1"/>
    <cellStyle name="Currency [0] 14681" xfId="27837" hidden="1"/>
    <cellStyle name="Currency [0] 14681" xfId="57224" hidden="1"/>
    <cellStyle name="Currency [0] 14682" xfId="27805" hidden="1"/>
    <cellStyle name="Currency [0] 14682" xfId="57192" hidden="1"/>
    <cellStyle name="Currency [0] 14683" xfId="27813" hidden="1"/>
    <cellStyle name="Currency [0] 14683" xfId="57200" hidden="1"/>
    <cellStyle name="Currency [0] 14684" xfId="27849" hidden="1"/>
    <cellStyle name="Currency [0] 14684" xfId="57236" hidden="1"/>
    <cellStyle name="Currency [0] 14685" xfId="27851" hidden="1"/>
    <cellStyle name="Currency [0] 14685" xfId="57238" hidden="1"/>
    <cellStyle name="Currency [0] 14686" xfId="27807" hidden="1"/>
    <cellStyle name="Currency [0] 14686" xfId="57194" hidden="1"/>
    <cellStyle name="Currency [0] 14687" xfId="27820" hidden="1"/>
    <cellStyle name="Currency [0] 14687" xfId="57207" hidden="1"/>
    <cellStyle name="Currency [0] 14688" xfId="27825" hidden="1"/>
    <cellStyle name="Currency [0] 14688" xfId="57212" hidden="1"/>
    <cellStyle name="Currency [0] 14689" xfId="27819" hidden="1"/>
    <cellStyle name="Currency [0] 14689" xfId="57206" hidden="1"/>
    <cellStyle name="Currency [0] 1469" xfId="3978" hidden="1"/>
    <cellStyle name="Currency [0] 1469" xfId="33367" hidden="1"/>
    <cellStyle name="Currency [0] 14690" xfId="27867" hidden="1"/>
    <cellStyle name="Currency [0] 14690" xfId="57254" hidden="1"/>
    <cellStyle name="Currency [0] 14691" xfId="27875" hidden="1"/>
    <cellStyle name="Currency [0] 14691" xfId="57262" hidden="1"/>
    <cellStyle name="Currency [0] 14692" xfId="27803" hidden="1"/>
    <cellStyle name="Currency [0] 14692" xfId="57190" hidden="1"/>
    <cellStyle name="Currency [0] 14693" xfId="27861" hidden="1"/>
    <cellStyle name="Currency [0] 14693" xfId="57248" hidden="1"/>
    <cellStyle name="Currency [0] 14694" xfId="27884" hidden="1"/>
    <cellStyle name="Currency [0] 14694" xfId="57271" hidden="1"/>
    <cellStyle name="Currency [0] 14695" xfId="27886" hidden="1"/>
    <cellStyle name="Currency [0] 14695" xfId="57273" hidden="1"/>
    <cellStyle name="Currency [0] 14696" xfId="27786" hidden="1"/>
    <cellStyle name="Currency [0] 14696" xfId="57173" hidden="1"/>
    <cellStyle name="Currency [0] 14697" xfId="27796" hidden="1"/>
    <cellStyle name="Currency [0] 14697" xfId="57183" hidden="1"/>
    <cellStyle name="Currency [0] 14698" xfId="27858" hidden="1"/>
    <cellStyle name="Currency [0] 14698" xfId="57245" hidden="1"/>
    <cellStyle name="Currency [0] 14699" xfId="27823" hidden="1"/>
    <cellStyle name="Currency [0] 14699" xfId="57210" hidden="1"/>
    <cellStyle name="Currency [0] 147" xfId="2571" hidden="1"/>
    <cellStyle name="Currency [0] 147" xfId="31960" hidden="1"/>
    <cellStyle name="Currency [0] 1470" xfId="3979" hidden="1"/>
    <cellStyle name="Currency [0] 1470" xfId="33368" hidden="1"/>
    <cellStyle name="Currency [0] 14700" xfId="27773" hidden="1"/>
    <cellStyle name="Currency [0] 14700" xfId="57160" hidden="1"/>
    <cellStyle name="Currency [0] 14701" xfId="27894" hidden="1"/>
    <cellStyle name="Currency [0] 14701" xfId="57281" hidden="1"/>
    <cellStyle name="Currency [0] 14702" xfId="27859" hidden="1"/>
    <cellStyle name="Currency [0] 14702" xfId="57246" hidden="1"/>
    <cellStyle name="Currency [0] 14703" xfId="27870" hidden="1"/>
    <cellStyle name="Currency [0] 14703" xfId="57257" hidden="1"/>
    <cellStyle name="Currency [0] 14704" xfId="27902" hidden="1"/>
    <cellStyle name="Currency [0] 14704" xfId="57289" hidden="1"/>
    <cellStyle name="Currency [0] 14705" xfId="27904" hidden="1"/>
    <cellStyle name="Currency [0] 14705" xfId="57291" hidden="1"/>
    <cellStyle name="Currency [0] 14706" xfId="27856" hidden="1"/>
    <cellStyle name="Currency [0] 14706" xfId="57243" hidden="1"/>
    <cellStyle name="Currency [0] 14707" xfId="27855" hidden="1"/>
    <cellStyle name="Currency [0] 14707" xfId="57242" hidden="1"/>
    <cellStyle name="Currency [0] 14708" xfId="27845" hidden="1"/>
    <cellStyle name="Currency [0] 14708" xfId="57232" hidden="1"/>
    <cellStyle name="Currency [0] 14709" xfId="27841" hidden="1"/>
    <cellStyle name="Currency [0] 14709" xfId="57228" hidden="1"/>
    <cellStyle name="Currency [0] 1471" xfId="3927" hidden="1"/>
    <cellStyle name="Currency [0] 1471" xfId="33316" hidden="1"/>
    <cellStyle name="Currency [0] 14710" xfId="27843" hidden="1"/>
    <cellStyle name="Currency [0] 14710" xfId="57230" hidden="1"/>
    <cellStyle name="Currency [0] 14711" xfId="27911" hidden="1"/>
    <cellStyle name="Currency [0] 14711" xfId="57298" hidden="1"/>
    <cellStyle name="Currency [0] 14712" xfId="27282" hidden="1"/>
    <cellStyle name="Currency [0] 14712" xfId="56669" hidden="1"/>
    <cellStyle name="Currency [0] 14713" xfId="27889" hidden="1"/>
    <cellStyle name="Currency [0] 14713" xfId="57276" hidden="1"/>
    <cellStyle name="Currency [0] 14714" xfId="27917" hidden="1"/>
    <cellStyle name="Currency [0] 14714" xfId="57304" hidden="1"/>
    <cellStyle name="Currency [0] 14715" xfId="27919" hidden="1"/>
    <cellStyle name="Currency [0] 14715" xfId="57306" hidden="1"/>
    <cellStyle name="Currency [0] 14716" xfId="27794" hidden="1"/>
    <cellStyle name="Currency [0] 14716" xfId="57181" hidden="1"/>
    <cellStyle name="Currency [0] 14717" xfId="27868" hidden="1"/>
    <cellStyle name="Currency [0] 14717" xfId="57255" hidden="1"/>
    <cellStyle name="Currency [0] 14718" xfId="27824" hidden="1"/>
    <cellStyle name="Currency [0] 14718" xfId="57211" hidden="1"/>
    <cellStyle name="Currency [0] 14719" xfId="27860" hidden="1"/>
    <cellStyle name="Currency [0] 14719" xfId="57247" hidden="1"/>
    <cellStyle name="Currency [0] 1472" xfId="3934" hidden="1"/>
    <cellStyle name="Currency [0] 1472" xfId="33323" hidden="1"/>
    <cellStyle name="Currency [0] 14720" xfId="27864" hidden="1"/>
    <cellStyle name="Currency [0] 14720" xfId="57251" hidden="1"/>
    <cellStyle name="Currency [0] 14721" xfId="27925" hidden="1"/>
    <cellStyle name="Currency [0] 14721" xfId="57312" hidden="1"/>
    <cellStyle name="Currency [0] 14722" xfId="27269" hidden="1"/>
    <cellStyle name="Currency [0] 14722" xfId="56656" hidden="1"/>
    <cellStyle name="Currency [0] 14723" xfId="27907" hidden="1"/>
    <cellStyle name="Currency [0] 14723" xfId="57294" hidden="1"/>
    <cellStyle name="Currency [0] 14724" xfId="27930" hidden="1"/>
    <cellStyle name="Currency [0] 14724" xfId="57317" hidden="1"/>
    <cellStyle name="Currency [0] 14725" xfId="27932" hidden="1"/>
    <cellStyle name="Currency [0] 14725" xfId="57319" hidden="1"/>
    <cellStyle name="Currency [0] 14726" xfId="27788" hidden="1"/>
    <cellStyle name="Currency [0] 14726" xfId="57175" hidden="1"/>
    <cellStyle name="Currency [0] 14727" xfId="27887" hidden="1"/>
    <cellStyle name="Currency [0] 14727" xfId="57274" hidden="1"/>
    <cellStyle name="Currency [0] 14728" xfId="27854" hidden="1"/>
    <cellStyle name="Currency [0] 14728" xfId="57241" hidden="1"/>
    <cellStyle name="Currency [0] 14729" xfId="27872" hidden="1"/>
    <cellStyle name="Currency [0] 14729" xfId="57259" hidden="1"/>
    <cellStyle name="Currency [0] 1473" xfId="3963" hidden="1"/>
    <cellStyle name="Currency [0] 1473" xfId="33352" hidden="1"/>
    <cellStyle name="Currency [0] 14730" xfId="27869" hidden="1"/>
    <cellStyle name="Currency [0] 14730" xfId="57256" hidden="1"/>
    <cellStyle name="Currency [0] 14731" xfId="27936" hidden="1"/>
    <cellStyle name="Currency [0] 14731" xfId="57323" hidden="1"/>
    <cellStyle name="Currency [0] 14732" xfId="27821" hidden="1"/>
    <cellStyle name="Currency [0] 14732" xfId="57208" hidden="1"/>
    <cellStyle name="Currency [0] 14733" xfId="27921" hidden="1"/>
    <cellStyle name="Currency [0] 14733" xfId="57308" hidden="1"/>
    <cellStyle name="Currency [0] 14734" xfId="27943" hidden="1"/>
    <cellStyle name="Currency [0] 14734" xfId="57330" hidden="1"/>
    <cellStyle name="Currency [0] 14735" xfId="27945" hidden="1"/>
    <cellStyle name="Currency [0] 14735" xfId="57332" hidden="1"/>
    <cellStyle name="Currency [0] 14736" xfId="27873" hidden="1"/>
    <cellStyle name="Currency [0] 14736" xfId="57260" hidden="1"/>
    <cellStyle name="Currency [0] 14737" xfId="27905" hidden="1"/>
    <cellStyle name="Currency [0] 14737" xfId="57292" hidden="1"/>
    <cellStyle name="Currency [0] 14738" xfId="27248" hidden="1"/>
    <cellStyle name="Currency [0] 14738" xfId="56635" hidden="1"/>
    <cellStyle name="Currency [0] 14739" xfId="27891" hidden="1"/>
    <cellStyle name="Currency [0] 14739" xfId="57278" hidden="1"/>
    <cellStyle name="Currency [0] 1474" xfId="3948" hidden="1"/>
    <cellStyle name="Currency [0] 1474" xfId="33337" hidden="1"/>
    <cellStyle name="Currency [0] 14740" xfId="27888" hidden="1"/>
    <cellStyle name="Currency [0] 14740" xfId="57275" hidden="1"/>
    <cellStyle name="Currency [0] 14741" xfId="27949" hidden="1"/>
    <cellStyle name="Currency [0] 14741" xfId="57336" hidden="1"/>
    <cellStyle name="Currency [0] 14742" xfId="27784" hidden="1"/>
    <cellStyle name="Currency [0] 14742" xfId="57171" hidden="1"/>
    <cellStyle name="Currency [0] 14743" xfId="27933" hidden="1"/>
    <cellStyle name="Currency [0] 14743" xfId="57320" hidden="1"/>
    <cellStyle name="Currency [0] 14744" xfId="27953" hidden="1"/>
    <cellStyle name="Currency [0] 14744" xfId="57340" hidden="1"/>
    <cellStyle name="Currency [0] 14745" xfId="27955" hidden="1"/>
    <cellStyle name="Currency [0] 14745" xfId="57342" hidden="1"/>
    <cellStyle name="Currency [0] 14746" xfId="27892" hidden="1"/>
    <cellStyle name="Currency [0] 14746" xfId="57279" hidden="1"/>
    <cellStyle name="Currency [0] 14747" xfId="27920" hidden="1"/>
    <cellStyle name="Currency [0] 14747" xfId="57307" hidden="1"/>
    <cellStyle name="Currency [0] 14748" xfId="27880" hidden="1"/>
    <cellStyle name="Currency [0] 14748" xfId="57267" hidden="1"/>
    <cellStyle name="Currency [0] 14749" xfId="27909" hidden="1"/>
    <cellStyle name="Currency [0] 14749" xfId="57296" hidden="1"/>
    <cellStyle name="Currency [0] 1475" xfId="3921" hidden="1"/>
    <cellStyle name="Currency [0] 1475" xfId="33310" hidden="1"/>
    <cellStyle name="Currency [0] 14750" xfId="27906" hidden="1"/>
    <cellStyle name="Currency [0] 14750" xfId="57293" hidden="1"/>
    <cellStyle name="Currency [0] 14751" xfId="27959" hidden="1"/>
    <cellStyle name="Currency [0] 14751" xfId="57346" hidden="1"/>
    <cellStyle name="Currency [0] 14752" xfId="27787" hidden="1"/>
    <cellStyle name="Currency [0] 14752" xfId="57174" hidden="1"/>
    <cellStyle name="Currency [0] 14753" xfId="27946" hidden="1"/>
    <cellStyle name="Currency [0] 14753" xfId="57333" hidden="1"/>
    <cellStyle name="Currency [0] 14754" xfId="27963" hidden="1"/>
    <cellStyle name="Currency [0] 14754" xfId="57350" hidden="1"/>
    <cellStyle name="Currency [0] 14755" xfId="27965" hidden="1"/>
    <cellStyle name="Currency [0] 14755" xfId="57352" hidden="1"/>
    <cellStyle name="Currency [0] 14756" xfId="27846" hidden="1"/>
    <cellStyle name="Currency [0] 14756" xfId="57233" hidden="1"/>
    <cellStyle name="Currency [0] 14757" xfId="27882" hidden="1"/>
    <cellStyle name="Currency [0] 14757" xfId="57269" hidden="1"/>
    <cellStyle name="Currency [0] 14758" xfId="27951" hidden="1"/>
    <cellStyle name="Currency [0] 14758" xfId="57338" hidden="1"/>
    <cellStyle name="Currency [0] 14759" xfId="27939" hidden="1"/>
    <cellStyle name="Currency [0] 14759" xfId="57326" hidden="1"/>
    <cellStyle name="Currency [0] 1476" xfId="3985" hidden="1"/>
    <cellStyle name="Currency [0] 1476" xfId="33374" hidden="1"/>
    <cellStyle name="Currency [0] 14760" xfId="27956" hidden="1"/>
    <cellStyle name="Currency [0] 14760" xfId="57343" hidden="1"/>
    <cellStyle name="Currency [0] 14761" xfId="27967" hidden="1"/>
    <cellStyle name="Currency [0] 14761" xfId="57354" hidden="1"/>
    <cellStyle name="Currency [0] 14762" xfId="27815" hidden="1"/>
    <cellStyle name="Currency [0] 14762" xfId="57202" hidden="1"/>
    <cellStyle name="Currency [0] 14763" xfId="27879" hidden="1"/>
    <cellStyle name="Currency [0] 14763" xfId="57266" hidden="1"/>
    <cellStyle name="Currency [0] 14764" xfId="27971" hidden="1"/>
    <cellStyle name="Currency [0] 14764" xfId="57358" hidden="1"/>
    <cellStyle name="Currency [0] 14765" xfId="27973" hidden="1"/>
    <cellStyle name="Currency [0] 14765" xfId="57360" hidden="1"/>
    <cellStyle name="Currency [0] 14766" xfId="27928" hidden="1"/>
    <cellStyle name="Currency [0] 14766" xfId="57315" hidden="1"/>
    <cellStyle name="Currency [0] 14767" xfId="27940" hidden="1"/>
    <cellStyle name="Currency [0] 14767" xfId="57327" hidden="1"/>
    <cellStyle name="Currency [0] 14768" xfId="27968" hidden="1"/>
    <cellStyle name="Currency [0] 14768" xfId="57355" hidden="1"/>
    <cellStyle name="Currency [0] 14769" xfId="27941" hidden="1"/>
    <cellStyle name="Currency [0] 14769" xfId="57328" hidden="1"/>
    <cellStyle name="Currency [0] 1477" xfId="3964" hidden="1"/>
    <cellStyle name="Currency [0] 1477" xfId="33353" hidden="1"/>
    <cellStyle name="Currency [0] 14770" xfId="27974" hidden="1"/>
    <cellStyle name="Currency [0] 14770" xfId="57361" hidden="1"/>
    <cellStyle name="Currency [0] 14771" xfId="27976" hidden="1"/>
    <cellStyle name="Currency [0] 14771" xfId="57363" hidden="1"/>
    <cellStyle name="Currency [0] 14772" xfId="27969" hidden="1"/>
    <cellStyle name="Currency [0] 14772" xfId="57356" hidden="1"/>
    <cellStyle name="Currency [0] 14773" xfId="27915" hidden="1"/>
    <cellStyle name="Currency [0] 14773" xfId="57302" hidden="1"/>
    <cellStyle name="Currency [0] 14774" xfId="27978" hidden="1"/>
    <cellStyle name="Currency [0] 14774" xfId="57365" hidden="1"/>
    <cellStyle name="Currency [0] 14775" xfId="27980" hidden="1"/>
    <cellStyle name="Currency [0] 14775" xfId="57367" hidden="1"/>
    <cellStyle name="Currency [0] 14776" xfId="27342" hidden="1"/>
    <cellStyle name="Currency [0] 14776" xfId="56729" hidden="1"/>
    <cellStyle name="Currency [0] 14777" xfId="27283" hidden="1"/>
    <cellStyle name="Currency [0] 14777" xfId="56670" hidden="1"/>
    <cellStyle name="Currency [0] 14778" xfId="27986" hidden="1"/>
    <cellStyle name="Currency [0] 14778" xfId="57373" hidden="1"/>
    <cellStyle name="Currency [0] 14779" xfId="27992" hidden="1"/>
    <cellStyle name="Currency [0] 14779" xfId="57379" hidden="1"/>
    <cellStyle name="Currency [0] 1478" xfId="3971" hidden="1"/>
    <cellStyle name="Currency [0] 1478" xfId="33360" hidden="1"/>
    <cellStyle name="Currency [0] 14780" xfId="27994" hidden="1"/>
    <cellStyle name="Currency [0] 14780" xfId="57381" hidden="1"/>
    <cellStyle name="Currency [0] 14781" xfId="27273" hidden="1"/>
    <cellStyle name="Currency [0] 14781" xfId="56660" hidden="1"/>
    <cellStyle name="Currency [0] 14782" xfId="27988" hidden="1"/>
    <cellStyle name="Currency [0] 14782" xfId="57375" hidden="1"/>
    <cellStyle name="Currency [0] 14783" xfId="27996" hidden="1"/>
    <cellStyle name="Currency [0] 14783" xfId="57383" hidden="1"/>
    <cellStyle name="Currency [0] 14784" xfId="27998" hidden="1"/>
    <cellStyle name="Currency [0] 14784" xfId="57385" hidden="1"/>
    <cellStyle name="Currency [0] 14785" xfId="27987" hidden="1"/>
    <cellStyle name="Currency [0] 14785" xfId="57374" hidden="1"/>
    <cellStyle name="Currency [0] 14786" xfId="27318" hidden="1"/>
    <cellStyle name="Currency [0] 14786" xfId="56705" hidden="1"/>
    <cellStyle name="Currency [0] 14787" xfId="28009" hidden="1"/>
    <cellStyle name="Currency [0] 14787" xfId="57396" hidden="1"/>
    <cellStyle name="Currency [0] 14788" xfId="28018" hidden="1"/>
    <cellStyle name="Currency [0] 14788" xfId="57405" hidden="1"/>
    <cellStyle name="Currency [0] 14789" xfId="28029" hidden="1"/>
    <cellStyle name="Currency [0] 14789" xfId="57416" hidden="1"/>
    <cellStyle name="Currency [0] 1479" xfId="3986" hidden="1"/>
    <cellStyle name="Currency [0] 1479" xfId="33375" hidden="1"/>
    <cellStyle name="Currency [0] 14790" xfId="28035" hidden="1"/>
    <cellStyle name="Currency [0] 14790" xfId="57422" hidden="1"/>
    <cellStyle name="Currency [0] 14791" xfId="28007" hidden="1"/>
    <cellStyle name="Currency [0] 14791" xfId="57394" hidden="1"/>
    <cellStyle name="Currency [0] 14792" xfId="28025" hidden="1"/>
    <cellStyle name="Currency [0] 14792" xfId="57412" hidden="1"/>
    <cellStyle name="Currency [0] 14793" xfId="28047" hidden="1"/>
    <cellStyle name="Currency [0] 14793" xfId="57434" hidden="1"/>
    <cellStyle name="Currency [0] 14794" xfId="28049" hidden="1"/>
    <cellStyle name="Currency [0] 14794" xfId="57436" hidden="1"/>
    <cellStyle name="Currency [0] 14795" xfId="27983" hidden="1"/>
    <cellStyle name="Currency [0] 14795" xfId="57370" hidden="1"/>
    <cellStyle name="Currency [0] 14796" xfId="27272" hidden="1"/>
    <cellStyle name="Currency [0] 14796" xfId="56659" hidden="1"/>
    <cellStyle name="Currency [0] 14797" xfId="28021" hidden="1"/>
    <cellStyle name="Currency [0] 14797" xfId="57408" hidden="1"/>
    <cellStyle name="Currency [0] 14798" xfId="27251" hidden="1"/>
    <cellStyle name="Currency [0] 14798" xfId="56638" hidden="1"/>
    <cellStyle name="Currency [0] 14799" xfId="28010" hidden="1"/>
    <cellStyle name="Currency [0] 14799" xfId="57397" hidden="1"/>
    <cellStyle name="Currency [0] 148" xfId="2587" hidden="1"/>
    <cellStyle name="Currency [0] 148" xfId="31976" hidden="1"/>
    <cellStyle name="Currency [0] 1480" xfId="3987" hidden="1"/>
    <cellStyle name="Currency [0] 1480" xfId="33376" hidden="1"/>
    <cellStyle name="Currency [0] 14800" xfId="28054" hidden="1"/>
    <cellStyle name="Currency [0] 14800" xfId="57441" hidden="1"/>
    <cellStyle name="Currency [0] 14801" xfId="28022" hidden="1"/>
    <cellStyle name="Currency [0] 14801" xfId="57409" hidden="1"/>
    <cellStyle name="Currency [0] 14802" xfId="28030" hidden="1"/>
    <cellStyle name="Currency [0] 14802" xfId="57417" hidden="1"/>
    <cellStyle name="Currency [0] 14803" xfId="28066" hidden="1"/>
    <cellStyle name="Currency [0] 14803" xfId="57453" hidden="1"/>
    <cellStyle name="Currency [0] 14804" xfId="28068" hidden="1"/>
    <cellStyle name="Currency [0] 14804" xfId="57455" hidden="1"/>
    <cellStyle name="Currency [0] 14805" xfId="28024" hidden="1"/>
    <cellStyle name="Currency [0] 14805" xfId="57411" hidden="1"/>
    <cellStyle name="Currency [0] 14806" xfId="28037" hidden="1"/>
    <cellStyle name="Currency [0] 14806" xfId="57424" hidden="1"/>
    <cellStyle name="Currency [0] 14807" xfId="28042" hidden="1"/>
    <cellStyle name="Currency [0] 14807" xfId="57429" hidden="1"/>
    <cellStyle name="Currency [0] 14808" xfId="28036" hidden="1"/>
    <cellStyle name="Currency [0] 14808" xfId="57423" hidden="1"/>
    <cellStyle name="Currency [0] 14809" xfId="28084" hidden="1"/>
    <cellStyle name="Currency [0] 14809" xfId="57471" hidden="1"/>
    <cellStyle name="Currency [0] 1481" xfId="3962" hidden="1"/>
    <cellStyle name="Currency [0] 1481" xfId="33351" hidden="1"/>
    <cellStyle name="Currency [0] 14810" xfId="28092" hidden="1"/>
    <cellStyle name="Currency [0] 14810" xfId="57479" hidden="1"/>
    <cellStyle name="Currency [0] 14811" xfId="28020" hidden="1"/>
    <cellStyle name="Currency [0] 14811" xfId="57407" hidden="1"/>
    <cellStyle name="Currency [0] 14812" xfId="28078" hidden="1"/>
    <cellStyle name="Currency [0] 14812" xfId="57465" hidden="1"/>
    <cellStyle name="Currency [0] 14813" xfId="28101" hidden="1"/>
    <cellStyle name="Currency [0] 14813" xfId="57488" hidden="1"/>
    <cellStyle name="Currency [0] 14814" xfId="28103" hidden="1"/>
    <cellStyle name="Currency [0] 14814" xfId="57490" hidden="1"/>
    <cellStyle name="Currency [0] 14815" xfId="28003" hidden="1"/>
    <cellStyle name="Currency [0] 14815" xfId="57390" hidden="1"/>
    <cellStyle name="Currency [0] 14816" xfId="28013" hidden="1"/>
    <cellStyle name="Currency [0] 14816" xfId="57400" hidden="1"/>
    <cellStyle name="Currency [0] 14817" xfId="28075" hidden="1"/>
    <cellStyle name="Currency [0] 14817" xfId="57462" hidden="1"/>
    <cellStyle name="Currency [0] 14818" xfId="28040" hidden="1"/>
    <cellStyle name="Currency [0] 14818" xfId="57427" hidden="1"/>
    <cellStyle name="Currency [0] 14819" xfId="27990" hidden="1"/>
    <cellStyle name="Currency [0] 14819" xfId="57377" hidden="1"/>
    <cellStyle name="Currency [0] 1482" xfId="3961" hidden="1"/>
    <cellStyle name="Currency [0] 1482" xfId="33350" hidden="1"/>
    <cellStyle name="Currency [0] 14820" xfId="28111" hidden="1"/>
    <cellStyle name="Currency [0] 14820" xfId="57498" hidden="1"/>
    <cellStyle name="Currency [0] 14821" xfId="28076" hidden="1"/>
    <cellStyle name="Currency [0] 14821" xfId="57463" hidden="1"/>
    <cellStyle name="Currency [0] 14822" xfId="28087" hidden="1"/>
    <cellStyle name="Currency [0] 14822" xfId="57474" hidden="1"/>
    <cellStyle name="Currency [0] 14823" xfId="28119" hidden="1"/>
    <cellStyle name="Currency [0] 14823" xfId="57506" hidden="1"/>
    <cellStyle name="Currency [0] 14824" xfId="28121" hidden="1"/>
    <cellStyle name="Currency [0] 14824" xfId="57508" hidden="1"/>
    <cellStyle name="Currency [0] 14825" xfId="28073" hidden="1"/>
    <cellStyle name="Currency [0] 14825" xfId="57460" hidden="1"/>
    <cellStyle name="Currency [0] 14826" xfId="28072" hidden="1"/>
    <cellStyle name="Currency [0] 14826" xfId="57459" hidden="1"/>
    <cellStyle name="Currency [0] 14827" xfId="28062" hidden="1"/>
    <cellStyle name="Currency [0] 14827" xfId="57449" hidden="1"/>
    <cellStyle name="Currency [0] 14828" xfId="28058" hidden="1"/>
    <cellStyle name="Currency [0] 14828" xfId="57445" hidden="1"/>
    <cellStyle name="Currency [0] 14829" xfId="28060" hidden="1"/>
    <cellStyle name="Currency [0] 14829" xfId="57447" hidden="1"/>
    <cellStyle name="Currency [0] 1483" xfId="3956" hidden="1"/>
    <cellStyle name="Currency [0] 1483" xfId="33345" hidden="1"/>
    <cellStyle name="Currency [0] 14830" xfId="28128" hidden="1"/>
    <cellStyle name="Currency [0] 14830" xfId="57515" hidden="1"/>
    <cellStyle name="Currency [0] 14831" xfId="27287" hidden="1"/>
    <cellStyle name="Currency [0] 14831" xfId="56674" hidden="1"/>
    <cellStyle name="Currency [0] 14832" xfId="28106" hidden="1"/>
    <cellStyle name="Currency [0] 14832" xfId="57493" hidden="1"/>
    <cellStyle name="Currency [0] 14833" xfId="28134" hidden="1"/>
    <cellStyle name="Currency [0] 14833" xfId="57521" hidden="1"/>
    <cellStyle name="Currency [0] 14834" xfId="28136" hidden="1"/>
    <cellStyle name="Currency [0] 14834" xfId="57523" hidden="1"/>
    <cellStyle name="Currency [0] 14835" xfId="28011" hidden="1"/>
    <cellStyle name="Currency [0] 14835" xfId="57398" hidden="1"/>
    <cellStyle name="Currency [0] 14836" xfId="28085" hidden="1"/>
    <cellStyle name="Currency [0] 14836" xfId="57472" hidden="1"/>
    <cellStyle name="Currency [0] 14837" xfId="28041" hidden="1"/>
    <cellStyle name="Currency [0] 14837" xfId="57428" hidden="1"/>
    <cellStyle name="Currency [0] 14838" xfId="28077" hidden="1"/>
    <cellStyle name="Currency [0] 14838" xfId="57464" hidden="1"/>
    <cellStyle name="Currency [0] 14839" xfId="28081" hidden="1"/>
    <cellStyle name="Currency [0] 14839" xfId="57468" hidden="1"/>
    <cellStyle name="Currency [0] 1484" xfId="3954" hidden="1"/>
    <cellStyle name="Currency [0] 1484" xfId="33343" hidden="1"/>
    <cellStyle name="Currency [0] 14840" xfId="28142" hidden="1"/>
    <cellStyle name="Currency [0] 14840" xfId="57529" hidden="1"/>
    <cellStyle name="Currency [0] 14841" xfId="27300" hidden="1"/>
    <cellStyle name="Currency [0] 14841" xfId="56687" hidden="1"/>
    <cellStyle name="Currency [0] 14842" xfId="28124" hidden="1"/>
    <cellStyle name="Currency [0] 14842" xfId="57511" hidden="1"/>
    <cellStyle name="Currency [0] 14843" xfId="28147" hidden="1"/>
    <cellStyle name="Currency [0] 14843" xfId="57534" hidden="1"/>
    <cellStyle name="Currency [0] 14844" xfId="28149" hidden="1"/>
    <cellStyle name="Currency [0] 14844" xfId="57536" hidden="1"/>
    <cellStyle name="Currency [0] 14845" xfId="28005" hidden="1"/>
    <cellStyle name="Currency [0] 14845" xfId="57392" hidden="1"/>
    <cellStyle name="Currency [0] 14846" xfId="28104" hidden="1"/>
    <cellStyle name="Currency [0] 14846" xfId="57491" hidden="1"/>
    <cellStyle name="Currency [0] 14847" xfId="28071" hidden="1"/>
    <cellStyle name="Currency [0] 14847" xfId="57458" hidden="1"/>
    <cellStyle name="Currency [0] 14848" xfId="28089" hidden="1"/>
    <cellStyle name="Currency [0] 14848" xfId="57476" hidden="1"/>
    <cellStyle name="Currency [0] 14849" xfId="28086" hidden="1"/>
    <cellStyle name="Currency [0] 14849" xfId="57473" hidden="1"/>
    <cellStyle name="Currency [0] 1485" xfId="3955" hidden="1"/>
    <cellStyle name="Currency [0] 1485" xfId="33344" hidden="1"/>
    <cellStyle name="Currency [0] 14850" xfId="28153" hidden="1"/>
    <cellStyle name="Currency [0] 14850" xfId="57540" hidden="1"/>
    <cellStyle name="Currency [0] 14851" xfId="28038" hidden="1"/>
    <cellStyle name="Currency [0] 14851" xfId="57425" hidden="1"/>
    <cellStyle name="Currency [0] 14852" xfId="28138" hidden="1"/>
    <cellStyle name="Currency [0] 14852" xfId="57525" hidden="1"/>
    <cellStyle name="Currency [0] 14853" xfId="28160" hidden="1"/>
    <cellStyle name="Currency [0] 14853" xfId="57547" hidden="1"/>
    <cellStyle name="Currency [0] 14854" xfId="28162" hidden="1"/>
    <cellStyle name="Currency [0] 14854" xfId="57549" hidden="1"/>
    <cellStyle name="Currency [0] 14855" xfId="28090" hidden="1"/>
    <cellStyle name="Currency [0] 14855" xfId="57477" hidden="1"/>
    <cellStyle name="Currency [0] 14856" xfId="28122" hidden="1"/>
    <cellStyle name="Currency [0] 14856" xfId="57509" hidden="1"/>
    <cellStyle name="Currency [0] 14857" xfId="27252" hidden="1"/>
    <cellStyle name="Currency [0] 14857" xfId="56639" hidden="1"/>
    <cellStyle name="Currency [0] 14858" xfId="28108" hidden="1"/>
    <cellStyle name="Currency [0] 14858" xfId="57495" hidden="1"/>
    <cellStyle name="Currency [0] 14859" xfId="28105" hidden="1"/>
    <cellStyle name="Currency [0] 14859" xfId="57492" hidden="1"/>
    <cellStyle name="Currency [0] 1486" xfId="3992" hidden="1"/>
    <cellStyle name="Currency [0] 1486" xfId="33381" hidden="1"/>
    <cellStyle name="Currency [0] 14860" xfId="28166" hidden="1"/>
    <cellStyle name="Currency [0] 14860" xfId="57553" hidden="1"/>
    <cellStyle name="Currency [0] 14861" xfId="28001" hidden="1"/>
    <cellStyle name="Currency [0] 14861" xfId="57388" hidden="1"/>
    <cellStyle name="Currency [0] 14862" xfId="28150" hidden="1"/>
    <cellStyle name="Currency [0] 14862" xfId="57537" hidden="1"/>
    <cellStyle name="Currency [0] 14863" xfId="28170" hidden="1"/>
    <cellStyle name="Currency [0] 14863" xfId="57557" hidden="1"/>
    <cellStyle name="Currency [0] 14864" xfId="28172" hidden="1"/>
    <cellStyle name="Currency [0] 14864" xfId="57559" hidden="1"/>
    <cellStyle name="Currency [0] 14865" xfId="28109" hidden="1"/>
    <cellStyle name="Currency [0] 14865" xfId="57496" hidden="1"/>
    <cellStyle name="Currency [0] 14866" xfId="28137" hidden="1"/>
    <cellStyle name="Currency [0] 14866" xfId="57524" hidden="1"/>
    <cellStyle name="Currency [0] 14867" xfId="28097" hidden="1"/>
    <cellStyle name="Currency [0] 14867" xfId="57484" hidden="1"/>
    <cellStyle name="Currency [0] 14868" xfId="28126" hidden="1"/>
    <cellStyle name="Currency [0] 14868" xfId="57513" hidden="1"/>
    <cellStyle name="Currency [0] 14869" xfId="28123" hidden="1"/>
    <cellStyle name="Currency [0] 14869" xfId="57510" hidden="1"/>
    <cellStyle name="Currency [0] 1487" xfId="3777" hidden="1"/>
    <cellStyle name="Currency [0] 1487" xfId="33166" hidden="1"/>
    <cellStyle name="Currency [0] 14870" xfId="28176" hidden="1"/>
    <cellStyle name="Currency [0] 14870" xfId="57563" hidden="1"/>
    <cellStyle name="Currency [0] 14871" xfId="28004" hidden="1"/>
    <cellStyle name="Currency [0] 14871" xfId="57391" hidden="1"/>
    <cellStyle name="Currency [0] 14872" xfId="28163" hidden="1"/>
    <cellStyle name="Currency [0] 14872" xfId="57550" hidden="1"/>
    <cellStyle name="Currency [0] 14873" xfId="28180" hidden="1"/>
    <cellStyle name="Currency [0] 14873" xfId="57567" hidden="1"/>
    <cellStyle name="Currency [0] 14874" xfId="28182" hidden="1"/>
    <cellStyle name="Currency [0] 14874" xfId="57569" hidden="1"/>
    <cellStyle name="Currency [0] 14875" xfId="28063" hidden="1"/>
    <cellStyle name="Currency [0] 14875" xfId="57450" hidden="1"/>
    <cellStyle name="Currency [0] 14876" xfId="28099" hidden="1"/>
    <cellStyle name="Currency [0] 14876" xfId="57486" hidden="1"/>
    <cellStyle name="Currency [0] 14877" xfId="28168" hidden="1"/>
    <cellStyle name="Currency [0] 14877" xfId="57555" hidden="1"/>
    <cellStyle name="Currency [0] 14878" xfId="28156" hidden="1"/>
    <cellStyle name="Currency [0] 14878" xfId="57543" hidden="1"/>
    <cellStyle name="Currency [0] 14879" xfId="28173" hidden="1"/>
    <cellStyle name="Currency [0] 14879" xfId="57560" hidden="1"/>
    <cellStyle name="Currency [0] 1488" xfId="3982" hidden="1"/>
    <cellStyle name="Currency [0] 1488" xfId="33371" hidden="1"/>
    <cellStyle name="Currency [0] 14880" xfId="28184" hidden="1"/>
    <cellStyle name="Currency [0] 14880" xfId="57571" hidden="1"/>
    <cellStyle name="Currency [0] 14881" xfId="28032" hidden="1"/>
    <cellStyle name="Currency [0] 14881" xfId="57419" hidden="1"/>
    <cellStyle name="Currency [0] 14882" xfId="28096" hidden="1"/>
    <cellStyle name="Currency [0] 14882" xfId="57483" hidden="1"/>
    <cellStyle name="Currency [0] 14883" xfId="28188" hidden="1"/>
    <cellStyle name="Currency [0] 14883" xfId="57575" hidden="1"/>
    <cellStyle name="Currency [0] 14884" xfId="28190" hidden="1"/>
    <cellStyle name="Currency [0] 14884" xfId="57577" hidden="1"/>
    <cellStyle name="Currency [0] 14885" xfId="28145" hidden="1"/>
    <cellStyle name="Currency [0] 14885" xfId="57532" hidden="1"/>
    <cellStyle name="Currency [0] 14886" xfId="28157" hidden="1"/>
    <cellStyle name="Currency [0] 14886" xfId="57544" hidden="1"/>
    <cellStyle name="Currency [0] 14887" xfId="28185" hidden="1"/>
    <cellStyle name="Currency [0] 14887" xfId="57572" hidden="1"/>
    <cellStyle name="Currency [0] 14888" xfId="28158" hidden="1"/>
    <cellStyle name="Currency [0] 14888" xfId="57545" hidden="1"/>
    <cellStyle name="Currency [0] 14889" xfId="28191" hidden="1"/>
    <cellStyle name="Currency [0] 14889" xfId="57578" hidden="1"/>
    <cellStyle name="Currency [0] 1489" xfId="3994" hidden="1"/>
    <cellStyle name="Currency [0] 1489" xfId="33383" hidden="1"/>
    <cellStyle name="Currency [0] 14890" xfId="28193" hidden="1"/>
    <cellStyle name="Currency [0] 14890" xfId="57580" hidden="1"/>
    <cellStyle name="Currency [0] 14891" xfId="28186" hidden="1"/>
    <cellStyle name="Currency [0] 14891" xfId="57573" hidden="1"/>
    <cellStyle name="Currency [0] 14892" xfId="28132" hidden="1"/>
    <cellStyle name="Currency [0] 14892" xfId="57519" hidden="1"/>
    <cellStyle name="Currency [0] 14893" xfId="28195" hidden="1"/>
    <cellStyle name="Currency [0] 14893" xfId="57582" hidden="1"/>
    <cellStyle name="Currency [0] 14894" xfId="28197" hidden="1"/>
    <cellStyle name="Currency [0] 14894" xfId="57584" hidden="1"/>
    <cellStyle name="Currency [0] 14895" xfId="28244" hidden="1"/>
    <cellStyle name="Currency [0] 14895" xfId="57631" hidden="1"/>
    <cellStyle name="Currency [0] 14896" xfId="28264" hidden="1"/>
    <cellStyle name="Currency [0] 14896" xfId="57651" hidden="1"/>
    <cellStyle name="Currency [0] 14897" xfId="28271" hidden="1"/>
    <cellStyle name="Currency [0] 14897" xfId="57658" hidden="1"/>
    <cellStyle name="Currency [0] 14898" xfId="28279" hidden="1"/>
    <cellStyle name="Currency [0] 14898" xfId="57666" hidden="1"/>
    <cellStyle name="Currency [0] 14899" xfId="28282" hidden="1"/>
    <cellStyle name="Currency [0] 14899" xfId="57669" hidden="1"/>
    <cellStyle name="Currency [0] 149" xfId="2588" hidden="1"/>
    <cellStyle name="Currency [0] 149" xfId="31977" hidden="1"/>
    <cellStyle name="Currency [0] 1490" xfId="3995" hidden="1"/>
    <cellStyle name="Currency [0] 1490" xfId="33384" hidden="1"/>
    <cellStyle name="Currency [0] 14900" xfId="28262" hidden="1"/>
    <cellStyle name="Currency [0] 14900" xfId="57649" hidden="1"/>
    <cellStyle name="Currency [0] 14901" xfId="28275" hidden="1"/>
    <cellStyle name="Currency [0] 14901" xfId="57662" hidden="1"/>
    <cellStyle name="Currency [0] 14902" xfId="28284" hidden="1"/>
    <cellStyle name="Currency [0] 14902" xfId="57671" hidden="1"/>
    <cellStyle name="Currency [0] 14903" xfId="28286" hidden="1"/>
    <cellStyle name="Currency [0] 14903" xfId="57673" hidden="1"/>
    <cellStyle name="Currency [0] 14904" xfId="28272" hidden="1"/>
    <cellStyle name="Currency [0] 14904" xfId="57659" hidden="1"/>
    <cellStyle name="Currency [0] 14905" xfId="28245" hidden="1"/>
    <cellStyle name="Currency [0] 14905" xfId="57632" hidden="1"/>
    <cellStyle name="Currency [0] 14906" xfId="28297" hidden="1"/>
    <cellStyle name="Currency [0] 14906" xfId="57684" hidden="1"/>
    <cellStyle name="Currency [0] 14907" xfId="28306" hidden="1"/>
    <cellStyle name="Currency [0] 14907" xfId="57693" hidden="1"/>
    <cellStyle name="Currency [0] 14908" xfId="28317" hidden="1"/>
    <cellStyle name="Currency [0] 14908" xfId="57704" hidden="1"/>
    <cellStyle name="Currency [0] 14909" xfId="28323" hidden="1"/>
    <cellStyle name="Currency [0] 14909" xfId="57710" hidden="1"/>
    <cellStyle name="Currency [0] 1491" xfId="3933" hidden="1"/>
    <cellStyle name="Currency [0] 1491" xfId="33322" hidden="1"/>
    <cellStyle name="Currency [0] 14910" xfId="28295" hidden="1"/>
    <cellStyle name="Currency [0] 14910" xfId="57682" hidden="1"/>
    <cellStyle name="Currency [0] 14911" xfId="28313" hidden="1"/>
    <cellStyle name="Currency [0] 14911" xfId="57700" hidden="1"/>
    <cellStyle name="Currency [0] 14912" xfId="28335" hidden="1"/>
    <cellStyle name="Currency [0] 14912" xfId="57722" hidden="1"/>
    <cellStyle name="Currency [0] 14913" xfId="28337" hidden="1"/>
    <cellStyle name="Currency [0] 14913" xfId="57724" hidden="1"/>
    <cellStyle name="Currency [0] 14914" xfId="28268" hidden="1"/>
    <cellStyle name="Currency [0] 14914" xfId="57655" hidden="1"/>
    <cellStyle name="Currency [0] 14915" xfId="28251" hidden="1"/>
    <cellStyle name="Currency [0] 14915" xfId="57638" hidden="1"/>
    <cellStyle name="Currency [0] 14916" xfId="28309" hidden="1"/>
    <cellStyle name="Currency [0] 14916" xfId="57696" hidden="1"/>
    <cellStyle name="Currency [0] 14917" xfId="28257" hidden="1"/>
    <cellStyle name="Currency [0] 14917" xfId="57644" hidden="1"/>
    <cellStyle name="Currency [0] 14918" xfId="28298" hidden="1"/>
    <cellStyle name="Currency [0] 14918" xfId="57685" hidden="1"/>
    <cellStyle name="Currency [0] 14919" xfId="28342" hidden="1"/>
    <cellStyle name="Currency [0] 14919" xfId="57729" hidden="1"/>
    <cellStyle name="Currency [0] 1492" xfId="3969" hidden="1"/>
    <cellStyle name="Currency [0] 1492" xfId="33358" hidden="1"/>
    <cellStyle name="Currency [0] 14920" xfId="28310" hidden="1"/>
    <cellStyle name="Currency [0] 14920" xfId="57697" hidden="1"/>
    <cellStyle name="Currency [0] 14921" xfId="28318" hidden="1"/>
    <cellStyle name="Currency [0] 14921" xfId="57705" hidden="1"/>
    <cellStyle name="Currency [0] 14922" xfId="28354" hidden="1"/>
    <cellStyle name="Currency [0] 14922" xfId="57741" hidden="1"/>
    <cellStyle name="Currency [0] 14923" xfId="28356" hidden="1"/>
    <cellStyle name="Currency [0] 14923" xfId="57743" hidden="1"/>
    <cellStyle name="Currency [0] 14924" xfId="28312" hidden="1"/>
    <cellStyle name="Currency [0] 14924" xfId="57699" hidden="1"/>
    <cellStyle name="Currency [0] 14925" xfId="28325" hidden="1"/>
    <cellStyle name="Currency [0] 14925" xfId="57712" hidden="1"/>
    <cellStyle name="Currency [0] 14926" xfId="28330" hidden="1"/>
    <cellStyle name="Currency [0] 14926" xfId="57717" hidden="1"/>
    <cellStyle name="Currency [0] 14927" xfId="28324" hidden="1"/>
    <cellStyle name="Currency [0] 14927" xfId="57711" hidden="1"/>
    <cellStyle name="Currency [0] 14928" xfId="28372" hidden="1"/>
    <cellStyle name="Currency [0] 14928" xfId="57759" hidden="1"/>
    <cellStyle name="Currency [0] 14929" xfId="28380" hidden="1"/>
    <cellStyle name="Currency [0] 14929" xfId="57767" hidden="1"/>
    <cellStyle name="Currency [0] 1493" xfId="3949" hidden="1"/>
    <cellStyle name="Currency [0] 1493" xfId="33338" hidden="1"/>
    <cellStyle name="Currency [0] 14930" xfId="28308" hidden="1"/>
    <cellStyle name="Currency [0] 14930" xfId="57695" hidden="1"/>
    <cellStyle name="Currency [0] 14931" xfId="28366" hidden="1"/>
    <cellStyle name="Currency [0] 14931" xfId="57753" hidden="1"/>
    <cellStyle name="Currency [0] 14932" xfId="28389" hidden="1"/>
    <cellStyle name="Currency [0] 14932" xfId="57776" hidden="1"/>
    <cellStyle name="Currency [0] 14933" xfId="28391" hidden="1"/>
    <cellStyle name="Currency [0] 14933" xfId="57778" hidden="1"/>
    <cellStyle name="Currency [0] 14934" xfId="28291" hidden="1"/>
    <cellStyle name="Currency [0] 14934" xfId="57678" hidden="1"/>
    <cellStyle name="Currency [0] 14935" xfId="28301" hidden="1"/>
    <cellStyle name="Currency [0] 14935" xfId="57688" hidden="1"/>
    <cellStyle name="Currency [0] 14936" xfId="28363" hidden="1"/>
    <cellStyle name="Currency [0] 14936" xfId="57750" hidden="1"/>
    <cellStyle name="Currency [0] 14937" xfId="28328" hidden="1"/>
    <cellStyle name="Currency [0] 14937" xfId="57715" hidden="1"/>
    <cellStyle name="Currency [0] 14938" xfId="28277" hidden="1"/>
    <cellStyle name="Currency [0] 14938" xfId="57664" hidden="1"/>
    <cellStyle name="Currency [0] 14939" xfId="28399" hidden="1"/>
    <cellStyle name="Currency [0] 14939" xfId="57786" hidden="1"/>
    <cellStyle name="Currency [0] 1494" xfId="3965" hidden="1"/>
    <cellStyle name="Currency [0] 1494" xfId="33354" hidden="1"/>
    <cellStyle name="Currency [0] 14940" xfId="28364" hidden="1"/>
    <cellStyle name="Currency [0] 14940" xfId="57751" hidden="1"/>
    <cellStyle name="Currency [0] 14941" xfId="28375" hidden="1"/>
    <cellStyle name="Currency [0] 14941" xfId="57762" hidden="1"/>
    <cellStyle name="Currency [0] 14942" xfId="28407" hidden="1"/>
    <cellStyle name="Currency [0] 14942" xfId="57794" hidden="1"/>
    <cellStyle name="Currency [0] 14943" xfId="28409" hidden="1"/>
    <cellStyle name="Currency [0] 14943" xfId="57796" hidden="1"/>
    <cellStyle name="Currency [0] 14944" xfId="28361" hidden="1"/>
    <cellStyle name="Currency [0] 14944" xfId="57748" hidden="1"/>
    <cellStyle name="Currency [0] 14945" xfId="28360" hidden="1"/>
    <cellStyle name="Currency [0] 14945" xfId="57747" hidden="1"/>
    <cellStyle name="Currency [0] 14946" xfId="28350" hidden="1"/>
    <cellStyle name="Currency [0] 14946" xfId="57737" hidden="1"/>
    <cellStyle name="Currency [0] 14947" xfId="28346" hidden="1"/>
    <cellStyle name="Currency [0] 14947" xfId="57733" hidden="1"/>
    <cellStyle name="Currency [0] 14948" xfId="28348" hidden="1"/>
    <cellStyle name="Currency [0] 14948" xfId="57735" hidden="1"/>
    <cellStyle name="Currency [0] 14949" xfId="28416" hidden="1"/>
    <cellStyle name="Currency [0] 14949" xfId="57803" hidden="1"/>
    <cellStyle name="Currency [0] 1495" xfId="3967" hidden="1"/>
    <cellStyle name="Currency [0] 1495" xfId="33356" hidden="1"/>
    <cellStyle name="Currency [0] 14950" xfId="28253" hidden="1"/>
    <cellStyle name="Currency [0] 14950" xfId="57640" hidden="1"/>
    <cellStyle name="Currency [0] 14951" xfId="28394" hidden="1"/>
    <cellStyle name="Currency [0] 14951" xfId="57781" hidden="1"/>
    <cellStyle name="Currency [0] 14952" xfId="28422" hidden="1"/>
    <cellStyle name="Currency [0] 14952" xfId="57809" hidden="1"/>
    <cellStyle name="Currency [0] 14953" xfId="28424" hidden="1"/>
    <cellStyle name="Currency [0] 14953" xfId="57811" hidden="1"/>
    <cellStyle name="Currency [0] 14954" xfId="28299" hidden="1"/>
    <cellStyle name="Currency [0] 14954" xfId="57686" hidden="1"/>
    <cellStyle name="Currency [0] 14955" xfId="28373" hidden="1"/>
    <cellStyle name="Currency [0] 14955" xfId="57760" hidden="1"/>
    <cellStyle name="Currency [0] 14956" xfId="28329" hidden="1"/>
    <cellStyle name="Currency [0] 14956" xfId="57716" hidden="1"/>
    <cellStyle name="Currency [0] 14957" xfId="28365" hidden="1"/>
    <cellStyle name="Currency [0] 14957" xfId="57752" hidden="1"/>
    <cellStyle name="Currency [0] 14958" xfId="28369" hidden="1"/>
    <cellStyle name="Currency [0] 14958" xfId="57756" hidden="1"/>
    <cellStyle name="Currency [0] 14959" xfId="28430" hidden="1"/>
    <cellStyle name="Currency [0] 14959" xfId="57817" hidden="1"/>
    <cellStyle name="Currency [0] 1496" xfId="3998" hidden="1"/>
    <cellStyle name="Currency [0] 1496" xfId="33387" hidden="1"/>
    <cellStyle name="Currency [0] 14960" xfId="28248" hidden="1"/>
    <cellStyle name="Currency [0] 14960" xfId="57635" hidden="1"/>
    <cellStyle name="Currency [0] 14961" xfId="28412" hidden="1"/>
    <cellStyle name="Currency [0] 14961" xfId="57799" hidden="1"/>
    <cellStyle name="Currency [0] 14962" xfId="28435" hidden="1"/>
    <cellStyle name="Currency [0] 14962" xfId="57822" hidden="1"/>
    <cellStyle name="Currency [0] 14963" xfId="28437" hidden="1"/>
    <cellStyle name="Currency [0] 14963" xfId="57824" hidden="1"/>
    <cellStyle name="Currency [0] 14964" xfId="28293" hidden="1"/>
    <cellStyle name="Currency [0] 14964" xfId="57680" hidden="1"/>
    <cellStyle name="Currency [0] 14965" xfId="28392" hidden="1"/>
    <cellStyle name="Currency [0] 14965" xfId="57779" hidden="1"/>
    <cellStyle name="Currency [0] 14966" xfId="28359" hidden="1"/>
    <cellStyle name="Currency [0] 14966" xfId="57746" hidden="1"/>
    <cellStyle name="Currency [0] 14967" xfId="28377" hidden="1"/>
    <cellStyle name="Currency [0] 14967" xfId="57764" hidden="1"/>
    <cellStyle name="Currency [0] 14968" xfId="28374" hidden="1"/>
    <cellStyle name="Currency [0] 14968" xfId="57761" hidden="1"/>
    <cellStyle name="Currency [0] 14969" xfId="28441" hidden="1"/>
    <cellStyle name="Currency [0] 14969" xfId="57828" hidden="1"/>
    <cellStyle name="Currency [0] 1497" xfId="3792" hidden="1"/>
    <cellStyle name="Currency [0] 1497" xfId="33181" hidden="1"/>
    <cellStyle name="Currency [0] 14970" xfId="28326" hidden="1"/>
    <cellStyle name="Currency [0] 14970" xfId="57713" hidden="1"/>
    <cellStyle name="Currency [0] 14971" xfId="28426" hidden="1"/>
    <cellStyle name="Currency [0] 14971" xfId="57813" hidden="1"/>
    <cellStyle name="Currency [0] 14972" xfId="28448" hidden="1"/>
    <cellStyle name="Currency [0] 14972" xfId="57835" hidden="1"/>
    <cellStyle name="Currency [0] 14973" xfId="28450" hidden="1"/>
    <cellStyle name="Currency [0] 14973" xfId="57837" hidden="1"/>
    <cellStyle name="Currency [0] 14974" xfId="28378" hidden="1"/>
    <cellStyle name="Currency [0] 14974" xfId="57765" hidden="1"/>
    <cellStyle name="Currency [0] 14975" xfId="28410" hidden="1"/>
    <cellStyle name="Currency [0] 14975" xfId="57797" hidden="1"/>
    <cellStyle name="Currency [0] 14976" xfId="28265" hidden="1"/>
    <cellStyle name="Currency [0] 14976" xfId="57652" hidden="1"/>
    <cellStyle name="Currency [0] 14977" xfId="28396" hidden="1"/>
    <cellStyle name="Currency [0] 14977" xfId="57783" hidden="1"/>
    <cellStyle name="Currency [0] 14978" xfId="28393" hidden="1"/>
    <cellStyle name="Currency [0] 14978" xfId="57780" hidden="1"/>
    <cellStyle name="Currency [0] 14979" xfId="28454" hidden="1"/>
    <cellStyle name="Currency [0] 14979" xfId="57841" hidden="1"/>
    <cellStyle name="Currency [0] 1498" xfId="3990" hidden="1"/>
    <cellStyle name="Currency [0] 1498" xfId="33379" hidden="1"/>
    <cellStyle name="Currency [0] 14980" xfId="28289" hidden="1"/>
    <cellStyle name="Currency [0] 14980" xfId="57676" hidden="1"/>
    <cellStyle name="Currency [0] 14981" xfId="28438" hidden="1"/>
    <cellStyle name="Currency [0] 14981" xfId="57825" hidden="1"/>
    <cellStyle name="Currency [0] 14982" xfId="28458" hidden="1"/>
    <cellStyle name="Currency [0] 14982" xfId="57845" hidden="1"/>
    <cellStyle name="Currency [0] 14983" xfId="28460" hidden="1"/>
    <cellStyle name="Currency [0] 14983" xfId="57847" hidden="1"/>
    <cellStyle name="Currency [0] 14984" xfId="28397" hidden="1"/>
    <cellStyle name="Currency [0] 14984" xfId="57784" hidden="1"/>
    <cellStyle name="Currency [0] 14985" xfId="28425" hidden="1"/>
    <cellStyle name="Currency [0] 14985" xfId="57812" hidden="1"/>
    <cellStyle name="Currency [0] 14986" xfId="28385" hidden="1"/>
    <cellStyle name="Currency [0] 14986" xfId="57772" hidden="1"/>
    <cellStyle name="Currency [0] 14987" xfId="28414" hidden="1"/>
    <cellStyle name="Currency [0] 14987" xfId="57801" hidden="1"/>
    <cellStyle name="Currency [0] 14988" xfId="28411" hidden="1"/>
    <cellStyle name="Currency [0] 14988" xfId="57798" hidden="1"/>
    <cellStyle name="Currency [0] 14989" xfId="28464" hidden="1"/>
    <cellStyle name="Currency [0] 14989" xfId="57851" hidden="1"/>
    <cellStyle name="Currency [0] 1499" xfId="4000" hidden="1"/>
    <cellStyle name="Currency [0] 1499" xfId="33389" hidden="1"/>
    <cellStyle name="Currency [0] 14990" xfId="28292" hidden="1"/>
    <cellStyle name="Currency [0] 14990" xfId="57679" hidden="1"/>
    <cellStyle name="Currency [0] 14991" xfId="28451" hidden="1"/>
    <cellStyle name="Currency [0] 14991" xfId="57838" hidden="1"/>
    <cellStyle name="Currency [0] 14992" xfId="28468" hidden="1"/>
    <cellStyle name="Currency [0] 14992" xfId="57855" hidden="1"/>
    <cellStyle name="Currency [0] 14993" xfId="28470" hidden="1"/>
    <cellStyle name="Currency [0] 14993" xfId="57857" hidden="1"/>
    <cellStyle name="Currency [0] 14994" xfId="28351" hidden="1"/>
    <cellStyle name="Currency [0] 14994" xfId="57738" hidden="1"/>
    <cellStyle name="Currency [0] 14995" xfId="28387" hidden="1"/>
    <cellStyle name="Currency [0] 14995" xfId="57774" hidden="1"/>
    <cellStyle name="Currency [0] 14996" xfId="28456" hidden="1"/>
    <cellStyle name="Currency [0] 14996" xfId="57843" hidden="1"/>
    <cellStyle name="Currency [0] 14997" xfId="28444" hidden="1"/>
    <cellStyle name="Currency [0] 14997" xfId="57831" hidden="1"/>
    <cellStyle name="Currency [0] 14998" xfId="28461" hidden="1"/>
    <cellStyle name="Currency [0] 14998" xfId="57848" hidden="1"/>
    <cellStyle name="Currency [0] 14999" xfId="28472" hidden="1"/>
    <cellStyle name="Currency [0] 14999" xfId="57859" hidden="1"/>
    <cellStyle name="Currency [0] 15" xfId="136" hidden="1"/>
    <cellStyle name="Currency [0] 15" xfId="301" hidden="1"/>
    <cellStyle name="Currency [0] 15" xfId="243" hidden="1"/>
    <cellStyle name="Currency [0] 15" xfId="79" hidden="1"/>
    <cellStyle name="Currency [0] 15" xfId="484" hidden="1"/>
    <cellStyle name="Currency [0] 15" xfId="649" hidden="1"/>
    <cellStyle name="Currency [0] 15" xfId="591" hidden="1"/>
    <cellStyle name="Currency [0] 15" xfId="427" hidden="1"/>
    <cellStyle name="Currency [0] 15" xfId="822" hidden="1"/>
    <cellStyle name="Currency [0] 15" xfId="987" hidden="1"/>
    <cellStyle name="Currency [0] 15" xfId="929" hidden="1"/>
    <cellStyle name="Currency [0] 15" xfId="765" hidden="1"/>
    <cellStyle name="Currency [0] 15" xfId="1164" hidden="1"/>
    <cellStyle name="Currency [0] 15" xfId="1329" hidden="1"/>
    <cellStyle name="Currency [0] 15" xfId="1271" hidden="1"/>
    <cellStyle name="Currency [0] 15" xfId="1107" hidden="1"/>
    <cellStyle name="Currency [0] 15" xfId="1492" hidden="1"/>
    <cellStyle name="Currency [0] 15" xfId="1657" hidden="1"/>
    <cellStyle name="Currency [0] 15" xfId="1599" hidden="1"/>
    <cellStyle name="Currency [0] 15" xfId="1435" hidden="1"/>
    <cellStyle name="Currency [0] 15" xfId="1820" hidden="1"/>
    <cellStyle name="Currency [0] 15" xfId="1985" hidden="1"/>
    <cellStyle name="Currency [0] 15" xfId="1927" hidden="1"/>
    <cellStyle name="Currency [0] 15" xfId="1763" hidden="1"/>
    <cellStyle name="Currency [0] 15" xfId="2151" hidden="1"/>
    <cellStyle name="Currency [0] 15" xfId="2315" hidden="1"/>
    <cellStyle name="Currency [0] 15" xfId="2258" hidden="1"/>
    <cellStyle name="Currency [0] 15" xfId="2094" hidden="1"/>
    <cellStyle name="Currency [0] 15" xfId="2424" hidden="1"/>
    <cellStyle name="Currency [0] 15" xfId="31813" hidden="1"/>
    <cellStyle name="Currency [0] 15" xfId="61205" hidden="1"/>
    <cellStyle name="Currency [0] 15" xfId="61287" hidden="1"/>
    <cellStyle name="Currency [0] 15" xfId="61371" hidden="1"/>
    <cellStyle name="Currency [0] 15" xfId="61453" hidden="1"/>
    <cellStyle name="Currency [0] 15" xfId="61536" hidden="1"/>
    <cellStyle name="Currency [0] 15" xfId="61618" hidden="1"/>
    <cellStyle name="Currency [0] 15" xfId="61698" hidden="1"/>
    <cellStyle name="Currency [0] 15" xfId="61780" hidden="1"/>
    <cellStyle name="Currency [0] 15" xfId="61862" hidden="1"/>
    <cellStyle name="Currency [0] 15" xfId="61944" hidden="1"/>
    <cellStyle name="Currency [0] 15" xfId="62028" hidden="1"/>
    <cellStyle name="Currency [0] 15" xfId="62110" hidden="1"/>
    <cellStyle name="Currency [0] 15" xfId="62192" hidden="1"/>
    <cellStyle name="Currency [0] 15" xfId="62274" hidden="1"/>
    <cellStyle name="Currency [0] 15" xfId="62354" hidden="1"/>
    <cellStyle name="Currency [0] 15" xfId="62436" hidden="1"/>
    <cellStyle name="Currency [0] 15" xfId="62511" hidden="1"/>
    <cellStyle name="Currency [0] 15" xfId="62593" hidden="1"/>
    <cellStyle name="Currency [0] 15" xfId="62677" hidden="1"/>
    <cellStyle name="Currency [0] 15" xfId="62759" hidden="1"/>
    <cellStyle name="Currency [0] 15" xfId="62841" hidden="1"/>
    <cellStyle name="Currency [0] 15" xfId="62923" hidden="1"/>
    <cellStyle name="Currency [0] 15" xfId="63003" hidden="1"/>
    <cellStyle name="Currency [0] 15" xfId="63085" hidden="1"/>
    <cellStyle name="Currency [0] 150" xfId="2568" hidden="1"/>
    <cellStyle name="Currency [0] 150" xfId="31957" hidden="1"/>
    <cellStyle name="Currency [0] 1500" xfId="4001" hidden="1"/>
    <cellStyle name="Currency [0] 1500" xfId="33390" hidden="1"/>
    <cellStyle name="Currency [0] 15000" xfId="28320" hidden="1"/>
    <cellStyle name="Currency [0] 15000" xfId="57707" hidden="1"/>
    <cellStyle name="Currency [0] 15001" xfId="28384" hidden="1"/>
    <cellStyle name="Currency [0] 15001" xfId="57771" hidden="1"/>
    <cellStyle name="Currency [0] 15002" xfId="28476" hidden="1"/>
    <cellStyle name="Currency [0] 15002" xfId="57863" hidden="1"/>
    <cellStyle name="Currency [0] 15003" xfId="28478" hidden="1"/>
    <cellStyle name="Currency [0] 15003" xfId="57865" hidden="1"/>
    <cellStyle name="Currency [0] 15004" xfId="28433" hidden="1"/>
    <cellStyle name="Currency [0] 15004" xfId="57820" hidden="1"/>
    <cellStyle name="Currency [0] 15005" xfId="28445" hidden="1"/>
    <cellStyle name="Currency [0] 15005" xfId="57832" hidden="1"/>
    <cellStyle name="Currency [0] 15006" xfId="28473" hidden="1"/>
    <cellStyle name="Currency [0] 15006" xfId="57860" hidden="1"/>
    <cellStyle name="Currency [0] 15007" xfId="28446" hidden="1"/>
    <cellStyle name="Currency [0] 15007" xfId="57833" hidden="1"/>
    <cellStyle name="Currency [0] 15008" xfId="28479" hidden="1"/>
    <cellStyle name="Currency [0] 15008" xfId="57866" hidden="1"/>
    <cellStyle name="Currency [0] 15009" xfId="28481" hidden="1"/>
    <cellStyle name="Currency [0] 15009" xfId="57868" hidden="1"/>
    <cellStyle name="Currency [0] 1501" xfId="3929" hidden="1"/>
    <cellStyle name="Currency [0] 1501" xfId="33318" hidden="1"/>
    <cellStyle name="Currency [0] 15010" xfId="28474" hidden="1"/>
    <cellStyle name="Currency [0] 15010" xfId="57861" hidden="1"/>
    <cellStyle name="Currency [0] 15011" xfId="28420" hidden="1"/>
    <cellStyle name="Currency [0] 15011" xfId="57807" hidden="1"/>
    <cellStyle name="Currency [0] 15012" xfId="28483" hidden="1"/>
    <cellStyle name="Currency [0] 15012" xfId="57870" hidden="1"/>
    <cellStyle name="Currency [0] 15013" xfId="28485" hidden="1"/>
    <cellStyle name="Currency [0] 15013" xfId="57872" hidden="1"/>
    <cellStyle name="Currency [0] 15014" xfId="28545" hidden="1"/>
    <cellStyle name="Currency [0] 15014" xfId="57932" hidden="1"/>
    <cellStyle name="Currency [0] 15015" xfId="28564" hidden="1"/>
    <cellStyle name="Currency [0] 15015" xfId="57951" hidden="1"/>
    <cellStyle name="Currency [0] 15016" xfId="28571" hidden="1"/>
    <cellStyle name="Currency [0] 15016" xfId="57958" hidden="1"/>
    <cellStyle name="Currency [0] 15017" xfId="28578" hidden="1"/>
    <cellStyle name="Currency [0] 15017" xfId="57965" hidden="1"/>
    <cellStyle name="Currency [0] 15018" xfId="28583" hidden="1"/>
    <cellStyle name="Currency [0] 15018" xfId="57970" hidden="1"/>
    <cellStyle name="Currency [0] 15019" xfId="28562" hidden="1"/>
    <cellStyle name="Currency [0] 15019" xfId="57949" hidden="1"/>
    <cellStyle name="Currency [0] 1502" xfId="3980" hidden="1"/>
    <cellStyle name="Currency [0] 1502" xfId="33369" hidden="1"/>
    <cellStyle name="Currency [0] 15020" xfId="28573" hidden="1"/>
    <cellStyle name="Currency [0] 15020" xfId="57960" hidden="1"/>
    <cellStyle name="Currency [0] 15021" xfId="28587" hidden="1"/>
    <cellStyle name="Currency [0] 15021" xfId="57974" hidden="1"/>
    <cellStyle name="Currency [0] 15022" xfId="28589" hidden="1"/>
    <cellStyle name="Currency [0] 15022" xfId="57976" hidden="1"/>
    <cellStyle name="Currency [0] 15023" xfId="28572" hidden="1"/>
    <cellStyle name="Currency [0] 15023" xfId="57959" hidden="1"/>
    <cellStyle name="Currency [0] 15024" xfId="28546" hidden="1"/>
    <cellStyle name="Currency [0] 15024" xfId="57933" hidden="1"/>
    <cellStyle name="Currency [0] 15025" xfId="28600" hidden="1"/>
    <cellStyle name="Currency [0] 15025" xfId="57987" hidden="1"/>
    <cellStyle name="Currency [0] 15026" xfId="28609" hidden="1"/>
    <cellStyle name="Currency [0] 15026" xfId="57996" hidden="1"/>
    <cellStyle name="Currency [0] 15027" xfId="28620" hidden="1"/>
    <cellStyle name="Currency [0] 15027" xfId="58007" hidden="1"/>
    <cellStyle name="Currency [0] 15028" xfId="28626" hidden="1"/>
    <cellStyle name="Currency [0] 15028" xfId="58013" hidden="1"/>
    <cellStyle name="Currency [0] 15029" xfId="28598" hidden="1"/>
    <cellStyle name="Currency [0] 15029" xfId="57985" hidden="1"/>
    <cellStyle name="Currency [0] 1503" xfId="3960" hidden="1"/>
    <cellStyle name="Currency [0] 1503" xfId="33349" hidden="1"/>
    <cellStyle name="Currency [0] 15030" xfId="28616" hidden="1"/>
    <cellStyle name="Currency [0] 15030" xfId="58003" hidden="1"/>
    <cellStyle name="Currency [0] 15031" xfId="28638" hidden="1"/>
    <cellStyle name="Currency [0] 15031" xfId="58025" hidden="1"/>
    <cellStyle name="Currency [0] 15032" xfId="28640" hidden="1"/>
    <cellStyle name="Currency [0] 15032" xfId="58027" hidden="1"/>
    <cellStyle name="Currency [0] 15033" xfId="28568" hidden="1"/>
    <cellStyle name="Currency [0] 15033" xfId="57955" hidden="1"/>
    <cellStyle name="Currency [0] 15034" xfId="28552" hidden="1"/>
    <cellStyle name="Currency [0] 15034" xfId="57939" hidden="1"/>
    <cellStyle name="Currency [0] 15035" xfId="28612" hidden="1"/>
    <cellStyle name="Currency [0] 15035" xfId="57999" hidden="1"/>
    <cellStyle name="Currency [0] 15036" xfId="28557" hidden="1"/>
    <cellStyle name="Currency [0] 15036" xfId="57944" hidden="1"/>
    <cellStyle name="Currency [0] 15037" xfId="28601" hidden="1"/>
    <cellStyle name="Currency [0] 15037" xfId="57988" hidden="1"/>
    <cellStyle name="Currency [0] 15038" xfId="28645" hidden="1"/>
    <cellStyle name="Currency [0] 15038" xfId="58032" hidden="1"/>
    <cellStyle name="Currency [0] 15039" xfId="28613" hidden="1"/>
    <cellStyle name="Currency [0] 15039" xfId="58000" hidden="1"/>
    <cellStyle name="Currency [0] 1504" xfId="3972" hidden="1"/>
    <cellStyle name="Currency [0] 1504" xfId="33361" hidden="1"/>
    <cellStyle name="Currency [0] 15040" xfId="28621" hidden="1"/>
    <cellStyle name="Currency [0] 15040" xfId="58008" hidden="1"/>
    <cellStyle name="Currency [0] 15041" xfId="28657" hidden="1"/>
    <cellStyle name="Currency [0] 15041" xfId="58044" hidden="1"/>
    <cellStyle name="Currency [0] 15042" xfId="28659" hidden="1"/>
    <cellStyle name="Currency [0] 15042" xfId="58046" hidden="1"/>
    <cellStyle name="Currency [0] 15043" xfId="28615" hidden="1"/>
    <cellStyle name="Currency [0] 15043" xfId="58002" hidden="1"/>
    <cellStyle name="Currency [0] 15044" xfId="28628" hidden="1"/>
    <cellStyle name="Currency [0] 15044" xfId="58015" hidden="1"/>
    <cellStyle name="Currency [0] 15045" xfId="28633" hidden="1"/>
    <cellStyle name="Currency [0] 15045" xfId="58020" hidden="1"/>
    <cellStyle name="Currency [0] 15046" xfId="28627" hidden="1"/>
    <cellStyle name="Currency [0] 15046" xfId="58014" hidden="1"/>
    <cellStyle name="Currency [0] 15047" xfId="28675" hidden="1"/>
    <cellStyle name="Currency [0] 15047" xfId="58062" hidden="1"/>
    <cellStyle name="Currency [0] 15048" xfId="28683" hidden="1"/>
    <cellStyle name="Currency [0] 15048" xfId="58070" hidden="1"/>
    <cellStyle name="Currency [0] 15049" xfId="28611" hidden="1"/>
    <cellStyle name="Currency [0] 15049" xfId="57998" hidden="1"/>
    <cellStyle name="Currency [0] 1505" xfId="3970" hidden="1"/>
    <cellStyle name="Currency [0] 1505" xfId="33359" hidden="1"/>
    <cellStyle name="Currency [0] 15050" xfId="28669" hidden="1"/>
    <cellStyle name="Currency [0] 15050" xfId="58056" hidden="1"/>
    <cellStyle name="Currency [0] 15051" xfId="28692" hidden="1"/>
    <cellStyle name="Currency [0] 15051" xfId="58079" hidden="1"/>
    <cellStyle name="Currency [0] 15052" xfId="28694" hidden="1"/>
    <cellStyle name="Currency [0] 15052" xfId="58081" hidden="1"/>
    <cellStyle name="Currency [0] 15053" xfId="28594" hidden="1"/>
    <cellStyle name="Currency [0] 15053" xfId="57981" hidden="1"/>
    <cellStyle name="Currency [0] 15054" xfId="28604" hidden="1"/>
    <cellStyle name="Currency [0] 15054" xfId="57991" hidden="1"/>
    <cellStyle name="Currency [0] 15055" xfId="28666" hidden="1"/>
    <cellStyle name="Currency [0] 15055" xfId="58053" hidden="1"/>
    <cellStyle name="Currency [0] 15056" xfId="28631" hidden="1"/>
    <cellStyle name="Currency [0] 15056" xfId="58018" hidden="1"/>
    <cellStyle name="Currency [0] 15057" xfId="28576" hidden="1"/>
    <cellStyle name="Currency [0] 15057" xfId="57963" hidden="1"/>
    <cellStyle name="Currency [0] 15058" xfId="28702" hidden="1"/>
    <cellStyle name="Currency [0] 15058" xfId="58089" hidden="1"/>
    <cellStyle name="Currency [0] 15059" xfId="28667" hidden="1"/>
    <cellStyle name="Currency [0] 15059" xfId="58054" hidden="1"/>
    <cellStyle name="Currency [0] 1506" xfId="4003" hidden="1"/>
    <cellStyle name="Currency [0] 1506" xfId="33392" hidden="1"/>
    <cellStyle name="Currency [0] 15060" xfId="28678" hidden="1"/>
    <cellStyle name="Currency [0] 15060" xfId="58065" hidden="1"/>
    <cellStyle name="Currency [0] 15061" xfId="28710" hidden="1"/>
    <cellStyle name="Currency [0] 15061" xfId="58097" hidden="1"/>
    <cellStyle name="Currency [0] 15062" xfId="28712" hidden="1"/>
    <cellStyle name="Currency [0] 15062" xfId="58099" hidden="1"/>
    <cellStyle name="Currency [0] 15063" xfId="28664" hidden="1"/>
    <cellStyle name="Currency [0] 15063" xfId="58051" hidden="1"/>
    <cellStyle name="Currency [0] 15064" xfId="28663" hidden="1"/>
    <cellStyle name="Currency [0] 15064" xfId="58050" hidden="1"/>
    <cellStyle name="Currency [0] 15065" xfId="28653" hidden="1"/>
    <cellStyle name="Currency [0] 15065" xfId="58040" hidden="1"/>
    <cellStyle name="Currency [0] 15066" xfId="28649" hidden="1"/>
    <cellStyle name="Currency [0] 15066" xfId="58036" hidden="1"/>
    <cellStyle name="Currency [0] 15067" xfId="28651" hidden="1"/>
    <cellStyle name="Currency [0] 15067" xfId="58038" hidden="1"/>
    <cellStyle name="Currency [0] 15068" xfId="28719" hidden="1"/>
    <cellStyle name="Currency [0] 15068" xfId="58106" hidden="1"/>
    <cellStyle name="Currency [0] 15069" xfId="28554" hidden="1"/>
    <cellStyle name="Currency [0] 15069" xfId="57941" hidden="1"/>
    <cellStyle name="Currency [0] 1507" xfId="3947" hidden="1"/>
    <cellStyle name="Currency [0] 1507" xfId="33336" hidden="1"/>
    <cellStyle name="Currency [0] 15070" xfId="28697" hidden="1"/>
    <cellStyle name="Currency [0] 15070" xfId="58084" hidden="1"/>
    <cellStyle name="Currency [0] 15071" xfId="28725" hidden="1"/>
    <cellStyle name="Currency [0] 15071" xfId="58112" hidden="1"/>
    <cellStyle name="Currency [0] 15072" xfId="28727" hidden="1"/>
    <cellStyle name="Currency [0] 15072" xfId="58114" hidden="1"/>
    <cellStyle name="Currency [0] 15073" xfId="28602" hidden="1"/>
    <cellStyle name="Currency [0] 15073" xfId="57989" hidden="1"/>
    <cellStyle name="Currency [0] 15074" xfId="28676" hidden="1"/>
    <cellStyle name="Currency [0] 15074" xfId="58063" hidden="1"/>
    <cellStyle name="Currency [0] 15075" xfId="28632" hidden="1"/>
    <cellStyle name="Currency [0] 15075" xfId="58019" hidden="1"/>
    <cellStyle name="Currency [0] 15076" xfId="28668" hidden="1"/>
    <cellStyle name="Currency [0] 15076" xfId="58055" hidden="1"/>
    <cellStyle name="Currency [0] 15077" xfId="28672" hidden="1"/>
    <cellStyle name="Currency [0] 15077" xfId="58059" hidden="1"/>
    <cellStyle name="Currency [0] 15078" xfId="28733" hidden="1"/>
    <cellStyle name="Currency [0] 15078" xfId="58120" hidden="1"/>
    <cellStyle name="Currency [0] 15079" xfId="28549" hidden="1"/>
    <cellStyle name="Currency [0] 15079" xfId="57936" hidden="1"/>
    <cellStyle name="Currency [0] 1508" xfId="3997" hidden="1"/>
    <cellStyle name="Currency [0] 1508" xfId="33386" hidden="1"/>
    <cellStyle name="Currency [0] 15080" xfId="28715" hidden="1"/>
    <cellStyle name="Currency [0] 15080" xfId="58102" hidden="1"/>
    <cellStyle name="Currency [0] 15081" xfId="28738" hidden="1"/>
    <cellStyle name="Currency [0] 15081" xfId="58125" hidden="1"/>
    <cellStyle name="Currency [0] 15082" xfId="28740" hidden="1"/>
    <cellStyle name="Currency [0] 15082" xfId="58127" hidden="1"/>
    <cellStyle name="Currency [0] 15083" xfId="28596" hidden="1"/>
    <cellStyle name="Currency [0] 15083" xfId="57983" hidden="1"/>
    <cellStyle name="Currency [0] 15084" xfId="28695" hidden="1"/>
    <cellStyle name="Currency [0] 15084" xfId="58082" hidden="1"/>
    <cellStyle name="Currency [0] 15085" xfId="28662" hidden="1"/>
    <cellStyle name="Currency [0] 15085" xfId="58049" hidden="1"/>
    <cellStyle name="Currency [0] 15086" xfId="28680" hidden="1"/>
    <cellStyle name="Currency [0] 15086" xfId="58067" hidden="1"/>
    <cellStyle name="Currency [0] 15087" xfId="28677" hidden="1"/>
    <cellStyle name="Currency [0] 15087" xfId="58064" hidden="1"/>
    <cellStyle name="Currency [0] 15088" xfId="28744" hidden="1"/>
    <cellStyle name="Currency [0] 15088" xfId="58131" hidden="1"/>
    <cellStyle name="Currency [0] 15089" xfId="28629" hidden="1"/>
    <cellStyle name="Currency [0] 15089" xfId="58016" hidden="1"/>
    <cellStyle name="Currency [0] 1509" xfId="4007" hidden="1"/>
    <cellStyle name="Currency [0] 1509" xfId="33396" hidden="1"/>
    <cellStyle name="Currency [0] 15090" xfId="28729" hidden="1"/>
    <cellStyle name="Currency [0] 15090" xfId="58116" hidden="1"/>
    <cellStyle name="Currency [0] 15091" xfId="28751" hidden="1"/>
    <cellStyle name="Currency [0] 15091" xfId="58138" hidden="1"/>
    <cellStyle name="Currency [0] 15092" xfId="28753" hidden="1"/>
    <cellStyle name="Currency [0] 15092" xfId="58140" hidden="1"/>
    <cellStyle name="Currency [0] 15093" xfId="28681" hidden="1"/>
    <cellStyle name="Currency [0] 15093" xfId="58068" hidden="1"/>
    <cellStyle name="Currency [0] 15094" xfId="28713" hidden="1"/>
    <cellStyle name="Currency [0] 15094" xfId="58100" hidden="1"/>
    <cellStyle name="Currency [0] 15095" xfId="28565" hidden="1"/>
    <cellStyle name="Currency [0] 15095" xfId="57952" hidden="1"/>
    <cellStyle name="Currency [0] 15096" xfId="28699" hidden="1"/>
    <cellStyle name="Currency [0] 15096" xfId="58086" hidden="1"/>
    <cellStyle name="Currency [0] 15097" xfId="28696" hidden="1"/>
    <cellStyle name="Currency [0] 15097" xfId="58083" hidden="1"/>
    <cellStyle name="Currency [0] 15098" xfId="28757" hidden="1"/>
    <cellStyle name="Currency [0] 15098" xfId="58144" hidden="1"/>
    <cellStyle name="Currency [0] 15099" xfId="28592" hidden="1"/>
    <cellStyle name="Currency [0] 15099" xfId="57979" hidden="1"/>
    <cellStyle name="Currency [0] 151" xfId="2575" hidden="1"/>
    <cellStyle name="Currency [0] 151" xfId="31964" hidden="1"/>
    <cellStyle name="Currency [0] 1510" xfId="4008" hidden="1"/>
    <cellStyle name="Currency [0] 1510" xfId="33397" hidden="1"/>
    <cellStyle name="Currency [0] 15100" xfId="28741" hidden="1"/>
    <cellStyle name="Currency [0] 15100" xfId="58128" hidden="1"/>
    <cellStyle name="Currency [0] 15101" xfId="28761" hidden="1"/>
    <cellStyle name="Currency [0] 15101" xfId="58148" hidden="1"/>
    <cellStyle name="Currency [0] 15102" xfId="28763" hidden="1"/>
    <cellStyle name="Currency [0] 15102" xfId="58150" hidden="1"/>
    <cellStyle name="Currency [0] 15103" xfId="28700" hidden="1"/>
    <cellStyle name="Currency [0] 15103" xfId="58087" hidden="1"/>
    <cellStyle name="Currency [0] 15104" xfId="28728" hidden="1"/>
    <cellStyle name="Currency [0] 15104" xfId="58115" hidden="1"/>
    <cellStyle name="Currency [0] 15105" xfId="28688" hidden="1"/>
    <cellStyle name="Currency [0] 15105" xfId="58075" hidden="1"/>
    <cellStyle name="Currency [0] 15106" xfId="28717" hidden="1"/>
    <cellStyle name="Currency [0] 15106" xfId="58104" hidden="1"/>
    <cellStyle name="Currency [0] 15107" xfId="28714" hidden="1"/>
    <cellStyle name="Currency [0] 15107" xfId="58101" hidden="1"/>
    <cellStyle name="Currency [0] 15108" xfId="28767" hidden="1"/>
    <cellStyle name="Currency [0] 15108" xfId="58154" hidden="1"/>
    <cellStyle name="Currency [0] 15109" xfId="28595" hidden="1"/>
    <cellStyle name="Currency [0] 15109" xfId="57982" hidden="1"/>
    <cellStyle name="Currency [0] 1511" xfId="3973" hidden="1"/>
    <cellStyle name="Currency [0] 1511" xfId="33362" hidden="1"/>
    <cellStyle name="Currency [0] 15110" xfId="28754" hidden="1"/>
    <cellStyle name="Currency [0] 15110" xfId="58141" hidden="1"/>
    <cellStyle name="Currency [0] 15111" xfId="28771" hidden="1"/>
    <cellStyle name="Currency [0] 15111" xfId="58158" hidden="1"/>
    <cellStyle name="Currency [0] 15112" xfId="28773" hidden="1"/>
    <cellStyle name="Currency [0] 15112" xfId="58160" hidden="1"/>
    <cellStyle name="Currency [0] 15113" xfId="28654" hidden="1"/>
    <cellStyle name="Currency [0] 15113" xfId="58041" hidden="1"/>
    <cellStyle name="Currency [0] 15114" xfId="28690" hidden="1"/>
    <cellStyle name="Currency [0] 15114" xfId="58077" hidden="1"/>
    <cellStyle name="Currency [0] 15115" xfId="28759" hidden="1"/>
    <cellStyle name="Currency [0] 15115" xfId="58146" hidden="1"/>
    <cellStyle name="Currency [0] 15116" xfId="28747" hidden="1"/>
    <cellStyle name="Currency [0] 15116" xfId="58134" hidden="1"/>
    <cellStyle name="Currency [0] 15117" xfId="28764" hidden="1"/>
    <cellStyle name="Currency [0] 15117" xfId="58151" hidden="1"/>
    <cellStyle name="Currency [0] 15118" xfId="28775" hidden="1"/>
    <cellStyle name="Currency [0] 15118" xfId="58162" hidden="1"/>
    <cellStyle name="Currency [0] 15119" xfId="28623" hidden="1"/>
    <cellStyle name="Currency [0] 15119" xfId="58010" hidden="1"/>
    <cellStyle name="Currency [0] 1512" xfId="3988" hidden="1"/>
    <cellStyle name="Currency [0] 1512" xfId="33377" hidden="1"/>
    <cellStyle name="Currency [0] 15120" xfId="28687" hidden="1"/>
    <cellStyle name="Currency [0] 15120" xfId="58074" hidden="1"/>
    <cellStyle name="Currency [0] 15121" xfId="28779" hidden="1"/>
    <cellStyle name="Currency [0] 15121" xfId="58166" hidden="1"/>
    <cellStyle name="Currency [0] 15122" xfId="28781" hidden="1"/>
    <cellStyle name="Currency [0] 15122" xfId="58168" hidden="1"/>
    <cellStyle name="Currency [0] 15123" xfId="28736" hidden="1"/>
    <cellStyle name="Currency [0] 15123" xfId="58123" hidden="1"/>
    <cellStyle name="Currency [0] 15124" xfId="28748" hidden="1"/>
    <cellStyle name="Currency [0] 15124" xfId="58135" hidden="1"/>
    <cellStyle name="Currency [0] 15125" xfId="28776" hidden="1"/>
    <cellStyle name="Currency [0] 15125" xfId="58163" hidden="1"/>
    <cellStyle name="Currency [0] 15126" xfId="28749" hidden="1"/>
    <cellStyle name="Currency [0] 15126" xfId="58136" hidden="1"/>
    <cellStyle name="Currency [0] 15127" xfId="28782" hidden="1"/>
    <cellStyle name="Currency [0] 15127" xfId="58169" hidden="1"/>
    <cellStyle name="Currency [0] 15128" xfId="28784" hidden="1"/>
    <cellStyle name="Currency [0] 15128" xfId="58171" hidden="1"/>
    <cellStyle name="Currency [0] 15129" xfId="28777" hidden="1"/>
    <cellStyle name="Currency [0] 15129" xfId="58164" hidden="1"/>
    <cellStyle name="Currency [0] 1513" xfId="3811" hidden="1"/>
    <cellStyle name="Currency [0] 1513" xfId="33200" hidden="1"/>
    <cellStyle name="Currency [0] 15130" xfId="28723" hidden="1"/>
    <cellStyle name="Currency [0] 15130" xfId="58110" hidden="1"/>
    <cellStyle name="Currency [0] 15131" xfId="28787" hidden="1"/>
    <cellStyle name="Currency [0] 15131" xfId="58174" hidden="1"/>
    <cellStyle name="Currency [0] 15132" xfId="28789" hidden="1"/>
    <cellStyle name="Currency [0] 15132" xfId="58176" hidden="1"/>
    <cellStyle name="Currency [0] 15133" xfId="28506" hidden="1"/>
    <cellStyle name="Currency [0] 15133" xfId="57893" hidden="1"/>
    <cellStyle name="Currency [0] 15134" xfId="28528" hidden="1"/>
    <cellStyle name="Currency [0] 15134" xfId="57915" hidden="1"/>
    <cellStyle name="Currency [0] 15135" xfId="28793" hidden="1"/>
    <cellStyle name="Currency [0] 15135" xfId="58180" hidden="1"/>
    <cellStyle name="Currency [0] 15136" xfId="28800" hidden="1"/>
    <cellStyle name="Currency [0] 15136" xfId="58187" hidden="1"/>
    <cellStyle name="Currency [0] 15137" xfId="28802" hidden="1"/>
    <cellStyle name="Currency [0] 15137" xfId="58189" hidden="1"/>
    <cellStyle name="Currency [0] 15138" xfId="28493" hidden="1"/>
    <cellStyle name="Currency [0] 15138" xfId="57880" hidden="1"/>
    <cellStyle name="Currency [0] 15139" xfId="28796" hidden="1"/>
    <cellStyle name="Currency [0] 15139" xfId="58183" hidden="1"/>
    <cellStyle name="Currency [0] 1514" xfId="3983" hidden="1"/>
    <cellStyle name="Currency [0] 1514" xfId="33372" hidden="1"/>
    <cellStyle name="Currency [0] 15140" xfId="28805" hidden="1"/>
    <cellStyle name="Currency [0] 15140" xfId="58192" hidden="1"/>
    <cellStyle name="Currency [0] 15141" xfId="28807" hidden="1"/>
    <cellStyle name="Currency [0] 15141" xfId="58194" hidden="1"/>
    <cellStyle name="Currency [0] 15142" xfId="28795" hidden="1"/>
    <cellStyle name="Currency [0] 15142" xfId="58182" hidden="1"/>
    <cellStyle name="Currency [0] 15143" xfId="28505" hidden="1"/>
    <cellStyle name="Currency [0] 15143" xfId="57892" hidden="1"/>
    <cellStyle name="Currency [0] 15144" xfId="28818" hidden="1"/>
    <cellStyle name="Currency [0] 15144" xfId="58205" hidden="1"/>
    <cellStyle name="Currency [0] 15145" xfId="28827" hidden="1"/>
    <cellStyle name="Currency [0] 15145" xfId="58214" hidden="1"/>
    <cellStyle name="Currency [0] 15146" xfId="28838" hidden="1"/>
    <cellStyle name="Currency [0] 15146" xfId="58225" hidden="1"/>
    <cellStyle name="Currency [0] 15147" xfId="28844" hidden="1"/>
    <cellStyle name="Currency [0] 15147" xfId="58231" hidden="1"/>
    <cellStyle name="Currency [0] 15148" xfId="28816" hidden="1"/>
    <cellStyle name="Currency [0] 15148" xfId="58203" hidden="1"/>
    <cellStyle name="Currency [0] 15149" xfId="28834" hidden="1"/>
    <cellStyle name="Currency [0] 15149" xfId="58221" hidden="1"/>
    <cellStyle name="Currency [0] 1515" xfId="3981" hidden="1"/>
    <cellStyle name="Currency [0] 1515" xfId="33370" hidden="1"/>
    <cellStyle name="Currency [0] 15150" xfId="28856" hidden="1"/>
    <cellStyle name="Currency [0] 15150" xfId="58243" hidden="1"/>
    <cellStyle name="Currency [0] 15151" xfId="28858" hidden="1"/>
    <cellStyle name="Currency [0] 15151" xfId="58245" hidden="1"/>
    <cellStyle name="Currency [0] 15152" xfId="28790" hidden="1"/>
    <cellStyle name="Currency [0] 15152" xfId="58177" hidden="1"/>
    <cellStyle name="Currency [0] 15153" xfId="28501" hidden="1"/>
    <cellStyle name="Currency [0] 15153" xfId="57888" hidden="1"/>
    <cellStyle name="Currency [0] 15154" xfId="28830" hidden="1"/>
    <cellStyle name="Currency [0] 15154" xfId="58217" hidden="1"/>
    <cellStyle name="Currency [0] 15155" xfId="28497" hidden="1"/>
    <cellStyle name="Currency [0] 15155" xfId="57884" hidden="1"/>
    <cellStyle name="Currency [0] 15156" xfId="28819" hidden="1"/>
    <cellStyle name="Currency [0] 15156" xfId="58206" hidden="1"/>
    <cellStyle name="Currency [0] 15157" xfId="28863" hidden="1"/>
    <cellStyle name="Currency [0] 15157" xfId="58250" hidden="1"/>
    <cellStyle name="Currency [0] 15158" xfId="28831" hidden="1"/>
    <cellStyle name="Currency [0] 15158" xfId="58218" hidden="1"/>
    <cellStyle name="Currency [0] 15159" xfId="28839" hidden="1"/>
    <cellStyle name="Currency [0] 15159" xfId="58226" hidden="1"/>
    <cellStyle name="Currency [0] 1516" xfId="4010" hidden="1"/>
    <cellStyle name="Currency [0] 1516" xfId="33399" hidden="1"/>
    <cellStyle name="Currency [0] 15160" xfId="28875" hidden="1"/>
    <cellStyle name="Currency [0] 15160" xfId="58262" hidden="1"/>
    <cellStyle name="Currency [0] 15161" xfId="28877" hidden="1"/>
    <cellStyle name="Currency [0] 15161" xfId="58264" hidden="1"/>
    <cellStyle name="Currency [0] 15162" xfId="28833" hidden="1"/>
    <cellStyle name="Currency [0] 15162" xfId="58220" hidden="1"/>
    <cellStyle name="Currency [0] 15163" xfId="28846" hidden="1"/>
    <cellStyle name="Currency [0] 15163" xfId="58233" hidden="1"/>
    <cellStyle name="Currency [0] 15164" xfId="28851" hidden="1"/>
    <cellStyle name="Currency [0] 15164" xfId="58238" hidden="1"/>
    <cellStyle name="Currency [0] 15165" xfId="28845" hidden="1"/>
    <cellStyle name="Currency [0] 15165" xfId="58232" hidden="1"/>
    <cellStyle name="Currency [0] 15166" xfId="28893" hidden="1"/>
    <cellStyle name="Currency [0] 15166" xfId="58280" hidden="1"/>
    <cellStyle name="Currency [0] 15167" xfId="28901" hidden="1"/>
    <cellStyle name="Currency [0] 15167" xfId="58288" hidden="1"/>
    <cellStyle name="Currency [0] 15168" xfId="28829" hidden="1"/>
    <cellStyle name="Currency [0] 15168" xfId="58216" hidden="1"/>
    <cellStyle name="Currency [0] 15169" xfId="28887" hidden="1"/>
    <cellStyle name="Currency [0] 15169" xfId="58274" hidden="1"/>
    <cellStyle name="Currency [0] 1517" xfId="3926" hidden="1"/>
    <cellStyle name="Currency [0] 1517" xfId="33315" hidden="1"/>
    <cellStyle name="Currency [0] 15170" xfId="28910" hidden="1"/>
    <cellStyle name="Currency [0] 15170" xfId="58297" hidden="1"/>
    <cellStyle name="Currency [0] 15171" xfId="28912" hidden="1"/>
    <cellStyle name="Currency [0] 15171" xfId="58299" hidden="1"/>
    <cellStyle name="Currency [0] 15172" xfId="28812" hidden="1"/>
    <cellStyle name="Currency [0] 15172" xfId="58199" hidden="1"/>
    <cellStyle name="Currency [0] 15173" xfId="28822" hidden="1"/>
    <cellStyle name="Currency [0] 15173" xfId="58209" hidden="1"/>
    <cellStyle name="Currency [0] 15174" xfId="28884" hidden="1"/>
    <cellStyle name="Currency [0] 15174" xfId="58271" hidden="1"/>
    <cellStyle name="Currency [0] 15175" xfId="28849" hidden="1"/>
    <cellStyle name="Currency [0] 15175" xfId="58236" hidden="1"/>
    <cellStyle name="Currency [0] 15176" xfId="28798" hidden="1"/>
    <cellStyle name="Currency [0] 15176" xfId="58185" hidden="1"/>
    <cellStyle name="Currency [0] 15177" xfId="28920" hidden="1"/>
    <cellStyle name="Currency [0] 15177" xfId="58307" hidden="1"/>
    <cellStyle name="Currency [0] 15178" xfId="28885" hidden="1"/>
    <cellStyle name="Currency [0] 15178" xfId="58272" hidden="1"/>
    <cellStyle name="Currency [0] 15179" xfId="28896" hidden="1"/>
    <cellStyle name="Currency [0] 15179" xfId="58283" hidden="1"/>
    <cellStyle name="Currency [0] 1518" xfId="4002" hidden="1"/>
    <cellStyle name="Currency [0] 1518" xfId="33391" hidden="1"/>
    <cellStyle name="Currency [0] 15180" xfId="28928" hidden="1"/>
    <cellStyle name="Currency [0] 15180" xfId="58315" hidden="1"/>
    <cellStyle name="Currency [0] 15181" xfId="28930" hidden="1"/>
    <cellStyle name="Currency [0] 15181" xfId="58317" hidden="1"/>
    <cellStyle name="Currency [0] 15182" xfId="28882" hidden="1"/>
    <cellStyle name="Currency [0] 15182" xfId="58269" hidden="1"/>
    <cellStyle name="Currency [0] 15183" xfId="28881" hidden="1"/>
    <cellStyle name="Currency [0] 15183" xfId="58268" hidden="1"/>
    <cellStyle name="Currency [0] 15184" xfId="28871" hidden="1"/>
    <cellStyle name="Currency [0] 15184" xfId="58258" hidden="1"/>
    <cellStyle name="Currency [0] 15185" xfId="28867" hidden="1"/>
    <cellStyle name="Currency [0] 15185" xfId="58254" hidden="1"/>
    <cellStyle name="Currency [0] 15186" xfId="28869" hidden="1"/>
    <cellStyle name="Currency [0] 15186" xfId="58256" hidden="1"/>
    <cellStyle name="Currency [0] 15187" xfId="28937" hidden="1"/>
    <cellStyle name="Currency [0] 15187" xfId="58324" hidden="1"/>
    <cellStyle name="Currency [0] 15188" xfId="28499" hidden="1"/>
    <cellStyle name="Currency [0] 15188" xfId="57886" hidden="1"/>
    <cellStyle name="Currency [0] 15189" xfId="28915" hidden="1"/>
    <cellStyle name="Currency [0] 15189" xfId="58302" hidden="1"/>
    <cellStyle name="Currency [0] 1519" xfId="4012" hidden="1"/>
    <cellStyle name="Currency [0] 1519" xfId="33401" hidden="1"/>
    <cellStyle name="Currency [0] 15190" xfId="28943" hidden="1"/>
    <cellStyle name="Currency [0] 15190" xfId="58330" hidden="1"/>
    <cellStyle name="Currency [0] 15191" xfId="28945" hidden="1"/>
    <cellStyle name="Currency [0] 15191" xfId="58332" hidden="1"/>
    <cellStyle name="Currency [0] 15192" xfId="28820" hidden="1"/>
    <cellStyle name="Currency [0] 15192" xfId="58207" hidden="1"/>
    <cellStyle name="Currency [0] 15193" xfId="28894" hidden="1"/>
    <cellStyle name="Currency [0] 15193" xfId="58281" hidden="1"/>
    <cellStyle name="Currency [0] 15194" xfId="28850" hidden="1"/>
    <cellStyle name="Currency [0] 15194" xfId="58237" hidden="1"/>
    <cellStyle name="Currency [0] 15195" xfId="28886" hidden="1"/>
    <cellStyle name="Currency [0] 15195" xfId="58273" hidden="1"/>
    <cellStyle name="Currency [0] 15196" xfId="28890" hidden="1"/>
    <cellStyle name="Currency [0] 15196" xfId="58277" hidden="1"/>
    <cellStyle name="Currency [0] 15197" xfId="28951" hidden="1"/>
    <cellStyle name="Currency [0] 15197" xfId="58338" hidden="1"/>
    <cellStyle name="Currency [0] 15198" xfId="28534" hidden="1"/>
    <cellStyle name="Currency [0] 15198" xfId="57921" hidden="1"/>
    <cellStyle name="Currency [0] 15199" xfId="28933" hidden="1"/>
    <cellStyle name="Currency [0] 15199" xfId="58320" hidden="1"/>
    <cellStyle name="Currency [0] 152" xfId="2579" hidden="1"/>
    <cellStyle name="Currency [0] 152" xfId="31968" hidden="1"/>
    <cellStyle name="Currency [0] 1520" xfId="4013" hidden="1"/>
    <cellStyle name="Currency [0] 1520" xfId="33402" hidden="1"/>
    <cellStyle name="Currency [0] 15200" xfId="28956" hidden="1"/>
    <cellStyle name="Currency [0] 15200" xfId="58343" hidden="1"/>
    <cellStyle name="Currency [0] 15201" xfId="28958" hidden="1"/>
    <cellStyle name="Currency [0] 15201" xfId="58345" hidden="1"/>
    <cellStyle name="Currency [0] 15202" xfId="28814" hidden="1"/>
    <cellStyle name="Currency [0] 15202" xfId="58201" hidden="1"/>
    <cellStyle name="Currency [0] 15203" xfId="28913" hidden="1"/>
    <cellStyle name="Currency [0] 15203" xfId="58300" hidden="1"/>
    <cellStyle name="Currency [0] 15204" xfId="28880" hidden="1"/>
    <cellStyle name="Currency [0] 15204" xfId="58267" hidden="1"/>
    <cellStyle name="Currency [0] 15205" xfId="28898" hidden="1"/>
    <cellStyle name="Currency [0] 15205" xfId="58285" hidden="1"/>
    <cellStyle name="Currency [0] 15206" xfId="28895" hidden="1"/>
    <cellStyle name="Currency [0] 15206" xfId="58282" hidden="1"/>
    <cellStyle name="Currency [0] 15207" xfId="28962" hidden="1"/>
    <cellStyle name="Currency [0] 15207" xfId="58349" hidden="1"/>
    <cellStyle name="Currency [0] 15208" xfId="28847" hidden="1"/>
    <cellStyle name="Currency [0] 15208" xfId="58234" hidden="1"/>
    <cellStyle name="Currency [0] 15209" xfId="28947" hidden="1"/>
    <cellStyle name="Currency [0] 15209" xfId="58334" hidden="1"/>
    <cellStyle name="Currency [0] 1521" xfId="3984" hidden="1"/>
    <cellStyle name="Currency [0] 1521" xfId="33373" hidden="1"/>
    <cellStyle name="Currency [0] 15210" xfId="28969" hidden="1"/>
    <cellStyle name="Currency [0] 15210" xfId="58356" hidden="1"/>
    <cellStyle name="Currency [0] 15211" xfId="28971" hidden="1"/>
    <cellStyle name="Currency [0] 15211" xfId="58358" hidden="1"/>
    <cellStyle name="Currency [0] 15212" xfId="28899" hidden="1"/>
    <cellStyle name="Currency [0] 15212" xfId="58286" hidden="1"/>
    <cellStyle name="Currency [0] 15213" xfId="28931" hidden="1"/>
    <cellStyle name="Currency [0] 15213" xfId="58318" hidden="1"/>
    <cellStyle name="Currency [0] 15214" xfId="28579" hidden="1"/>
    <cellStyle name="Currency [0] 15214" xfId="57966" hidden="1"/>
    <cellStyle name="Currency [0] 15215" xfId="28917" hidden="1"/>
    <cellStyle name="Currency [0] 15215" xfId="58304" hidden="1"/>
    <cellStyle name="Currency [0] 15216" xfId="28914" hidden="1"/>
    <cellStyle name="Currency [0] 15216" xfId="58301" hidden="1"/>
    <cellStyle name="Currency [0] 15217" xfId="28975" hidden="1"/>
    <cellStyle name="Currency [0] 15217" xfId="58362" hidden="1"/>
    <cellStyle name="Currency [0] 15218" xfId="28810" hidden="1"/>
    <cellStyle name="Currency [0] 15218" xfId="58197" hidden="1"/>
    <cellStyle name="Currency [0] 15219" xfId="28959" hidden="1"/>
    <cellStyle name="Currency [0] 15219" xfId="58346" hidden="1"/>
    <cellStyle name="Currency [0] 1522" xfId="3996" hidden="1"/>
    <cellStyle name="Currency [0] 1522" xfId="33385" hidden="1"/>
    <cellStyle name="Currency [0] 15220" xfId="28979" hidden="1"/>
    <cellStyle name="Currency [0] 15220" xfId="58366" hidden="1"/>
    <cellStyle name="Currency [0] 15221" xfId="28981" hidden="1"/>
    <cellStyle name="Currency [0] 15221" xfId="58368" hidden="1"/>
    <cellStyle name="Currency [0] 15222" xfId="28918" hidden="1"/>
    <cellStyle name="Currency [0] 15222" xfId="58305" hidden="1"/>
    <cellStyle name="Currency [0] 15223" xfId="28946" hidden="1"/>
    <cellStyle name="Currency [0] 15223" xfId="58333" hidden="1"/>
    <cellStyle name="Currency [0] 15224" xfId="28906" hidden="1"/>
    <cellStyle name="Currency [0] 15224" xfId="58293" hidden="1"/>
    <cellStyle name="Currency [0] 15225" xfId="28935" hidden="1"/>
    <cellStyle name="Currency [0] 15225" xfId="58322" hidden="1"/>
    <cellStyle name="Currency [0] 15226" xfId="28932" hidden="1"/>
    <cellStyle name="Currency [0] 15226" xfId="58319" hidden="1"/>
    <cellStyle name="Currency [0] 15227" xfId="28985" hidden="1"/>
    <cellStyle name="Currency [0] 15227" xfId="58372" hidden="1"/>
    <cellStyle name="Currency [0] 15228" xfId="28813" hidden="1"/>
    <cellStyle name="Currency [0] 15228" xfId="58200" hidden="1"/>
    <cellStyle name="Currency [0] 15229" xfId="28972" hidden="1"/>
    <cellStyle name="Currency [0] 15229" xfId="58359" hidden="1"/>
    <cellStyle name="Currency [0] 1523" xfId="3976" hidden="1"/>
    <cellStyle name="Currency [0] 1523" xfId="33365" hidden="1"/>
    <cellStyle name="Currency [0] 15230" xfId="28989" hidden="1"/>
    <cellStyle name="Currency [0] 15230" xfId="58376" hidden="1"/>
    <cellStyle name="Currency [0] 15231" xfId="28991" hidden="1"/>
    <cellStyle name="Currency [0] 15231" xfId="58378" hidden="1"/>
    <cellStyle name="Currency [0] 15232" xfId="28872" hidden="1"/>
    <cellStyle name="Currency [0] 15232" xfId="58259" hidden="1"/>
    <cellStyle name="Currency [0] 15233" xfId="28908" hidden="1"/>
    <cellStyle name="Currency [0] 15233" xfId="58295" hidden="1"/>
    <cellStyle name="Currency [0] 15234" xfId="28977" hidden="1"/>
    <cellStyle name="Currency [0] 15234" xfId="58364" hidden="1"/>
    <cellStyle name="Currency [0] 15235" xfId="28965" hidden="1"/>
    <cellStyle name="Currency [0] 15235" xfId="58352" hidden="1"/>
    <cellStyle name="Currency [0] 15236" xfId="28982" hidden="1"/>
    <cellStyle name="Currency [0] 15236" xfId="58369" hidden="1"/>
    <cellStyle name="Currency [0] 15237" xfId="28993" hidden="1"/>
    <cellStyle name="Currency [0] 15237" xfId="58380" hidden="1"/>
    <cellStyle name="Currency [0] 15238" xfId="28841" hidden="1"/>
    <cellStyle name="Currency [0] 15238" xfId="58228" hidden="1"/>
    <cellStyle name="Currency [0] 15239" xfId="28905" hidden="1"/>
    <cellStyle name="Currency [0] 15239" xfId="58292" hidden="1"/>
    <cellStyle name="Currency [0] 1524" xfId="3991" hidden="1"/>
    <cellStyle name="Currency [0] 1524" xfId="33380" hidden="1"/>
    <cellStyle name="Currency [0] 15240" xfId="28997" hidden="1"/>
    <cellStyle name="Currency [0] 15240" xfId="58384" hidden="1"/>
    <cellStyle name="Currency [0] 15241" xfId="28999" hidden="1"/>
    <cellStyle name="Currency [0] 15241" xfId="58386" hidden="1"/>
    <cellStyle name="Currency [0] 15242" xfId="28954" hidden="1"/>
    <cellStyle name="Currency [0] 15242" xfId="58341" hidden="1"/>
    <cellStyle name="Currency [0] 15243" xfId="28966" hidden="1"/>
    <cellStyle name="Currency [0] 15243" xfId="58353" hidden="1"/>
    <cellStyle name="Currency [0] 15244" xfId="28994" hidden="1"/>
    <cellStyle name="Currency [0] 15244" xfId="58381" hidden="1"/>
    <cellStyle name="Currency [0] 15245" xfId="28967" hidden="1"/>
    <cellStyle name="Currency [0] 15245" xfId="58354" hidden="1"/>
    <cellStyle name="Currency [0] 15246" xfId="29000" hidden="1"/>
    <cellStyle name="Currency [0] 15246" xfId="58387" hidden="1"/>
    <cellStyle name="Currency [0] 15247" xfId="29002" hidden="1"/>
    <cellStyle name="Currency [0] 15247" xfId="58389" hidden="1"/>
    <cellStyle name="Currency [0] 15248" xfId="28995" hidden="1"/>
    <cellStyle name="Currency [0] 15248" xfId="58382" hidden="1"/>
    <cellStyle name="Currency [0] 15249" xfId="28941" hidden="1"/>
    <cellStyle name="Currency [0] 15249" xfId="58328" hidden="1"/>
    <cellStyle name="Currency [0] 1525" xfId="3989" hidden="1"/>
    <cellStyle name="Currency [0] 1525" xfId="33378" hidden="1"/>
    <cellStyle name="Currency [0] 15250" xfId="29004" hidden="1"/>
    <cellStyle name="Currency [0] 15250" xfId="58391" hidden="1"/>
    <cellStyle name="Currency [0] 15251" xfId="29006" hidden="1"/>
    <cellStyle name="Currency [0] 15251" xfId="58393" hidden="1"/>
    <cellStyle name="Currency [0] 15252" xfId="28518" hidden="1"/>
    <cellStyle name="Currency [0] 15252" xfId="57905" hidden="1"/>
    <cellStyle name="Currency [0] 15253" xfId="28496" hidden="1"/>
    <cellStyle name="Currency [0] 15253" xfId="57883" hidden="1"/>
    <cellStyle name="Currency [0] 15254" xfId="29012" hidden="1"/>
    <cellStyle name="Currency [0] 15254" xfId="58399" hidden="1"/>
    <cellStyle name="Currency [0] 15255" xfId="29018" hidden="1"/>
    <cellStyle name="Currency [0] 15255" xfId="58405" hidden="1"/>
    <cellStyle name="Currency [0] 15256" xfId="29020" hidden="1"/>
    <cellStyle name="Currency [0] 15256" xfId="58407" hidden="1"/>
    <cellStyle name="Currency [0] 15257" xfId="28513" hidden="1"/>
    <cellStyle name="Currency [0] 15257" xfId="57900" hidden="1"/>
    <cellStyle name="Currency [0] 15258" xfId="29014" hidden="1"/>
    <cellStyle name="Currency [0] 15258" xfId="58401" hidden="1"/>
    <cellStyle name="Currency [0] 15259" xfId="29022" hidden="1"/>
    <cellStyle name="Currency [0] 15259" xfId="58409" hidden="1"/>
    <cellStyle name="Currency [0] 1526" xfId="4015" hidden="1"/>
    <cellStyle name="Currency [0] 1526" xfId="33404" hidden="1"/>
    <cellStyle name="Currency [0] 15260" xfId="29024" hidden="1"/>
    <cellStyle name="Currency [0] 15260" xfId="58411" hidden="1"/>
    <cellStyle name="Currency [0] 15261" xfId="29013" hidden="1"/>
    <cellStyle name="Currency [0] 15261" xfId="58400" hidden="1"/>
    <cellStyle name="Currency [0] 15262" xfId="28519" hidden="1"/>
    <cellStyle name="Currency [0] 15262" xfId="57906" hidden="1"/>
    <cellStyle name="Currency [0] 15263" xfId="29035" hidden="1"/>
    <cellStyle name="Currency [0] 15263" xfId="58422" hidden="1"/>
    <cellStyle name="Currency [0] 15264" xfId="29044" hidden="1"/>
    <cellStyle name="Currency [0] 15264" xfId="58431" hidden="1"/>
    <cellStyle name="Currency [0] 15265" xfId="29055" hidden="1"/>
    <cellStyle name="Currency [0] 15265" xfId="58442" hidden="1"/>
    <cellStyle name="Currency [0] 15266" xfId="29061" hidden="1"/>
    <cellStyle name="Currency [0] 15266" xfId="58448" hidden="1"/>
    <cellStyle name="Currency [0] 15267" xfId="29033" hidden="1"/>
    <cellStyle name="Currency [0] 15267" xfId="58420" hidden="1"/>
    <cellStyle name="Currency [0] 15268" xfId="29051" hidden="1"/>
    <cellStyle name="Currency [0] 15268" xfId="58438" hidden="1"/>
    <cellStyle name="Currency [0] 15269" xfId="29073" hidden="1"/>
    <cellStyle name="Currency [0] 15269" xfId="58460" hidden="1"/>
    <cellStyle name="Currency [0] 1527" xfId="3928" hidden="1"/>
    <cellStyle name="Currency [0] 1527" xfId="33317" hidden="1"/>
    <cellStyle name="Currency [0] 15270" xfId="29075" hidden="1"/>
    <cellStyle name="Currency [0] 15270" xfId="58462" hidden="1"/>
    <cellStyle name="Currency [0] 15271" xfId="29009" hidden="1"/>
    <cellStyle name="Currency [0] 15271" xfId="58396" hidden="1"/>
    <cellStyle name="Currency [0] 15272" xfId="28523" hidden="1"/>
    <cellStyle name="Currency [0] 15272" xfId="57910" hidden="1"/>
    <cellStyle name="Currency [0] 15273" xfId="29047" hidden="1"/>
    <cellStyle name="Currency [0] 15273" xfId="58434" hidden="1"/>
    <cellStyle name="Currency [0] 15274" xfId="28539" hidden="1"/>
    <cellStyle name="Currency [0] 15274" xfId="57926" hidden="1"/>
    <cellStyle name="Currency [0] 15275" xfId="29036" hidden="1"/>
    <cellStyle name="Currency [0] 15275" xfId="58423" hidden="1"/>
    <cellStyle name="Currency [0] 15276" xfId="29080" hidden="1"/>
    <cellStyle name="Currency [0] 15276" xfId="58467" hidden="1"/>
    <cellStyle name="Currency [0] 15277" xfId="29048" hidden="1"/>
    <cellStyle name="Currency [0] 15277" xfId="58435" hidden="1"/>
    <cellStyle name="Currency [0] 15278" xfId="29056" hidden="1"/>
    <cellStyle name="Currency [0] 15278" xfId="58443" hidden="1"/>
    <cellStyle name="Currency [0] 15279" xfId="29092" hidden="1"/>
    <cellStyle name="Currency [0] 15279" xfId="58479" hidden="1"/>
    <cellStyle name="Currency [0] 1528" xfId="4009" hidden="1"/>
    <cellStyle name="Currency [0] 1528" xfId="33398" hidden="1"/>
    <cellStyle name="Currency [0] 15280" xfId="29094" hidden="1"/>
    <cellStyle name="Currency [0] 15280" xfId="58481" hidden="1"/>
    <cellStyle name="Currency [0] 15281" xfId="29050" hidden="1"/>
    <cellStyle name="Currency [0] 15281" xfId="58437" hidden="1"/>
    <cellStyle name="Currency [0] 15282" xfId="29063" hidden="1"/>
    <cellStyle name="Currency [0] 15282" xfId="58450" hidden="1"/>
    <cellStyle name="Currency [0] 15283" xfId="29068" hidden="1"/>
    <cellStyle name="Currency [0] 15283" xfId="58455" hidden="1"/>
    <cellStyle name="Currency [0] 15284" xfId="29062" hidden="1"/>
    <cellStyle name="Currency [0] 15284" xfId="58449" hidden="1"/>
    <cellStyle name="Currency [0] 15285" xfId="29110" hidden="1"/>
    <cellStyle name="Currency [0] 15285" xfId="58497" hidden="1"/>
    <cellStyle name="Currency [0] 15286" xfId="29118" hidden="1"/>
    <cellStyle name="Currency [0] 15286" xfId="58505" hidden="1"/>
    <cellStyle name="Currency [0] 15287" xfId="29046" hidden="1"/>
    <cellStyle name="Currency [0] 15287" xfId="58433" hidden="1"/>
    <cellStyle name="Currency [0] 15288" xfId="29104" hidden="1"/>
    <cellStyle name="Currency [0] 15288" xfId="58491" hidden="1"/>
    <cellStyle name="Currency [0] 15289" xfId="29127" hidden="1"/>
    <cellStyle name="Currency [0] 15289" xfId="58514" hidden="1"/>
    <cellStyle name="Currency [0] 1529" xfId="4016" hidden="1"/>
    <cellStyle name="Currency [0] 1529" xfId="33405" hidden="1"/>
    <cellStyle name="Currency [0] 15290" xfId="29129" hidden="1"/>
    <cellStyle name="Currency [0] 15290" xfId="58516" hidden="1"/>
    <cellStyle name="Currency [0] 15291" xfId="29029" hidden="1"/>
    <cellStyle name="Currency [0] 15291" xfId="58416" hidden="1"/>
    <cellStyle name="Currency [0] 15292" xfId="29039" hidden="1"/>
    <cellStyle name="Currency [0] 15292" xfId="58426" hidden="1"/>
    <cellStyle name="Currency [0] 15293" xfId="29101" hidden="1"/>
    <cellStyle name="Currency [0] 15293" xfId="58488" hidden="1"/>
    <cellStyle name="Currency [0] 15294" xfId="29066" hidden="1"/>
    <cellStyle name="Currency [0] 15294" xfId="58453" hidden="1"/>
    <cellStyle name="Currency [0] 15295" xfId="29016" hidden="1"/>
    <cellStyle name="Currency [0] 15295" xfId="58403" hidden="1"/>
    <cellStyle name="Currency [0] 15296" xfId="29137" hidden="1"/>
    <cellStyle name="Currency [0] 15296" xfId="58524" hidden="1"/>
    <cellStyle name="Currency [0] 15297" xfId="29102" hidden="1"/>
    <cellStyle name="Currency [0] 15297" xfId="58489" hidden="1"/>
    <cellStyle name="Currency [0] 15298" xfId="29113" hidden="1"/>
    <cellStyle name="Currency [0] 15298" xfId="58500" hidden="1"/>
    <cellStyle name="Currency [0] 15299" xfId="29145" hidden="1"/>
    <cellStyle name="Currency [0] 15299" xfId="58532" hidden="1"/>
    <cellStyle name="Currency [0] 153" xfId="2574" hidden="1"/>
    <cellStyle name="Currency [0] 153" xfId="31963" hidden="1"/>
    <cellStyle name="Currency [0] 1530" xfId="4017" hidden="1"/>
    <cellStyle name="Currency [0] 1530" xfId="33406" hidden="1"/>
    <cellStyle name="Currency [0] 15300" xfId="29147" hidden="1"/>
    <cellStyle name="Currency [0] 15300" xfId="58534" hidden="1"/>
    <cellStyle name="Currency [0] 15301" xfId="29099" hidden="1"/>
    <cellStyle name="Currency [0] 15301" xfId="58486" hidden="1"/>
    <cellStyle name="Currency [0] 15302" xfId="29098" hidden="1"/>
    <cellStyle name="Currency [0] 15302" xfId="58485" hidden="1"/>
    <cellStyle name="Currency [0] 15303" xfId="29088" hidden="1"/>
    <cellStyle name="Currency [0] 15303" xfId="58475" hidden="1"/>
    <cellStyle name="Currency [0] 15304" xfId="29084" hidden="1"/>
    <cellStyle name="Currency [0] 15304" xfId="58471" hidden="1"/>
    <cellStyle name="Currency [0] 15305" xfId="29086" hidden="1"/>
    <cellStyle name="Currency [0] 15305" xfId="58473" hidden="1"/>
    <cellStyle name="Currency [0] 15306" xfId="29154" hidden="1"/>
    <cellStyle name="Currency [0] 15306" xfId="58541" hidden="1"/>
    <cellStyle name="Currency [0] 15307" xfId="28525" hidden="1"/>
    <cellStyle name="Currency [0] 15307" xfId="57912" hidden="1"/>
    <cellStyle name="Currency [0] 15308" xfId="29132" hidden="1"/>
    <cellStyle name="Currency [0] 15308" xfId="58519" hidden="1"/>
    <cellStyle name="Currency [0] 15309" xfId="29160" hidden="1"/>
    <cellStyle name="Currency [0] 15309" xfId="58547" hidden="1"/>
    <cellStyle name="Currency [0] 1531" xfId="3957" hidden="1"/>
    <cellStyle name="Currency [0] 1531" xfId="33346" hidden="1"/>
    <cellStyle name="Currency [0] 15310" xfId="29162" hidden="1"/>
    <cellStyle name="Currency [0] 15310" xfId="58549" hidden="1"/>
    <cellStyle name="Currency [0] 15311" xfId="29037" hidden="1"/>
    <cellStyle name="Currency [0] 15311" xfId="58424" hidden="1"/>
    <cellStyle name="Currency [0] 15312" xfId="29111" hidden="1"/>
    <cellStyle name="Currency [0] 15312" xfId="58498" hidden="1"/>
    <cellStyle name="Currency [0] 15313" xfId="29067" hidden="1"/>
    <cellStyle name="Currency [0] 15313" xfId="58454" hidden="1"/>
    <cellStyle name="Currency [0] 15314" xfId="29103" hidden="1"/>
    <cellStyle name="Currency [0] 15314" xfId="58490" hidden="1"/>
    <cellStyle name="Currency [0] 15315" xfId="29107" hidden="1"/>
    <cellStyle name="Currency [0] 15315" xfId="58494" hidden="1"/>
    <cellStyle name="Currency [0] 15316" xfId="29168" hidden="1"/>
    <cellStyle name="Currency [0] 15316" xfId="58555" hidden="1"/>
    <cellStyle name="Currency [0] 15317" xfId="28512" hidden="1"/>
    <cellStyle name="Currency [0] 15317" xfId="57899" hidden="1"/>
    <cellStyle name="Currency [0] 15318" xfId="29150" hidden="1"/>
    <cellStyle name="Currency [0] 15318" xfId="58537" hidden="1"/>
    <cellStyle name="Currency [0] 15319" xfId="29173" hidden="1"/>
    <cellStyle name="Currency [0] 15319" xfId="58560" hidden="1"/>
    <cellStyle name="Currency [0] 1532" xfId="3977" hidden="1"/>
    <cellStyle name="Currency [0] 1532" xfId="33366" hidden="1"/>
    <cellStyle name="Currency [0] 15320" xfId="29175" hidden="1"/>
    <cellStyle name="Currency [0] 15320" xfId="58562" hidden="1"/>
    <cellStyle name="Currency [0] 15321" xfId="29031" hidden="1"/>
    <cellStyle name="Currency [0] 15321" xfId="58418" hidden="1"/>
    <cellStyle name="Currency [0] 15322" xfId="29130" hidden="1"/>
    <cellStyle name="Currency [0] 15322" xfId="58517" hidden="1"/>
    <cellStyle name="Currency [0] 15323" xfId="29097" hidden="1"/>
    <cellStyle name="Currency [0] 15323" xfId="58484" hidden="1"/>
    <cellStyle name="Currency [0] 15324" xfId="29115" hidden="1"/>
    <cellStyle name="Currency [0] 15324" xfId="58502" hidden="1"/>
    <cellStyle name="Currency [0] 15325" xfId="29112" hidden="1"/>
    <cellStyle name="Currency [0] 15325" xfId="58499" hidden="1"/>
    <cellStyle name="Currency [0] 15326" xfId="29179" hidden="1"/>
    <cellStyle name="Currency [0] 15326" xfId="58566" hidden="1"/>
    <cellStyle name="Currency [0] 15327" xfId="29064" hidden="1"/>
    <cellStyle name="Currency [0] 15327" xfId="58451" hidden="1"/>
    <cellStyle name="Currency [0] 15328" xfId="29164" hidden="1"/>
    <cellStyle name="Currency [0] 15328" xfId="58551" hidden="1"/>
    <cellStyle name="Currency [0] 15329" xfId="29186" hidden="1"/>
    <cellStyle name="Currency [0] 15329" xfId="58573" hidden="1"/>
    <cellStyle name="Currency [0] 1533" xfId="4011" hidden="1"/>
    <cellStyle name="Currency [0] 1533" xfId="33400" hidden="1"/>
    <cellStyle name="Currency [0] 15330" xfId="29188" hidden="1"/>
    <cellStyle name="Currency [0] 15330" xfId="58575" hidden="1"/>
    <cellStyle name="Currency [0] 15331" xfId="29116" hidden="1"/>
    <cellStyle name="Currency [0] 15331" xfId="58503" hidden="1"/>
    <cellStyle name="Currency [0] 15332" xfId="29148" hidden="1"/>
    <cellStyle name="Currency [0] 15332" xfId="58535" hidden="1"/>
    <cellStyle name="Currency [0] 15333" xfId="28491" hidden="1"/>
    <cellStyle name="Currency [0] 15333" xfId="57878" hidden="1"/>
    <cellStyle name="Currency [0] 15334" xfId="29134" hidden="1"/>
    <cellStyle name="Currency [0] 15334" xfId="58521" hidden="1"/>
    <cellStyle name="Currency [0] 15335" xfId="29131" hidden="1"/>
    <cellStyle name="Currency [0] 15335" xfId="58518" hidden="1"/>
    <cellStyle name="Currency [0] 15336" xfId="29192" hidden="1"/>
    <cellStyle name="Currency [0] 15336" xfId="58579" hidden="1"/>
    <cellStyle name="Currency [0] 15337" xfId="29027" hidden="1"/>
    <cellStyle name="Currency [0] 15337" xfId="58414" hidden="1"/>
    <cellStyle name="Currency [0] 15338" xfId="29176" hidden="1"/>
    <cellStyle name="Currency [0] 15338" xfId="58563" hidden="1"/>
    <cellStyle name="Currency [0] 15339" xfId="29196" hidden="1"/>
    <cellStyle name="Currency [0] 15339" xfId="58583" hidden="1"/>
    <cellStyle name="Currency [0] 1534" xfId="4004" hidden="1"/>
    <cellStyle name="Currency [0] 1534" xfId="33393" hidden="1"/>
    <cellStyle name="Currency [0] 15340" xfId="29198" hidden="1"/>
    <cellStyle name="Currency [0] 15340" xfId="58585" hidden="1"/>
    <cellStyle name="Currency [0] 15341" xfId="29135" hidden="1"/>
    <cellStyle name="Currency [0] 15341" xfId="58522" hidden="1"/>
    <cellStyle name="Currency [0] 15342" xfId="29163" hidden="1"/>
    <cellStyle name="Currency [0] 15342" xfId="58550" hidden="1"/>
    <cellStyle name="Currency [0] 15343" xfId="29123" hidden="1"/>
    <cellStyle name="Currency [0] 15343" xfId="58510" hidden="1"/>
    <cellStyle name="Currency [0] 15344" xfId="29152" hidden="1"/>
    <cellStyle name="Currency [0] 15344" xfId="58539" hidden="1"/>
    <cellStyle name="Currency [0] 15345" xfId="29149" hidden="1"/>
    <cellStyle name="Currency [0] 15345" xfId="58536" hidden="1"/>
    <cellStyle name="Currency [0] 15346" xfId="29202" hidden="1"/>
    <cellStyle name="Currency [0] 15346" xfId="58589" hidden="1"/>
    <cellStyle name="Currency [0] 15347" xfId="29030" hidden="1"/>
    <cellStyle name="Currency [0] 15347" xfId="58417" hidden="1"/>
    <cellStyle name="Currency [0] 15348" xfId="29189" hidden="1"/>
    <cellStyle name="Currency [0] 15348" xfId="58576" hidden="1"/>
    <cellStyle name="Currency [0] 15349" xfId="29206" hidden="1"/>
    <cellStyle name="Currency [0] 15349" xfId="58593" hidden="1"/>
    <cellStyle name="Currency [0] 1535" xfId="4014" hidden="1"/>
    <cellStyle name="Currency [0] 1535" xfId="33403" hidden="1"/>
    <cellStyle name="Currency [0] 15350" xfId="29208" hidden="1"/>
    <cellStyle name="Currency [0] 15350" xfId="58595" hidden="1"/>
    <cellStyle name="Currency [0] 15351" xfId="29089" hidden="1"/>
    <cellStyle name="Currency [0] 15351" xfId="58476" hidden="1"/>
    <cellStyle name="Currency [0] 15352" xfId="29125" hidden="1"/>
    <cellStyle name="Currency [0] 15352" xfId="58512" hidden="1"/>
    <cellStyle name="Currency [0] 15353" xfId="29194" hidden="1"/>
    <cellStyle name="Currency [0] 15353" xfId="58581" hidden="1"/>
    <cellStyle name="Currency [0] 15354" xfId="29182" hidden="1"/>
    <cellStyle name="Currency [0] 15354" xfId="58569" hidden="1"/>
    <cellStyle name="Currency [0] 15355" xfId="29199" hidden="1"/>
    <cellStyle name="Currency [0] 15355" xfId="58586" hidden="1"/>
    <cellStyle name="Currency [0] 15356" xfId="29210" hidden="1"/>
    <cellStyle name="Currency [0] 15356" xfId="58597" hidden="1"/>
    <cellStyle name="Currency [0] 15357" xfId="29058" hidden="1"/>
    <cellStyle name="Currency [0] 15357" xfId="58445" hidden="1"/>
    <cellStyle name="Currency [0] 15358" xfId="29122" hidden="1"/>
    <cellStyle name="Currency [0] 15358" xfId="58509" hidden="1"/>
    <cellStyle name="Currency [0] 15359" xfId="29214" hidden="1"/>
    <cellStyle name="Currency [0] 15359" xfId="58601" hidden="1"/>
    <cellStyle name="Currency [0] 1536" xfId="4018" hidden="1"/>
    <cellStyle name="Currency [0] 1536" xfId="33407" hidden="1"/>
    <cellStyle name="Currency [0] 15360" xfId="29216" hidden="1"/>
    <cellStyle name="Currency [0] 15360" xfId="58603" hidden="1"/>
    <cellStyle name="Currency [0] 15361" xfId="29171" hidden="1"/>
    <cellStyle name="Currency [0] 15361" xfId="58558" hidden="1"/>
    <cellStyle name="Currency [0] 15362" xfId="29183" hidden="1"/>
    <cellStyle name="Currency [0] 15362" xfId="58570" hidden="1"/>
    <cellStyle name="Currency [0] 15363" xfId="29211" hidden="1"/>
    <cellStyle name="Currency [0] 15363" xfId="58598" hidden="1"/>
    <cellStyle name="Currency [0] 15364" xfId="29184" hidden="1"/>
    <cellStyle name="Currency [0] 15364" xfId="58571" hidden="1"/>
    <cellStyle name="Currency [0] 15365" xfId="29217" hidden="1"/>
    <cellStyle name="Currency [0] 15365" xfId="58604" hidden="1"/>
    <cellStyle name="Currency [0] 15366" xfId="29219" hidden="1"/>
    <cellStyle name="Currency [0] 15366" xfId="58606" hidden="1"/>
    <cellStyle name="Currency [0] 15367" xfId="29212" hidden="1"/>
    <cellStyle name="Currency [0] 15367" xfId="58599" hidden="1"/>
    <cellStyle name="Currency [0] 15368" xfId="29158" hidden="1"/>
    <cellStyle name="Currency [0] 15368" xfId="58545" hidden="1"/>
    <cellStyle name="Currency [0] 15369" xfId="29221" hidden="1"/>
    <cellStyle name="Currency [0] 15369" xfId="58608" hidden="1"/>
    <cellStyle name="Currency [0] 1537" xfId="3943" hidden="1"/>
    <cellStyle name="Currency [0] 1537" xfId="33332" hidden="1"/>
    <cellStyle name="Currency [0] 15370" xfId="29223" hidden="1"/>
    <cellStyle name="Currency [0] 15370" xfId="58610" hidden="1"/>
    <cellStyle name="Currency [0] 15371" xfId="28585" hidden="1"/>
    <cellStyle name="Currency [0] 15371" xfId="57972" hidden="1"/>
    <cellStyle name="Currency [0] 15372" xfId="28526" hidden="1"/>
    <cellStyle name="Currency [0] 15372" xfId="57913" hidden="1"/>
    <cellStyle name="Currency [0] 15373" xfId="29229" hidden="1"/>
    <cellStyle name="Currency [0] 15373" xfId="58616" hidden="1"/>
    <cellStyle name="Currency [0] 15374" xfId="29235" hidden="1"/>
    <cellStyle name="Currency [0] 15374" xfId="58622" hidden="1"/>
    <cellStyle name="Currency [0] 15375" xfId="29237" hidden="1"/>
    <cellStyle name="Currency [0] 15375" xfId="58624" hidden="1"/>
    <cellStyle name="Currency [0] 15376" xfId="28516" hidden="1"/>
    <cellStyle name="Currency [0] 15376" xfId="57903" hidden="1"/>
    <cellStyle name="Currency [0] 15377" xfId="29231" hidden="1"/>
    <cellStyle name="Currency [0] 15377" xfId="58618" hidden="1"/>
    <cellStyle name="Currency [0] 15378" xfId="29239" hidden="1"/>
    <cellStyle name="Currency [0] 15378" xfId="58626" hidden="1"/>
    <cellStyle name="Currency [0] 15379" xfId="29241" hidden="1"/>
    <cellStyle name="Currency [0] 15379" xfId="58628" hidden="1"/>
    <cellStyle name="Currency [0] 1538" xfId="3975" hidden="1"/>
    <cellStyle name="Currency [0] 1538" xfId="33364" hidden="1"/>
    <cellStyle name="Currency [0] 15380" xfId="29230" hidden="1"/>
    <cellStyle name="Currency [0] 15380" xfId="58617" hidden="1"/>
    <cellStyle name="Currency [0] 15381" xfId="28561" hidden="1"/>
    <cellStyle name="Currency [0] 15381" xfId="57948" hidden="1"/>
    <cellStyle name="Currency [0] 15382" xfId="29252" hidden="1"/>
    <cellStyle name="Currency [0] 15382" xfId="58639" hidden="1"/>
    <cellStyle name="Currency [0] 15383" xfId="29261" hidden="1"/>
    <cellStyle name="Currency [0] 15383" xfId="58648" hidden="1"/>
    <cellStyle name="Currency [0] 15384" xfId="29272" hidden="1"/>
    <cellStyle name="Currency [0] 15384" xfId="58659" hidden="1"/>
    <cellStyle name="Currency [0] 15385" xfId="29278" hidden="1"/>
    <cellStyle name="Currency [0] 15385" xfId="58665" hidden="1"/>
    <cellStyle name="Currency [0] 15386" xfId="29250" hidden="1"/>
    <cellStyle name="Currency [0] 15386" xfId="58637" hidden="1"/>
    <cellStyle name="Currency [0] 15387" xfId="29268" hidden="1"/>
    <cellStyle name="Currency [0] 15387" xfId="58655" hidden="1"/>
    <cellStyle name="Currency [0] 15388" xfId="29290" hidden="1"/>
    <cellStyle name="Currency [0] 15388" xfId="58677" hidden="1"/>
    <cellStyle name="Currency [0] 15389" xfId="29292" hidden="1"/>
    <cellStyle name="Currency [0] 15389" xfId="58679" hidden="1"/>
    <cellStyle name="Currency [0] 1539" xfId="4021" hidden="1"/>
    <cellStyle name="Currency [0] 1539" xfId="33410" hidden="1"/>
    <cellStyle name="Currency [0] 15390" xfId="29226" hidden="1"/>
    <cellStyle name="Currency [0] 15390" xfId="58613" hidden="1"/>
    <cellStyle name="Currency [0] 15391" xfId="28515" hidden="1"/>
    <cellStyle name="Currency [0] 15391" xfId="57902" hidden="1"/>
    <cellStyle name="Currency [0] 15392" xfId="29264" hidden="1"/>
    <cellStyle name="Currency [0] 15392" xfId="58651" hidden="1"/>
    <cellStyle name="Currency [0] 15393" xfId="28494" hidden="1"/>
    <cellStyle name="Currency [0] 15393" xfId="57881" hidden="1"/>
    <cellStyle name="Currency [0] 15394" xfId="29253" hidden="1"/>
    <cellStyle name="Currency [0] 15394" xfId="58640" hidden="1"/>
    <cellStyle name="Currency [0] 15395" xfId="29297" hidden="1"/>
    <cellStyle name="Currency [0] 15395" xfId="58684" hidden="1"/>
    <cellStyle name="Currency [0] 15396" xfId="29265" hidden="1"/>
    <cellStyle name="Currency [0] 15396" xfId="58652" hidden="1"/>
    <cellStyle name="Currency [0] 15397" xfId="29273" hidden="1"/>
    <cellStyle name="Currency [0] 15397" xfId="58660" hidden="1"/>
    <cellStyle name="Currency [0] 15398" xfId="29309" hidden="1"/>
    <cellStyle name="Currency [0] 15398" xfId="58696" hidden="1"/>
    <cellStyle name="Currency [0] 15399" xfId="29311" hidden="1"/>
    <cellStyle name="Currency [0] 15399" xfId="58698" hidden="1"/>
    <cellStyle name="Currency [0] 154" xfId="2597" hidden="1"/>
    <cellStyle name="Currency [0] 154" xfId="31986" hidden="1"/>
    <cellStyle name="Currency [0] 1540" xfId="4022" hidden="1"/>
    <cellStyle name="Currency [0] 1540" xfId="33411" hidden="1"/>
    <cellStyle name="Currency [0] 15400" xfId="29267" hidden="1"/>
    <cellStyle name="Currency [0] 15400" xfId="58654" hidden="1"/>
    <cellStyle name="Currency [0] 15401" xfId="29280" hidden="1"/>
    <cellStyle name="Currency [0] 15401" xfId="58667" hidden="1"/>
    <cellStyle name="Currency [0] 15402" xfId="29285" hidden="1"/>
    <cellStyle name="Currency [0] 15402" xfId="58672" hidden="1"/>
    <cellStyle name="Currency [0] 15403" xfId="29279" hidden="1"/>
    <cellStyle name="Currency [0] 15403" xfId="58666" hidden="1"/>
    <cellStyle name="Currency [0] 15404" xfId="29327" hidden="1"/>
    <cellStyle name="Currency [0] 15404" xfId="58714" hidden="1"/>
    <cellStyle name="Currency [0] 15405" xfId="29335" hidden="1"/>
    <cellStyle name="Currency [0] 15405" xfId="58722" hidden="1"/>
    <cellStyle name="Currency [0] 15406" xfId="29263" hidden="1"/>
    <cellStyle name="Currency [0] 15406" xfId="58650" hidden="1"/>
    <cellStyle name="Currency [0] 15407" xfId="29321" hidden="1"/>
    <cellStyle name="Currency [0] 15407" xfId="58708" hidden="1"/>
    <cellStyle name="Currency [0] 15408" xfId="29344" hidden="1"/>
    <cellStyle name="Currency [0] 15408" xfId="58731" hidden="1"/>
    <cellStyle name="Currency [0] 15409" xfId="29346" hidden="1"/>
    <cellStyle name="Currency [0] 15409" xfId="58733" hidden="1"/>
    <cellStyle name="Currency [0] 1541" xfId="3999" hidden="1"/>
    <cellStyle name="Currency [0] 1541" xfId="33388" hidden="1"/>
    <cellStyle name="Currency [0] 15410" xfId="29246" hidden="1"/>
    <cellStyle name="Currency [0] 15410" xfId="58633" hidden="1"/>
    <cellStyle name="Currency [0] 15411" xfId="29256" hidden="1"/>
    <cellStyle name="Currency [0] 15411" xfId="58643" hidden="1"/>
    <cellStyle name="Currency [0] 15412" xfId="29318" hidden="1"/>
    <cellStyle name="Currency [0] 15412" xfId="58705" hidden="1"/>
    <cellStyle name="Currency [0] 15413" xfId="29283" hidden="1"/>
    <cellStyle name="Currency [0] 15413" xfId="58670" hidden="1"/>
    <cellStyle name="Currency [0] 15414" xfId="29233" hidden="1"/>
    <cellStyle name="Currency [0] 15414" xfId="58620" hidden="1"/>
    <cellStyle name="Currency [0] 15415" xfId="29354" hidden="1"/>
    <cellStyle name="Currency [0] 15415" xfId="58741" hidden="1"/>
    <cellStyle name="Currency [0] 15416" xfId="29319" hidden="1"/>
    <cellStyle name="Currency [0] 15416" xfId="58706" hidden="1"/>
    <cellStyle name="Currency [0] 15417" xfId="29330" hidden="1"/>
    <cellStyle name="Currency [0] 15417" xfId="58717" hidden="1"/>
    <cellStyle name="Currency [0] 15418" xfId="29362" hidden="1"/>
    <cellStyle name="Currency [0] 15418" xfId="58749" hidden="1"/>
    <cellStyle name="Currency [0] 15419" xfId="29364" hidden="1"/>
    <cellStyle name="Currency [0] 15419" xfId="58751" hidden="1"/>
    <cellStyle name="Currency [0] 1542" xfId="4005" hidden="1"/>
    <cellStyle name="Currency [0] 1542" xfId="33394" hidden="1"/>
    <cellStyle name="Currency [0] 15420" xfId="29316" hidden="1"/>
    <cellStyle name="Currency [0] 15420" xfId="58703" hidden="1"/>
    <cellStyle name="Currency [0] 15421" xfId="29315" hidden="1"/>
    <cellStyle name="Currency [0] 15421" xfId="58702" hidden="1"/>
    <cellStyle name="Currency [0] 15422" xfId="29305" hidden="1"/>
    <cellStyle name="Currency [0] 15422" xfId="58692" hidden="1"/>
    <cellStyle name="Currency [0] 15423" xfId="29301" hidden="1"/>
    <cellStyle name="Currency [0] 15423" xfId="58688" hidden="1"/>
    <cellStyle name="Currency [0] 15424" xfId="29303" hidden="1"/>
    <cellStyle name="Currency [0] 15424" xfId="58690" hidden="1"/>
    <cellStyle name="Currency [0] 15425" xfId="29371" hidden="1"/>
    <cellStyle name="Currency [0] 15425" xfId="58758" hidden="1"/>
    <cellStyle name="Currency [0] 15426" xfId="28530" hidden="1"/>
    <cellStyle name="Currency [0] 15426" xfId="57917" hidden="1"/>
    <cellStyle name="Currency [0] 15427" xfId="29349" hidden="1"/>
    <cellStyle name="Currency [0] 15427" xfId="58736" hidden="1"/>
    <cellStyle name="Currency [0] 15428" xfId="29377" hidden="1"/>
    <cellStyle name="Currency [0] 15428" xfId="58764" hidden="1"/>
    <cellStyle name="Currency [0] 15429" xfId="29379" hidden="1"/>
    <cellStyle name="Currency [0] 15429" xfId="58766" hidden="1"/>
    <cellStyle name="Currency [0] 1543" xfId="4019" hidden="1"/>
    <cellStyle name="Currency [0] 1543" xfId="33408" hidden="1"/>
    <cellStyle name="Currency [0] 15430" xfId="29254" hidden="1"/>
    <cellStyle name="Currency [0] 15430" xfId="58641" hidden="1"/>
    <cellStyle name="Currency [0] 15431" xfId="29328" hidden="1"/>
    <cellStyle name="Currency [0] 15431" xfId="58715" hidden="1"/>
    <cellStyle name="Currency [0] 15432" xfId="29284" hidden="1"/>
    <cellStyle name="Currency [0] 15432" xfId="58671" hidden="1"/>
    <cellStyle name="Currency [0] 15433" xfId="29320" hidden="1"/>
    <cellStyle name="Currency [0] 15433" xfId="58707" hidden="1"/>
    <cellStyle name="Currency [0] 15434" xfId="29324" hidden="1"/>
    <cellStyle name="Currency [0] 15434" xfId="58711" hidden="1"/>
    <cellStyle name="Currency [0] 15435" xfId="29385" hidden="1"/>
    <cellStyle name="Currency [0] 15435" xfId="58772" hidden="1"/>
    <cellStyle name="Currency [0] 15436" xfId="28543" hidden="1"/>
    <cellStyle name="Currency [0] 15436" xfId="57930" hidden="1"/>
    <cellStyle name="Currency [0] 15437" xfId="29367" hidden="1"/>
    <cellStyle name="Currency [0] 15437" xfId="58754" hidden="1"/>
    <cellStyle name="Currency [0] 15438" xfId="29390" hidden="1"/>
    <cellStyle name="Currency [0] 15438" xfId="58777" hidden="1"/>
    <cellStyle name="Currency [0] 15439" xfId="29392" hidden="1"/>
    <cellStyle name="Currency [0] 15439" xfId="58779" hidden="1"/>
    <cellStyle name="Currency [0] 1544" xfId="4006" hidden="1"/>
    <cellStyle name="Currency [0] 1544" xfId="33395" hidden="1"/>
    <cellStyle name="Currency [0] 15440" xfId="29248" hidden="1"/>
    <cellStyle name="Currency [0] 15440" xfId="58635" hidden="1"/>
    <cellStyle name="Currency [0] 15441" xfId="29347" hidden="1"/>
    <cellStyle name="Currency [0] 15441" xfId="58734" hidden="1"/>
    <cellStyle name="Currency [0] 15442" xfId="29314" hidden="1"/>
    <cellStyle name="Currency [0] 15442" xfId="58701" hidden="1"/>
    <cellStyle name="Currency [0] 15443" xfId="29332" hidden="1"/>
    <cellStyle name="Currency [0] 15443" xfId="58719" hidden="1"/>
    <cellStyle name="Currency [0] 15444" xfId="29329" hidden="1"/>
    <cellStyle name="Currency [0] 15444" xfId="58716" hidden="1"/>
    <cellStyle name="Currency [0] 15445" xfId="29396" hidden="1"/>
    <cellStyle name="Currency [0] 15445" xfId="58783" hidden="1"/>
    <cellStyle name="Currency [0] 15446" xfId="29281" hidden="1"/>
    <cellStyle name="Currency [0] 15446" xfId="58668" hidden="1"/>
    <cellStyle name="Currency [0] 15447" xfId="29381" hidden="1"/>
    <cellStyle name="Currency [0] 15447" xfId="58768" hidden="1"/>
    <cellStyle name="Currency [0] 15448" xfId="29403" hidden="1"/>
    <cellStyle name="Currency [0] 15448" xfId="58790" hidden="1"/>
    <cellStyle name="Currency [0] 15449" xfId="29405" hidden="1"/>
    <cellStyle name="Currency [0] 15449" xfId="58792" hidden="1"/>
    <cellStyle name="Currency [0] 1545" xfId="4023" hidden="1"/>
    <cellStyle name="Currency [0] 1545" xfId="33412" hidden="1"/>
    <cellStyle name="Currency [0] 15450" xfId="29333" hidden="1"/>
    <cellStyle name="Currency [0] 15450" xfId="58720" hidden="1"/>
    <cellStyle name="Currency [0] 15451" xfId="29365" hidden="1"/>
    <cellStyle name="Currency [0] 15451" xfId="58752" hidden="1"/>
    <cellStyle name="Currency [0] 15452" xfId="28495" hidden="1"/>
    <cellStyle name="Currency [0] 15452" xfId="57882" hidden="1"/>
    <cellStyle name="Currency [0] 15453" xfId="29351" hidden="1"/>
    <cellStyle name="Currency [0] 15453" xfId="58738" hidden="1"/>
    <cellStyle name="Currency [0] 15454" xfId="29348" hidden="1"/>
    <cellStyle name="Currency [0] 15454" xfId="58735" hidden="1"/>
    <cellStyle name="Currency [0] 15455" xfId="29409" hidden="1"/>
    <cellStyle name="Currency [0] 15455" xfId="58796" hidden="1"/>
    <cellStyle name="Currency [0] 15456" xfId="29244" hidden="1"/>
    <cellStyle name="Currency [0] 15456" xfId="58631" hidden="1"/>
    <cellStyle name="Currency [0] 15457" xfId="29393" hidden="1"/>
    <cellStyle name="Currency [0] 15457" xfId="58780" hidden="1"/>
    <cellStyle name="Currency [0] 15458" xfId="29413" hidden="1"/>
    <cellStyle name="Currency [0] 15458" xfId="58800" hidden="1"/>
    <cellStyle name="Currency [0] 15459" xfId="29415" hidden="1"/>
    <cellStyle name="Currency [0] 15459" xfId="58802" hidden="1"/>
    <cellStyle name="Currency [0] 1546" xfId="4024" hidden="1"/>
    <cellStyle name="Currency [0] 1546" xfId="33413" hidden="1"/>
    <cellStyle name="Currency [0] 15460" xfId="29352" hidden="1"/>
    <cellStyle name="Currency [0] 15460" xfId="58739" hidden="1"/>
    <cellStyle name="Currency [0] 15461" xfId="29380" hidden="1"/>
    <cellStyle name="Currency [0] 15461" xfId="58767" hidden="1"/>
    <cellStyle name="Currency [0] 15462" xfId="29340" hidden="1"/>
    <cellStyle name="Currency [0] 15462" xfId="58727" hidden="1"/>
    <cellStyle name="Currency [0] 15463" xfId="29369" hidden="1"/>
    <cellStyle name="Currency [0] 15463" xfId="58756" hidden="1"/>
    <cellStyle name="Currency [0] 15464" xfId="29366" hidden="1"/>
    <cellStyle name="Currency [0] 15464" xfId="58753" hidden="1"/>
    <cellStyle name="Currency [0] 15465" xfId="29419" hidden="1"/>
    <cellStyle name="Currency [0] 15465" xfId="58806" hidden="1"/>
    <cellStyle name="Currency [0] 15466" xfId="29247" hidden="1"/>
    <cellStyle name="Currency [0] 15466" xfId="58634" hidden="1"/>
    <cellStyle name="Currency [0] 15467" xfId="29406" hidden="1"/>
    <cellStyle name="Currency [0] 15467" xfId="58793" hidden="1"/>
    <cellStyle name="Currency [0] 15468" xfId="29423" hidden="1"/>
    <cellStyle name="Currency [0] 15468" xfId="58810" hidden="1"/>
    <cellStyle name="Currency [0] 15469" xfId="29425" hidden="1"/>
    <cellStyle name="Currency [0] 15469" xfId="58812" hidden="1"/>
    <cellStyle name="Currency [0] 1547" xfId="4020" hidden="1"/>
    <cellStyle name="Currency [0] 1547" xfId="33409" hidden="1"/>
    <cellStyle name="Currency [0] 15470" xfId="29306" hidden="1"/>
    <cellStyle name="Currency [0] 15470" xfId="58693" hidden="1"/>
    <cellStyle name="Currency [0] 15471" xfId="29342" hidden="1"/>
    <cellStyle name="Currency [0] 15471" xfId="58729" hidden="1"/>
    <cellStyle name="Currency [0] 15472" xfId="29411" hidden="1"/>
    <cellStyle name="Currency [0] 15472" xfId="58798" hidden="1"/>
    <cellStyle name="Currency [0] 15473" xfId="29399" hidden="1"/>
    <cellStyle name="Currency [0] 15473" xfId="58786" hidden="1"/>
    <cellStyle name="Currency [0] 15474" xfId="29416" hidden="1"/>
    <cellStyle name="Currency [0] 15474" xfId="58803" hidden="1"/>
    <cellStyle name="Currency [0] 15475" xfId="29427" hidden="1"/>
    <cellStyle name="Currency [0] 15475" xfId="58814" hidden="1"/>
    <cellStyle name="Currency [0] 15476" xfId="29275" hidden="1"/>
    <cellStyle name="Currency [0] 15476" xfId="58662" hidden="1"/>
    <cellStyle name="Currency [0] 15477" xfId="29339" hidden="1"/>
    <cellStyle name="Currency [0] 15477" xfId="58726" hidden="1"/>
    <cellStyle name="Currency [0] 15478" xfId="29431" hidden="1"/>
    <cellStyle name="Currency [0] 15478" xfId="58818" hidden="1"/>
    <cellStyle name="Currency [0] 15479" xfId="29433" hidden="1"/>
    <cellStyle name="Currency [0] 15479" xfId="58820" hidden="1"/>
    <cellStyle name="Currency [0] 1548" xfId="3993" hidden="1"/>
    <cellStyle name="Currency [0] 1548" xfId="33382" hidden="1"/>
    <cellStyle name="Currency [0] 15480" xfId="29388" hidden="1"/>
    <cellStyle name="Currency [0] 15480" xfId="58775" hidden="1"/>
    <cellStyle name="Currency [0] 15481" xfId="29400" hidden="1"/>
    <cellStyle name="Currency [0] 15481" xfId="58787" hidden="1"/>
    <cellStyle name="Currency [0] 15482" xfId="29428" hidden="1"/>
    <cellStyle name="Currency [0] 15482" xfId="58815" hidden="1"/>
    <cellStyle name="Currency [0] 15483" xfId="29401" hidden="1"/>
    <cellStyle name="Currency [0] 15483" xfId="58788" hidden="1"/>
    <cellStyle name="Currency [0] 15484" xfId="29434" hidden="1"/>
    <cellStyle name="Currency [0] 15484" xfId="58821" hidden="1"/>
    <cellStyle name="Currency [0] 15485" xfId="29436" hidden="1"/>
    <cellStyle name="Currency [0] 15485" xfId="58823" hidden="1"/>
    <cellStyle name="Currency [0] 15486" xfId="29429" hidden="1"/>
    <cellStyle name="Currency [0] 15486" xfId="58816" hidden="1"/>
    <cellStyle name="Currency [0] 15487" xfId="29375" hidden="1"/>
    <cellStyle name="Currency [0] 15487" xfId="58762" hidden="1"/>
    <cellStyle name="Currency [0] 15488" xfId="29438" hidden="1"/>
    <cellStyle name="Currency [0] 15488" xfId="58825" hidden="1"/>
    <cellStyle name="Currency [0] 15489" xfId="29440" hidden="1"/>
    <cellStyle name="Currency [0] 15489" xfId="58827" hidden="1"/>
    <cellStyle name="Currency [0] 1549" xfId="4025" hidden="1"/>
    <cellStyle name="Currency [0] 1549" xfId="33414" hidden="1"/>
    <cellStyle name="Currency [0] 15490" xfId="28200" hidden="1"/>
    <cellStyle name="Currency [0] 15490" xfId="57587" hidden="1"/>
    <cellStyle name="Currency [0] 15491" xfId="28255" hidden="1"/>
    <cellStyle name="Currency [0] 15491" xfId="57642" hidden="1"/>
    <cellStyle name="Currency [0] 15492" xfId="28280" hidden="1"/>
    <cellStyle name="Currency [0] 15492" xfId="57667" hidden="1"/>
    <cellStyle name="Currency [0] 15493" xfId="29445" hidden="1"/>
    <cellStyle name="Currency [0] 15493" xfId="58832" hidden="1"/>
    <cellStyle name="Currency [0] 15494" xfId="29448" hidden="1"/>
    <cellStyle name="Currency [0] 15494" xfId="58835" hidden="1"/>
    <cellStyle name="Currency [0] 15495" xfId="28208" hidden="1"/>
    <cellStyle name="Currency [0] 15495" xfId="57595" hidden="1"/>
    <cellStyle name="Currency [0] 15496" xfId="29441" hidden="1"/>
    <cellStyle name="Currency [0] 15496" xfId="58828" hidden="1"/>
    <cellStyle name="Currency [0] 15497" xfId="29450" hidden="1"/>
    <cellStyle name="Currency [0] 15497" xfId="58837" hidden="1"/>
    <cellStyle name="Currency [0] 15498" xfId="29452" hidden="1"/>
    <cellStyle name="Currency [0] 15498" xfId="58839" hidden="1"/>
    <cellStyle name="Currency [0] 15499" xfId="28233" hidden="1"/>
    <cellStyle name="Currency [0] 15499" xfId="57620" hidden="1"/>
    <cellStyle name="Currency [0] 155" xfId="2603" hidden="1"/>
    <cellStyle name="Currency [0] 155" xfId="31992" hidden="1"/>
    <cellStyle name="Currency [0] 1550" xfId="4026" hidden="1"/>
    <cellStyle name="Currency [0] 1550" xfId="33415" hidden="1"/>
    <cellStyle name="Currency [0] 15500" xfId="28199" hidden="1"/>
    <cellStyle name="Currency [0] 15500" xfId="57586" hidden="1"/>
    <cellStyle name="Currency [0] 15501" xfId="29463" hidden="1"/>
    <cellStyle name="Currency [0] 15501" xfId="58850" hidden="1"/>
    <cellStyle name="Currency [0] 15502" xfId="29472" hidden="1"/>
    <cellStyle name="Currency [0] 15502" xfId="58859" hidden="1"/>
    <cellStyle name="Currency [0] 15503" xfId="29483" hidden="1"/>
    <cellStyle name="Currency [0] 15503" xfId="58870" hidden="1"/>
    <cellStyle name="Currency [0] 15504" xfId="29489" hidden="1"/>
    <cellStyle name="Currency [0] 15504" xfId="58876" hidden="1"/>
    <cellStyle name="Currency [0] 15505" xfId="29461" hidden="1"/>
    <cellStyle name="Currency [0] 15505" xfId="58848" hidden="1"/>
    <cellStyle name="Currency [0] 15506" xfId="29479" hidden="1"/>
    <cellStyle name="Currency [0] 15506" xfId="58866" hidden="1"/>
    <cellStyle name="Currency [0] 15507" xfId="29501" hidden="1"/>
    <cellStyle name="Currency [0] 15507" xfId="58888" hidden="1"/>
    <cellStyle name="Currency [0] 15508" xfId="29503" hidden="1"/>
    <cellStyle name="Currency [0] 15508" xfId="58890" hidden="1"/>
    <cellStyle name="Currency [0] 15509" xfId="28203" hidden="1"/>
    <cellStyle name="Currency [0] 15509" xfId="57590" hidden="1"/>
    <cellStyle name="Currency [0] 1551" xfId="3785" hidden="1"/>
    <cellStyle name="Currency [0] 1551" xfId="33174" hidden="1"/>
    <cellStyle name="Currency [0] 15510" xfId="28217" hidden="1"/>
    <cellStyle name="Currency [0] 15510" xfId="57604" hidden="1"/>
    <cellStyle name="Currency [0] 15511" xfId="29475" hidden="1"/>
    <cellStyle name="Currency [0] 15511" xfId="58862" hidden="1"/>
    <cellStyle name="Currency [0] 15512" xfId="28212" hidden="1"/>
    <cellStyle name="Currency [0] 15512" xfId="57599" hidden="1"/>
    <cellStyle name="Currency [0] 15513" xfId="29464" hidden="1"/>
    <cellStyle name="Currency [0] 15513" xfId="58851" hidden="1"/>
    <cellStyle name="Currency [0] 15514" xfId="29508" hidden="1"/>
    <cellStyle name="Currency [0] 15514" xfId="58895" hidden="1"/>
    <cellStyle name="Currency [0] 15515" xfId="29476" hidden="1"/>
    <cellStyle name="Currency [0] 15515" xfId="58863" hidden="1"/>
    <cellStyle name="Currency [0] 15516" xfId="29484" hidden="1"/>
    <cellStyle name="Currency [0] 15516" xfId="58871" hidden="1"/>
    <cellStyle name="Currency [0] 15517" xfId="29520" hidden="1"/>
    <cellStyle name="Currency [0] 15517" xfId="58907" hidden="1"/>
    <cellStyle name="Currency [0] 15518" xfId="29522" hidden="1"/>
    <cellStyle name="Currency [0] 15518" xfId="58909" hidden="1"/>
    <cellStyle name="Currency [0] 15519" xfId="29478" hidden="1"/>
    <cellStyle name="Currency [0] 15519" xfId="58865" hidden="1"/>
    <cellStyle name="Currency [0] 1552" xfId="3775" hidden="1"/>
    <cellStyle name="Currency [0] 1552" xfId="33164" hidden="1"/>
    <cellStyle name="Currency [0] 15520" xfId="29491" hidden="1"/>
    <cellStyle name="Currency [0] 15520" xfId="58878" hidden="1"/>
    <cellStyle name="Currency [0] 15521" xfId="29496" hidden="1"/>
    <cellStyle name="Currency [0] 15521" xfId="58883" hidden="1"/>
    <cellStyle name="Currency [0] 15522" xfId="29490" hidden="1"/>
    <cellStyle name="Currency [0] 15522" xfId="58877" hidden="1"/>
    <cellStyle name="Currency [0] 15523" xfId="29538" hidden="1"/>
    <cellStyle name="Currency [0] 15523" xfId="58925" hidden="1"/>
    <cellStyle name="Currency [0] 15524" xfId="29546" hidden="1"/>
    <cellStyle name="Currency [0] 15524" xfId="58933" hidden="1"/>
    <cellStyle name="Currency [0] 15525" xfId="29474" hidden="1"/>
    <cellStyle name="Currency [0] 15525" xfId="58861" hidden="1"/>
    <cellStyle name="Currency [0] 15526" xfId="29532" hidden="1"/>
    <cellStyle name="Currency [0] 15526" xfId="58919" hidden="1"/>
    <cellStyle name="Currency [0] 15527" xfId="29555" hidden="1"/>
    <cellStyle name="Currency [0] 15527" xfId="58942" hidden="1"/>
    <cellStyle name="Currency [0] 15528" xfId="29557" hidden="1"/>
    <cellStyle name="Currency [0] 15528" xfId="58944" hidden="1"/>
    <cellStyle name="Currency [0] 15529" xfId="29457" hidden="1"/>
    <cellStyle name="Currency [0] 15529" xfId="58844" hidden="1"/>
    <cellStyle name="Currency [0] 1553" xfId="4028" hidden="1"/>
    <cellStyle name="Currency [0] 1553" xfId="33417" hidden="1"/>
    <cellStyle name="Currency [0] 15530" xfId="29467" hidden="1"/>
    <cellStyle name="Currency [0] 15530" xfId="58854" hidden="1"/>
    <cellStyle name="Currency [0] 15531" xfId="29529" hidden="1"/>
    <cellStyle name="Currency [0] 15531" xfId="58916" hidden="1"/>
    <cellStyle name="Currency [0] 15532" xfId="29494" hidden="1"/>
    <cellStyle name="Currency [0] 15532" xfId="58881" hidden="1"/>
    <cellStyle name="Currency [0] 15533" xfId="29443" hidden="1"/>
    <cellStyle name="Currency [0] 15533" xfId="58830" hidden="1"/>
    <cellStyle name="Currency [0] 15534" xfId="29565" hidden="1"/>
    <cellStyle name="Currency [0] 15534" xfId="58952" hidden="1"/>
    <cellStyle name="Currency [0] 15535" xfId="29530" hidden="1"/>
    <cellStyle name="Currency [0] 15535" xfId="58917" hidden="1"/>
    <cellStyle name="Currency [0] 15536" xfId="29541" hidden="1"/>
    <cellStyle name="Currency [0] 15536" xfId="58928" hidden="1"/>
    <cellStyle name="Currency [0] 15537" xfId="29573" hidden="1"/>
    <cellStyle name="Currency [0] 15537" xfId="58960" hidden="1"/>
    <cellStyle name="Currency [0] 15538" xfId="29575" hidden="1"/>
    <cellStyle name="Currency [0] 15538" xfId="58962" hidden="1"/>
    <cellStyle name="Currency [0] 15539" xfId="29527" hidden="1"/>
    <cellStyle name="Currency [0] 15539" xfId="58914" hidden="1"/>
    <cellStyle name="Currency [0] 1554" xfId="4032" hidden="1"/>
    <cellStyle name="Currency [0] 1554" xfId="33421" hidden="1"/>
    <cellStyle name="Currency [0] 15540" xfId="29526" hidden="1"/>
    <cellStyle name="Currency [0] 15540" xfId="58913" hidden="1"/>
    <cellStyle name="Currency [0] 15541" xfId="29516" hidden="1"/>
    <cellStyle name="Currency [0] 15541" xfId="58903" hidden="1"/>
    <cellStyle name="Currency [0] 15542" xfId="29512" hidden="1"/>
    <cellStyle name="Currency [0] 15542" xfId="58899" hidden="1"/>
    <cellStyle name="Currency [0] 15543" xfId="29514" hidden="1"/>
    <cellStyle name="Currency [0] 15543" xfId="58901" hidden="1"/>
    <cellStyle name="Currency [0] 15544" xfId="29582" hidden="1"/>
    <cellStyle name="Currency [0] 15544" xfId="58969" hidden="1"/>
    <cellStyle name="Currency [0] 15545" xfId="28235" hidden="1"/>
    <cellStyle name="Currency [0] 15545" xfId="57622" hidden="1"/>
    <cellStyle name="Currency [0] 15546" xfId="29560" hidden="1"/>
    <cellStyle name="Currency [0] 15546" xfId="58947" hidden="1"/>
    <cellStyle name="Currency [0] 15547" xfId="29588" hidden="1"/>
    <cellStyle name="Currency [0] 15547" xfId="58975" hidden="1"/>
    <cellStyle name="Currency [0] 15548" xfId="29590" hidden="1"/>
    <cellStyle name="Currency [0] 15548" xfId="58977" hidden="1"/>
    <cellStyle name="Currency [0] 15549" xfId="29465" hidden="1"/>
    <cellStyle name="Currency [0] 15549" xfId="58852" hidden="1"/>
    <cellStyle name="Currency [0] 1555" xfId="4033" hidden="1"/>
    <cellStyle name="Currency [0] 1555" xfId="33422" hidden="1"/>
    <cellStyle name="Currency [0] 15550" xfId="29539" hidden="1"/>
    <cellStyle name="Currency [0] 15550" xfId="58926" hidden="1"/>
    <cellStyle name="Currency [0] 15551" xfId="29495" hidden="1"/>
    <cellStyle name="Currency [0] 15551" xfId="58882" hidden="1"/>
    <cellStyle name="Currency [0] 15552" xfId="29531" hidden="1"/>
    <cellStyle name="Currency [0] 15552" xfId="58918" hidden="1"/>
    <cellStyle name="Currency [0] 15553" xfId="29535" hidden="1"/>
    <cellStyle name="Currency [0] 15553" xfId="58922" hidden="1"/>
    <cellStyle name="Currency [0] 15554" xfId="29596" hidden="1"/>
    <cellStyle name="Currency [0] 15554" xfId="58983" hidden="1"/>
    <cellStyle name="Currency [0] 15555" xfId="28219" hidden="1"/>
    <cellStyle name="Currency [0] 15555" xfId="57606" hidden="1"/>
    <cellStyle name="Currency [0] 15556" xfId="29578" hidden="1"/>
    <cellStyle name="Currency [0] 15556" xfId="58965" hidden="1"/>
    <cellStyle name="Currency [0] 15557" xfId="29601" hidden="1"/>
    <cellStyle name="Currency [0] 15557" xfId="58988" hidden="1"/>
    <cellStyle name="Currency [0] 15558" xfId="29603" hidden="1"/>
    <cellStyle name="Currency [0] 15558" xfId="58990" hidden="1"/>
    <cellStyle name="Currency [0] 15559" xfId="29459" hidden="1"/>
    <cellStyle name="Currency [0] 15559" xfId="58846" hidden="1"/>
    <cellStyle name="Currency [0] 1556" xfId="3782" hidden="1"/>
    <cellStyle name="Currency [0] 1556" xfId="33171" hidden="1"/>
    <cellStyle name="Currency [0] 15560" xfId="29558" hidden="1"/>
    <cellStyle name="Currency [0] 15560" xfId="58945" hidden="1"/>
    <cellStyle name="Currency [0] 15561" xfId="29525" hidden="1"/>
    <cellStyle name="Currency [0] 15561" xfId="58912" hidden="1"/>
    <cellStyle name="Currency [0] 15562" xfId="29543" hidden="1"/>
    <cellStyle name="Currency [0] 15562" xfId="58930" hidden="1"/>
    <cellStyle name="Currency [0] 15563" xfId="29540" hidden="1"/>
    <cellStyle name="Currency [0] 15563" xfId="58927" hidden="1"/>
    <cellStyle name="Currency [0] 15564" xfId="29607" hidden="1"/>
    <cellStyle name="Currency [0] 15564" xfId="58994" hidden="1"/>
    <cellStyle name="Currency [0] 15565" xfId="29492" hidden="1"/>
    <cellStyle name="Currency [0] 15565" xfId="58879" hidden="1"/>
    <cellStyle name="Currency [0] 15566" xfId="29592" hidden="1"/>
    <cellStyle name="Currency [0] 15566" xfId="58979" hidden="1"/>
    <cellStyle name="Currency [0] 15567" xfId="29614" hidden="1"/>
    <cellStyle name="Currency [0] 15567" xfId="59001" hidden="1"/>
    <cellStyle name="Currency [0] 15568" xfId="29616" hidden="1"/>
    <cellStyle name="Currency [0] 15568" xfId="59003" hidden="1"/>
    <cellStyle name="Currency [0] 15569" xfId="29544" hidden="1"/>
    <cellStyle name="Currency [0] 15569" xfId="58931" hidden="1"/>
    <cellStyle name="Currency [0] 1557" xfId="4030" hidden="1"/>
    <cellStyle name="Currency [0] 1557" xfId="33419" hidden="1"/>
    <cellStyle name="Currency [0] 15570" xfId="29576" hidden="1"/>
    <cellStyle name="Currency [0] 15570" xfId="58963" hidden="1"/>
    <cellStyle name="Currency [0] 15571" xfId="28206" hidden="1"/>
    <cellStyle name="Currency [0] 15571" xfId="57593" hidden="1"/>
    <cellStyle name="Currency [0] 15572" xfId="29562" hidden="1"/>
    <cellStyle name="Currency [0] 15572" xfId="58949" hidden="1"/>
    <cellStyle name="Currency [0] 15573" xfId="29559" hidden="1"/>
    <cellStyle name="Currency [0] 15573" xfId="58946" hidden="1"/>
    <cellStyle name="Currency [0] 15574" xfId="29620" hidden="1"/>
    <cellStyle name="Currency [0] 15574" xfId="59007" hidden="1"/>
    <cellStyle name="Currency [0] 15575" xfId="29455" hidden="1"/>
    <cellStyle name="Currency [0] 15575" xfId="58842" hidden="1"/>
    <cellStyle name="Currency [0] 15576" xfId="29604" hidden="1"/>
    <cellStyle name="Currency [0] 15576" xfId="58991" hidden="1"/>
    <cellStyle name="Currency [0] 15577" xfId="29624" hidden="1"/>
    <cellStyle name="Currency [0] 15577" xfId="59011" hidden="1"/>
    <cellStyle name="Currency [0] 15578" xfId="29626" hidden="1"/>
    <cellStyle name="Currency [0] 15578" xfId="59013" hidden="1"/>
    <cellStyle name="Currency [0] 15579" xfId="29563" hidden="1"/>
    <cellStyle name="Currency [0] 15579" xfId="58950" hidden="1"/>
    <cellStyle name="Currency [0] 1558" xfId="4034" hidden="1"/>
    <cellStyle name="Currency [0] 1558" xfId="33423" hidden="1"/>
    <cellStyle name="Currency [0] 15580" xfId="29591" hidden="1"/>
    <cellStyle name="Currency [0] 15580" xfId="58978" hidden="1"/>
    <cellStyle name="Currency [0] 15581" xfId="29551" hidden="1"/>
    <cellStyle name="Currency [0] 15581" xfId="58938" hidden="1"/>
    <cellStyle name="Currency [0] 15582" xfId="29580" hidden="1"/>
    <cellStyle name="Currency [0] 15582" xfId="58967" hidden="1"/>
    <cellStyle name="Currency [0] 15583" xfId="29577" hidden="1"/>
    <cellStyle name="Currency [0] 15583" xfId="58964" hidden="1"/>
    <cellStyle name="Currency [0] 15584" xfId="29630" hidden="1"/>
    <cellStyle name="Currency [0] 15584" xfId="59017" hidden="1"/>
    <cellStyle name="Currency [0] 15585" xfId="29458" hidden="1"/>
    <cellStyle name="Currency [0] 15585" xfId="58845" hidden="1"/>
    <cellStyle name="Currency [0] 15586" xfId="29617" hidden="1"/>
    <cellStyle name="Currency [0] 15586" xfId="59004" hidden="1"/>
    <cellStyle name="Currency [0] 15587" xfId="29634" hidden="1"/>
    <cellStyle name="Currency [0] 15587" xfId="59021" hidden="1"/>
    <cellStyle name="Currency [0] 15588" xfId="29636" hidden="1"/>
    <cellStyle name="Currency [0] 15588" xfId="59023" hidden="1"/>
    <cellStyle name="Currency [0] 15589" xfId="29517" hidden="1"/>
    <cellStyle name="Currency [0] 15589" xfId="58904" hidden="1"/>
    <cellStyle name="Currency [0] 1559" xfId="4035" hidden="1"/>
    <cellStyle name="Currency [0] 1559" xfId="33424" hidden="1"/>
    <cellStyle name="Currency [0] 15590" xfId="29553" hidden="1"/>
    <cellStyle name="Currency [0] 15590" xfId="58940" hidden="1"/>
    <cellStyle name="Currency [0] 15591" xfId="29622" hidden="1"/>
    <cellStyle name="Currency [0] 15591" xfId="59009" hidden="1"/>
    <cellStyle name="Currency [0] 15592" xfId="29610" hidden="1"/>
    <cellStyle name="Currency [0] 15592" xfId="58997" hidden="1"/>
    <cellStyle name="Currency [0] 15593" xfId="29627" hidden="1"/>
    <cellStyle name="Currency [0] 15593" xfId="59014" hidden="1"/>
    <cellStyle name="Currency [0] 15594" xfId="29638" hidden="1"/>
    <cellStyle name="Currency [0] 15594" xfId="59025" hidden="1"/>
    <cellStyle name="Currency [0] 15595" xfId="29486" hidden="1"/>
    <cellStyle name="Currency [0] 15595" xfId="58873" hidden="1"/>
    <cellStyle name="Currency [0] 15596" xfId="29550" hidden="1"/>
    <cellStyle name="Currency [0] 15596" xfId="58937" hidden="1"/>
    <cellStyle name="Currency [0] 15597" xfId="29642" hidden="1"/>
    <cellStyle name="Currency [0] 15597" xfId="59029" hidden="1"/>
    <cellStyle name="Currency [0] 15598" xfId="29644" hidden="1"/>
    <cellStyle name="Currency [0] 15598" xfId="59031" hidden="1"/>
    <cellStyle name="Currency [0] 15599" xfId="29599" hidden="1"/>
    <cellStyle name="Currency [0] 15599" xfId="58986" hidden="1"/>
    <cellStyle name="Currency [0] 156" xfId="2565" hidden="1"/>
    <cellStyle name="Currency [0] 156" xfId="31954" hidden="1"/>
    <cellStyle name="Currency [0] 1560" xfId="4029" hidden="1"/>
    <cellStyle name="Currency [0] 1560" xfId="33418" hidden="1"/>
    <cellStyle name="Currency [0] 15600" xfId="29611" hidden="1"/>
    <cellStyle name="Currency [0] 15600" xfId="58998" hidden="1"/>
    <cellStyle name="Currency [0] 15601" xfId="29639" hidden="1"/>
    <cellStyle name="Currency [0] 15601" xfId="59026" hidden="1"/>
    <cellStyle name="Currency [0] 15602" xfId="29612" hidden="1"/>
    <cellStyle name="Currency [0] 15602" xfId="58999" hidden="1"/>
    <cellStyle name="Currency [0] 15603" xfId="29645" hidden="1"/>
    <cellStyle name="Currency [0] 15603" xfId="59032" hidden="1"/>
    <cellStyle name="Currency [0] 15604" xfId="29647" hidden="1"/>
    <cellStyle name="Currency [0] 15604" xfId="59034" hidden="1"/>
    <cellStyle name="Currency [0] 15605" xfId="29640" hidden="1"/>
    <cellStyle name="Currency [0] 15605" xfId="59027" hidden="1"/>
    <cellStyle name="Currency [0] 15606" xfId="29586" hidden="1"/>
    <cellStyle name="Currency [0] 15606" xfId="58973" hidden="1"/>
    <cellStyle name="Currency [0] 15607" xfId="29649" hidden="1"/>
    <cellStyle name="Currency [0] 15607" xfId="59036" hidden="1"/>
    <cellStyle name="Currency [0] 15608" xfId="29651" hidden="1"/>
    <cellStyle name="Currency [0] 15608" xfId="59038" hidden="1"/>
    <cellStyle name="Currency [0] 15609" xfId="29710" hidden="1"/>
    <cellStyle name="Currency [0] 15609" xfId="59097" hidden="1"/>
    <cellStyle name="Currency [0] 1561" xfId="3786" hidden="1"/>
    <cellStyle name="Currency [0] 1561" xfId="33175" hidden="1"/>
    <cellStyle name="Currency [0] 15610" xfId="29729" hidden="1"/>
    <cellStyle name="Currency [0] 15610" xfId="59116" hidden="1"/>
    <cellStyle name="Currency [0] 15611" xfId="29736" hidden="1"/>
    <cellStyle name="Currency [0] 15611" xfId="59123" hidden="1"/>
    <cellStyle name="Currency [0] 15612" xfId="29743" hidden="1"/>
    <cellStyle name="Currency [0] 15612" xfId="59130" hidden="1"/>
    <cellStyle name="Currency [0] 15613" xfId="29748" hidden="1"/>
    <cellStyle name="Currency [0] 15613" xfId="59135" hidden="1"/>
    <cellStyle name="Currency [0] 15614" xfId="29727" hidden="1"/>
    <cellStyle name="Currency [0] 15614" xfId="59114" hidden="1"/>
    <cellStyle name="Currency [0] 15615" xfId="29738" hidden="1"/>
    <cellStyle name="Currency [0] 15615" xfId="59125" hidden="1"/>
    <cellStyle name="Currency [0] 15616" xfId="29752" hidden="1"/>
    <cellStyle name="Currency [0] 15616" xfId="59139" hidden="1"/>
    <cellStyle name="Currency [0] 15617" xfId="29754" hidden="1"/>
    <cellStyle name="Currency [0] 15617" xfId="59141" hidden="1"/>
    <cellStyle name="Currency [0] 15618" xfId="29737" hidden="1"/>
    <cellStyle name="Currency [0] 15618" xfId="59124" hidden="1"/>
    <cellStyle name="Currency [0] 15619" xfId="29711" hidden="1"/>
    <cellStyle name="Currency [0] 15619" xfId="59098" hidden="1"/>
    <cellStyle name="Currency [0] 1562" xfId="4041" hidden="1"/>
    <cellStyle name="Currency [0] 1562" xfId="33430" hidden="1"/>
    <cellStyle name="Currency [0] 15620" xfId="29765" hidden="1"/>
    <cellStyle name="Currency [0] 15620" xfId="59152" hidden="1"/>
    <cellStyle name="Currency [0] 15621" xfId="29774" hidden="1"/>
    <cellStyle name="Currency [0] 15621" xfId="59161" hidden="1"/>
    <cellStyle name="Currency [0] 15622" xfId="29785" hidden="1"/>
    <cellStyle name="Currency [0] 15622" xfId="59172" hidden="1"/>
    <cellStyle name="Currency [0] 15623" xfId="29791" hidden="1"/>
    <cellStyle name="Currency [0] 15623" xfId="59178" hidden="1"/>
    <cellStyle name="Currency [0] 15624" xfId="29763" hidden="1"/>
    <cellStyle name="Currency [0] 15624" xfId="59150" hidden="1"/>
    <cellStyle name="Currency [0] 15625" xfId="29781" hidden="1"/>
    <cellStyle name="Currency [0] 15625" xfId="59168" hidden="1"/>
    <cellStyle name="Currency [0] 15626" xfId="29803" hidden="1"/>
    <cellStyle name="Currency [0] 15626" xfId="59190" hidden="1"/>
    <cellStyle name="Currency [0] 15627" xfId="29805" hidden="1"/>
    <cellStyle name="Currency [0] 15627" xfId="59192" hidden="1"/>
    <cellStyle name="Currency [0] 15628" xfId="29733" hidden="1"/>
    <cellStyle name="Currency [0] 15628" xfId="59120" hidden="1"/>
    <cellStyle name="Currency [0] 15629" xfId="29717" hidden="1"/>
    <cellStyle name="Currency [0] 15629" xfId="59104" hidden="1"/>
    <cellStyle name="Currency [0] 1563" xfId="4045" hidden="1"/>
    <cellStyle name="Currency [0] 1563" xfId="33434" hidden="1"/>
    <cellStyle name="Currency [0] 15630" xfId="29777" hidden="1"/>
    <cellStyle name="Currency [0] 15630" xfId="59164" hidden="1"/>
    <cellStyle name="Currency [0] 15631" xfId="29722" hidden="1"/>
    <cellStyle name="Currency [0] 15631" xfId="59109" hidden="1"/>
    <cellStyle name="Currency [0] 15632" xfId="29766" hidden="1"/>
    <cellStyle name="Currency [0] 15632" xfId="59153" hidden="1"/>
    <cellStyle name="Currency [0] 15633" xfId="29810" hidden="1"/>
    <cellStyle name="Currency [0] 15633" xfId="59197" hidden="1"/>
    <cellStyle name="Currency [0] 15634" xfId="29778" hidden="1"/>
    <cellStyle name="Currency [0] 15634" xfId="59165" hidden="1"/>
    <cellStyle name="Currency [0] 15635" xfId="29786" hidden="1"/>
    <cellStyle name="Currency [0] 15635" xfId="59173" hidden="1"/>
    <cellStyle name="Currency [0] 15636" xfId="29822" hidden="1"/>
    <cellStyle name="Currency [0] 15636" xfId="59209" hidden="1"/>
    <cellStyle name="Currency [0] 15637" xfId="29824" hidden="1"/>
    <cellStyle name="Currency [0] 15637" xfId="59211" hidden="1"/>
    <cellStyle name="Currency [0] 15638" xfId="29780" hidden="1"/>
    <cellStyle name="Currency [0] 15638" xfId="59167" hidden="1"/>
    <cellStyle name="Currency [0] 15639" xfId="29793" hidden="1"/>
    <cellStyle name="Currency [0] 15639" xfId="59180" hidden="1"/>
    <cellStyle name="Currency [0] 1564" xfId="4051" hidden="1"/>
    <cellStyle name="Currency [0] 1564" xfId="33440" hidden="1"/>
    <cellStyle name="Currency [0] 15640" xfId="29798" hidden="1"/>
    <cellStyle name="Currency [0] 15640" xfId="59185" hidden="1"/>
    <cellStyle name="Currency [0] 15641" xfId="29792" hidden="1"/>
    <cellStyle name="Currency [0] 15641" xfId="59179" hidden="1"/>
    <cellStyle name="Currency [0] 15642" xfId="29840" hidden="1"/>
    <cellStyle name="Currency [0] 15642" xfId="59227" hidden="1"/>
    <cellStyle name="Currency [0] 15643" xfId="29848" hidden="1"/>
    <cellStyle name="Currency [0] 15643" xfId="59235" hidden="1"/>
    <cellStyle name="Currency [0] 15644" xfId="29776" hidden="1"/>
    <cellStyle name="Currency [0] 15644" xfId="59163" hidden="1"/>
    <cellStyle name="Currency [0] 15645" xfId="29834" hidden="1"/>
    <cellStyle name="Currency [0] 15645" xfId="59221" hidden="1"/>
    <cellStyle name="Currency [0] 15646" xfId="29857" hidden="1"/>
    <cellStyle name="Currency [0] 15646" xfId="59244" hidden="1"/>
    <cellStyle name="Currency [0] 15647" xfId="29859" hidden="1"/>
    <cellStyle name="Currency [0] 15647" xfId="59246" hidden="1"/>
    <cellStyle name="Currency [0] 15648" xfId="29759" hidden="1"/>
    <cellStyle name="Currency [0] 15648" xfId="59146" hidden="1"/>
    <cellStyle name="Currency [0] 15649" xfId="29769" hidden="1"/>
    <cellStyle name="Currency [0] 15649" xfId="59156" hidden="1"/>
    <cellStyle name="Currency [0] 1565" xfId="4054" hidden="1"/>
    <cellStyle name="Currency [0] 1565" xfId="33443" hidden="1"/>
    <cellStyle name="Currency [0] 15650" xfId="29831" hidden="1"/>
    <cellStyle name="Currency [0] 15650" xfId="59218" hidden="1"/>
    <cellStyle name="Currency [0] 15651" xfId="29796" hidden="1"/>
    <cellStyle name="Currency [0] 15651" xfId="59183" hidden="1"/>
    <cellStyle name="Currency [0] 15652" xfId="29741" hidden="1"/>
    <cellStyle name="Currency [0] 15652" xfId="59128" hidden="1"/>
    <cellStyle name="Currency [0] 15653" xfId="29867" hidden="1"/>
    <cellStyle name="Currency [0] 15653" xfId="59254" hidden="1"/>
    <cellStyle name="Currency [0] 15654" xfId="29832" hidden="1"/>
    <cellStyle name="Currency [0] 15654" xfId="59219" hidden="1"/>
    <cellStyle name="Currency [0] 15655" xfId="29843" hidden="1"/>
    <cellStyle name="Currency [0] 15655" xfId="59230" hidden="1"/>
    <cellStyle name="Currency [0] 15656" xfId="29875" hidden="1"/>
    <cellStyle name="Currency [0] 15656" xfId="59262" hidden="1"/>
    <cellStyle name="Currency [0] 15657" xfId="29877" hidden="1"/>
    <cellStyle name="Currency [0] 15657" xfId="59264" hidden="1"/>
    <cellStyle name="Currency [0] 15658" xfId="29829" hidden="1"/>
    <cellStyle name="Currency [0] 15658" xfId="59216" hidden="1"/>
    <cellStyle name="Currency [0] 15659" xfId="29828" hidden="1"/>
    <cellStyle name="Currency [0] 15659" xfId="59215" hidden="1"/>
    <cellStyle name="Currency [0] 1566" xfId="4040" hidden="1"/>
    <cellStyle name="Currency [0] 1566" xfId="33429" hidden="1"/>
    <cellStyle name="Currency [0] 15660" xfId="29818" hidden="1"/>
    <cellStyle name="Currency [0] 15660" xfId="59205" hidden="1"/>
    <cellStyle name="Currency [0] 15661" xfId="29814" hidden="1"/>
    <cellStyle name="Currency [0] 15661" xfId="59201" hidden="1"/>
    <cellStyle name="Currency [0] 15662" xfId="29816" hidden="1"/>
    <cellStyle name="Currency [0] 15662" xfId="59203" hidden="1"/>
    <cellStyle name="Currency [0] 15663" xfId="29884" hidden="1"/>
    <cellStyle name="Currency [0] 15663" xfId="59271" hidden="1"/>
    <cellStyle name="Currency [0] 15664" xfId="29719" hidden="1"/>
    <cellStyle name="Currency [0] 15664" xfId="59106" hidden="1"/>
    <cellStyle name="Currency [0] 15665" xfId="29862" hidden="1"/>
    <cellStyle name="Currency [0] 15665" xfId="59249" hidden="1"/>
    <cellStyle name="Currency [0] 15666" xfId="29890" hidden="1"/>
    <cellStyle name="Currency [0] 15666" xfId="59277" hidden="1"/>
    <cellStyle name="Currency [0] 15667" xfId="29892" hidden="1"/>
    <cellStyle name="Currency [0] 15667" xfId="59279" hidden="1"/>
    <cellStyle name="Currency [0] 15668" xfId="29767" hidden="1"/>
    <cellStyle name="Currency [0] 15668" xfId="59154" hidden="1"/>
    <cellStyle name="Currency [0] 15669" xfId="29841" hidden="1"/>
    <cellStyle name="Currency [0] 15669" xfId="59228" hidden="1"/>
    <cellStyle name="Currency [0] 1567" xfId="4050" hidden="1"/>
    <cellStyle name="Currency [0] 1567" xfId="33439" hidden="1"/>
    <cellStyle name="Currency [0] 15670" xfId="29797" hidden="1"/>
    <cellStyle name="Currency [0] 15670" xfId="59184" hidden="1"/>
    <cellStyle name="Currency [0] 15671" xfId="29833" hidden="1"/>
    <cellStyle name="Currency [0] 15671" xfId="59220" hidden="1"/>
    <cellStyle name="Currency [0] 15672" xfId="29837" hidden="1"/>
    <cellStyle name="Currency [0] 15672" xfId="59224" hidden="1"/>
    <cellStyle name="Currency [0] 15673" xfId="29898" hidden="1"/>
    <cellStyle name="Currency [0] 15673" xfId="59285" hidden="1"/>
    <cellStyle name="Currency [0] 15674" xfId="29714" hidden="1"/>
    <cellStyle name="Currency [0] 15674" xfId="59101" hidden="1"/>
    <cellStyle name="Currency [0] 15675" xfId="29880" hidden="1"/>
    <cellStyle name="Currency [0] 15675" xfId="59267" hidden="1"/>
    <cellStyle name="Currency [0] 15676" xfId="29903" hidden="1"/>
    <cellStyle name="Currency [0] 15676" xfId="59290" hidden="1"/>
    <cellStyle name="Currency [0] 15677" xfId="29905" hidden="1"/>
    <cellStyle name="Currency [0] 15677" xfId="59292" hidden="1"/>
    <cellStyle name="Currency [0] 15678" xfId="29761" hidden="1"/>
    <cellStyle name="Currency [0] 15678" xfId="59148" hidden="1"/>
    <cellStyle name="Currency [0] 15679" xfId="29860" hidden="1"/>
    <cellStyle name="Currency [0] 15679" xfId="59247" hidden="1"/>
    <cellStyle name="Currency [0] 1568" xfId="4061" hidden="1"/>
    <cellStyle name="Currency [0] 1568" xfId="33450" hidden="1"/>
    <cellStyle name="Currency [0] 15680" xfId="29827" hidden="1"/>
    <cellStyle name="Currency [0] 15680" xfId="59214" hidden="1"/>
    <cellStyle name="Currency [0] 15681" xfId="29845" hidden="1"/>
    <cellStyle name="Currency [0] 15681" xfId="59232" hidden="1"/>
    <cellStyle name="Currency [0] 15682" xfId="29842" hidden="1"/>
    <cellStyle name="Currency [0] 15682" xfId="59229" hidden="1"/>
    <cellStyle name="Currency [0] 15683" xfId="29909" hidden="1"/>
    <cellStyle name="Currency [0] 15683" xfId="59296" hidden="1"/>
    <cellStyle name="Currency [0] 15684" xfId="29794" hidden="1"/>
    <cellStyle name="Currency [0] 15684" xfId="59181" hidden="1"/>
    <cellStyle name="Currency [0] 15685" xfId="29894" hidden="1"/>
    <cellStyle name="Currency [0] 15685" xfId="59281" hidden="1"/>
    <cellStyle name="Currency [0] 15686" xfId="29916" hidden="1"/>
    <cellStyle name="Currency [0] 15686" xfId="59303" hidden="1"/>
    <cellStyle name="Currency [0] 15687" xfId="29918" hidden="1"/>
    <cellStyle name="Currency [0] 15687" xfId="59305" hidden="1"/>
    <cellStyle name="Currency [0] 15688" xfId="29846" hidden="1"/>
    <cellStyle name="Currency [0] 15688" xfId="59233" hidden="1"/>
    <cellStyle name="Currency [0] 15689" xfId="29878" hidden="1"/>
    <cellStyle name="Currency [0] 15689" xfId="59265" hidden="1"/>
    <cellStyle name="Currency [0] 1569" xfId="4062" hidden="1"/>
    <cellStyle name="Currency [0] 1569" xfId="33451" hidden="1"/>
    <cellStyle name="Currency [0] 15690" xfId="29730" hidden="1"/>
    <cellStyle name="Currency [0] 15690" xfId="59117" hidden="1"/>
    <cellStyle name="Currency [0] 15691" xfId="29864" hidden="1"/>
    <cellStyle name="Currency [0] 15691" xfId="59251" hidden="1"/>
    <cellStyle name="Currency [0] 15692" xfId="29861" hidden="1"/>
    <cellStyle name="Currency [0] 15692" xfId="59248" hidden="1"/>
    <cellStyle name="Currency [0] 15693" xfId="29922" hidden="1"/>
    <cellStyle name="Currency [0] 15693" xfId="59309" hidden="1"/>
    <cellStyle name="Currency [0] 15694" xfId="29757" hidden="1"/>
    <cellStyle name="Currency [0] 15694" xfId="59144" hidden="1"/>
    <cellStyle name="Currency [0] 15695" xfId="29906" hidden="1"/>
    <cellStyle name="Currency [0] 15695" xfId="59293" hidden="1"/>
    <cellStyle name="Currency [0] 15696" xfId="29926" hidden="1"/>
    <cellStyle name="Currency [0] 15696" xfId="59313" hidden="1"/>
    <cellStyle name="Currency [0] 15697" xfId="29928" hidden="1"/>
    <cellStyle name="Currency [0] 15697" xfId="59315" hidden="1"/>
    <cellStyle name="Currency [0] 15698" xfId="29865" hidden="1"/>
    <cellStyle name="Currency [0] 15698" xfId="59252" hidden="1"/>
    <cellStyle name="Currency [0] 15699" xfId="29893" hidden="1"/>
    <cellStyle name="Currency [0] 15699" xfId="59280" hidden="1"/>
    <cellStyle name="Currency [0] 157" xfId="2595" hidden="1"/>
    <cellStyle name="Currency [0] 157" xfId="31984" hidden="1"/>
    <cellStyle name="Currency [0] 1570" xfId="4027" hidden="1"/>
    <cellStyle name="Currency [0] 1570" xfId="33416" hidden="1"/>
    <cellStyle name="Currency [0] 15700" xfId="29853" hidden="1"/>
    <cellStyle name="Currency [0] 15700" xfId="59240" hidden="1"/>
    <cellStyle name="Currency [0] 15701" xfId="29882" hidden="1"/>
    <cellStyle name="Currency [0] 15701" xfId="59269" hidden="1"/>
    <cellStyle name="Currency [0] 15702" xfId="29879" hidden="1"/>
    <cellStyle name="Currency [0] 15702" xfId="59266" hidden="1"/>
    <cellStyle name="Currency [0] 15703" xfId="29932" hidden="1"/>
    <cellStyle name="Currency [0] 15703" xfId="59319" hidden="1"/>
    <cellStyle name="Currency [0] 15704" xfId="29760" hidden="1"/>
    <cellStyle name="Currency [0] 15704" xfId="59147" hidden="1"/>
    <cellStyle name="Currency [0] 15705" xfId="29919" hidden="1"/>
    <cellStyle name="Currency [0] 15705" xfId="59306" hidden="1"/>
    <cellStyle name="Currency [0] 15706" xfId="29936" hidden="1"/>
    <cellStyle name="Currency [0] 15706" xfId="59323" hidden="1"/>
    <cellStyle name="Currency [0] 15707" xfId="29938" hidden="1"/>
    <cellStyle name="Currency [0] 15707" xfId="59325" hidden="1"/>
    <cellStyle name="Currency [0] 15708" xfId="29819" hidden="1"/>
    <cellStyle name="Currency [0] 15708" xfId="59206" hidden="1"/>
    <cellStyle name="Currency [0] 15709" xfId="29855" hidden="1"/>
    <cellStyle name="Currency [0] 15709" xfId="59242" hidden="1"/>
    <cellStyle name="Currency [0] 1571" xfId="3787" hidden="1"/>
    <cellStyle name="Currency [0] 1571" xfId="33176" hidden="1"/>
    <cellStyle name="Currency [0] 15710" xfId="29924" hidden="1"/>
    <cellStyle name="Currency [0] 15710" xfId="59311" hidden="1"/>
    <cellStyle name="Currency [0] 15711" xfId="29912" hidden="1"/>
    <cellStyle name="Currency [0] 15711" xfId="59299" hidden="1"/>
    <cellStyle name="Currency [0] 15712" xfId="29929" hidden="1"/>
    <cellStyle name="Currency [0] 15712" xfId="59316" hidden="1"/>
    <cellStyle name="Currency [0] 15713" xfId="29940" hidden="1"/>
    <cellStyle name="Currency [0] 15713" xfId="59327" hidden="1"/>
    <cellStyle name="Currency [0] 15714" xfId="29788" hidden="1"/>
    <cellStyle name="Currency [0] 15714" xfId="59175" hidden="1"/>
    <cellStyle name="Currency [0] 15715" xfId="29852" hidden="1"/>
    <cellStyle name="Currency [0] 15715" xfId="59239" hidden="1"/>
    <cellStyle name="Currency [0] 15716" xfId="29944" hidden="1"/>
    <cellStyle name="Currency [0] 15716" xfId="59331" hidden="1"/>
    <cellStyle name="Currency [0] 15717" xfId="29946" hidden="1"/>
    <cellStyle name="Currency [0] 15717" xfId="59333" hidden="1"/>
    <cellStyle name="Currency [0] 15718" xfId="29901" hidden="1"/>
    <cellStyle name="Currency [0] 15718" xfId="59288" hidden="1"/>
    <cellStyle name="Currency [0] 15719" xfId="29913" hidden="1"/>
    <cellStyle name="Currency [0] 15719" xfId="59300" hidden="1"/>
    <cellStyle name="Currency [0] 1572" xfId="4047" hidden="1"/>
    <cellStyle name="Currency [0] 1572" xfId="33436" hidden="1"/>
    <cellStyle name="Currency [0] 15720" xfId="29941" hidden="1"/>
    <cellStyle name="Currency [0] 15720" xfId="59328" hidden="1"/>
    <cellStyle name="Currency [0] 15721" xfId="29914" hidden="1"/>
    <cellStyle name="Currency [0] 15721" xfId="59301" hidden="1"/>
    <cellStyle name="Currency [0] 15722" xfId="29947" hidden="1"/>
    <cellStyle name="Currency [0] 15722" xfId="59334" hidden="1"/>
    <cellStyle name="Currency [0] 15723" xfId="29949" hidden="1"/>
    <cellStyle name="Currency [0] 15723" xfId="59336" hidden="1"/>
    <cellStyle name="Currency [0] 15724" xfId="29942" hidden="1"/>
    <cellStyle name="Currency [0] 15724" xfId="59329" hidden="1"/>
    <cellStyle name="Currency [0] 15725" xfId="29888" hidden="1"/>
    <cellStyle name="Currency [0] 15725" xfId="59275" hidden="1"/>
    <cellStyle name="Currency [0] 15726" xfId="29952" hidden="1"/>
    <cellStyle name="Currency [0] 15726" xfId="59339" hidden="1"/>
    <cellStyle name="Currency [0] 15727" xfId="29954" hidden="1"/>
    <cellStyle name="Currency [0] 15727" xfId="59341" hidden="1"/>
    <cellStyle name="Currency [0] 15728" xfId="29671" hidden="1"/>
    <cellStyle name="Currency [0] 15728" xfId="59058" hidden="1"/>
    <cellStyle name="Currency [0] 15729" xfId="29693" hidden="1"/>
    <cellStyle name="Currency [0] 15729" xfId="59080" hidden="1"/>
    <cellStyle name="Currency [0] 1573" xfId="3793" hidden="1"/>
    <cellStyle name="Currency [0] 1573" xfId="33182" hidden="1"/>
    <cellStyle name="Currency [0] 15730" xfId="29958" hidden="1"/>
    <cellStyle name="Currency [0] 15730" xfId="59345" hidden="1"/>
    <cellStyle name="Currency [0] 15731" xfId="29965" hidden="1"/>
    <cellStyle name="Currency [0] 15731" xfId="59352" hidden="1"/>
    <cellStyle name="Currency [0] 15732" xfId="29967" hidden="1"/>
    <cellStyle name="Currency [0] 15732" xfId="59354" hidden="1"/>
    <cellStyle name="Currency [0] 15733" xfId="29658" hidden="1"/>
    <cellStyle name="Currency [0] 15733" xfId="59045" hidden="1"/>
    <cellStyle name="Currency [0] 15734" xfId="29961" hidden="1"/>
    <cellStyle name="Currency [0] 15734" xfId="59348" hidden="1"/>
    <cellStyle name="Currency [0] 15735" xfId="29970" hidden="1"/>
    <cellStyle name="Currency [0] 15735" xfId="59357" hidden="1"/>
    <cellStyle name="Currency [0] 15736" xfId="29972" hidden="1"/>
    <cellStyle name="Currency [0] 15736" xfId="59359" hidden="1"/>
    <cellStyle name="Currency [0] 15737" xfId="29960" hidden="1"/>
    <cellStyle name="Currency [0] 15737" xfId="59347" hidden="1"/>
    <cellStyle name="Currency [0] 15738" xfId="29670" hidden="1"/>
    <cellStyle name="Currency [0] 15738" xfId="59057" hidden="1"/>
    <cellStyle name="Currency [0] 15739" xfId="29983" hidden="1"/>
    <cellStyle name="Currency [0] 15739" xfId="59370" hidden="1"/>
    <cellStyle name="Currency [0] 1574" xfId="4042" hidden="1"/>
    <cellStyle name="Currency [0] 1574" xfId="33431" hidden="1"/>
    <cellStyle name="Currency [0] 15740" xfId="29992" hidden="1"/>
    <cellStyle name="Currency [0] 15740" xfId="59379" hidden="1"/>
    <cellStyle name="Currency [0] 15741" xfId="30003" hidden="1"/>
    <cellStyle name="Currency [0] 15741" xfId="59390" hidden="1"/>
    <cellStyle name="Currency [0] 15742" xfId="30009" hidden="1"/>
    <cellStyle name="Currency [0] 15742" xfId="59396" hidden="1"/>
    <cellStyle name="Currency [0] 15743" xfId="29981" hidden="1"/>
    <cellStyle name="Currency [0] 15743" xfId="59368" hidden="1"/>
    <cellStyle name="Currency [0] 15744" xfId="29999" hidden="1"/>
    <cellStyle name="Currency [0] 15744" xfId="59386" hidden="1"/>
    <cellStyle name="Currency [0] 15745" xfId="30021" hidden="1"/>
    <cellStyle name="Currency [0] 15745" xfId="59408" hidden="1"/>
    <cellStyle name="Currency [0] 15746" xfId="30023" hidden="1"/>
    <cellStyle name="Currency [0] 15746" xfId="59410" hidden="1"/>
    <cellStyle name="Currency [0] 15747" xfId="29955" hidden="1"/>
    <cellStyle name="Currency [0] 15747" xfId="59342" hidden="1"/>
    <cellStyle name="Currency [0] 15748" xfId="29666" hidden="1"/>
    <cellStyle name="Currency [0] 15748" xfId="59053" hidden="1"/>
    <cellStyle name="Currency [0] 15749" xfId="29995" hidden="1"/>
    <cellStyle name="Currency [0] 15749" xfId="59382" hidden="1"/>
    <cellStyle name="Currency [0] 1575" xfId="4063" hidden="1"/>
    <cellStyle name="Currency [0] 1575" xfId="33452" hidden="1"/>
    <cellStyle name="Currency [0] 15750" xfId="29662" hidden="1"/>
    <cellStyle name="Currency [0] 15750" xfId="59049" hidden="1"/>
    <cellStyle name="Currency [0] 15751" xfId="29984" hidden="1"/>
    <cellStyle name="Currency [0] 15751" xfId="59371" hidden="1"/>
    <cellStyle name="Currency [0] 15752" xfId="30028" hidden="1"/>
    <cellStyle name="Currency [0] 15752" xfId="59415" hidden="1"/>
    <cellStyle name="Currency [0] 15753" xfId="29996" hidden="1"/>
    <cellStyle name="Currency [0] 15753" xfId="59383" hidden="1"/>
    <cellStyle name="Currency [0] 15754" xfId="30004" hidden="1"/>
    <cellStyle name="Currency [0] 15754" xfId="59391" hidden="1"/>
    <cellStyle name="Currency [0] 15755" xfId="30040" hidden="1"/>
    <cellStyle name="Currency [0] 15755" xfId="59427" hidden="1"/>
    <cellStyle name="Currency [0] 15756" xfId="30042" hidden="1"/>
    <cellStyle name="Currency [0] 15756" xfId="59429" hidden="1"/>
    <cellStyle name="Currency [0] 15757" xfId="29998" hidden="1"/>
    <cellStyle name="Currency [0] 15757" xfId="59385" hidden="1"/>
    <cellStyle name="Currency [0] 15758" xfId="30011" hidden="1"/>
    <cellStyle name="Currency [0] 15758" xfId="59398" hidden="1"/>
    <cellStyle name="Currency [0] 15759" xfId="30016" hidden="1"/>
    <cellStyle name="Currency [0] 15759" xfId="59403" hidden="1"/>
    <cellStyle name="Currency [0] 1576" xfId="4048" hidden="1"/>
    <cellStyle name="Currency [0] 1576" xfId="33437" hidden="1"/>
    <cellStyle name="Currency [0] 15760" xfId="30010" hidden="1"/>
    <cellStyle name="Currency [0] 15760" xfId="59397" hidden="1"/>
    <cellStyle name="Currency [0] 15761" xfId="30058" hidden="1"/>
    <cellStyle name="Currency [0] 15761" xfId="59445" hidden="1"/>
    <cellStyle name="Currency [0] 15762" xfId="30066" hidden="1"/>
    <cellStyle name="Currency [0] 15762" xfId="59453" hidden="1"/>
    <cellStyle name="Currency [0] 15763" xfId="29994" hidden="1"/>
    <cellStyle name="Currency [0] 15763" xfId="59381" hidden="1"/>
    <cellStyle name="Currency [0] 15764" xfId="30052" hidden="1"/>
    <cellStyle name="Currency [0] 15764" xfId="59439" hidden="1"/>
    <cellStyle name="Currency [0] 15765" xfId="30075" hidden="1"/>
    <cellStyle name="Currency [0] 15765" xfId="59462" hidden="1"/>
    <cellStyle name="Currency [0] 15766" xfId="30077" hidden="1"/>
    <cellStyle name="Currency [0] 15766" xfId="59464" hidden="1"/>
    <cellStyle name="Currency [0] 15767" xfId="29977" hidden="1"/>
    <cellStyle name="Currency [0] 15767" xfId="59364" hidden="1"/>
    <cellStyle name="Currency [0] 15768" xfId="29987" hidden="1"/>
    <cellStyle name="Currency [0] 15768" xfId="59374" hidden="1"/>
    <cellStyle name="Currency [0] 15769" xfId="30049" hidden="1"/>
    <cellStyle name="Currency [0] 15769" xfId="59436" hidden="1"/>
    <cellStyle name="Currency [0] 1577" xfId="4052" hidden="1"/>
    <cellStyle name="Currency [0] 1577" xfId="33441" hidden="1"/>
    <cellStyle name="Currency [0] 15770" xfId="30014" hidden="1"/>
    <cellStyle name="Currency [0] 15770" xfId="59401" hidden="1"/>
    <cellStyle name="Currency [0] 15771" xfId="29963" hidden="1"/>
    <cellStyle name="Currency [0] 15771" xfId="59350" hidden="1"/>
    <cellStyle name="Currency [0] 15772" xfId="30085" hidden="1"/>
    <cellStyle name="Currency [0] 15772" xfId="59472" hidden="1"/>
    <cellStyle name="Currency [0] 15773" xfId="30050" hidden="1"/>
    <cellStyle name="Currency [0] 15773" xfId="59437" hidden="1"/>
    <cellStyle name="Currency [0] 15774" xfId="30061" hidden="1"/>
    <cellStyle name="Currency [0] 15774" xfId="59448" hidden="1"/>
    <cellStyle name="Currency [0] 15775" xfId="30093" hidden="1"/>
    <cellStyle name="Currency [0] 15775" xfId="59480" hidden="1"/>
    <cellStyle name="Currency [0] 15776" xfId="30095" hidden="1"/>
    <cellStyle name="Currency [0] 15776" xfId="59482" hidden="1"/>
    <cellStyle name="Currency [0] 15777" xfId="30047" hidden="1"/>
    <cellStyle name="Currency [0] 15777" xfId="59434" hidden="1"/>
    <cellStyle name="Currency [0] 15778" xfId="30046" hidden="1"/>
    <cellStyle name="Currency [0] 15778" xfId="59433" hidden="1"/>
    <cellStyle name="Currency [0] 15779" xfId="30036" hidden="1"/>
    <cellStyle name="Currency [0] 15779" xfId="59423" hidden="1"/>
    <cellStyle name="Currency [0] 1578" xfId="4068" hidden="1"/>
    <cellStyle name="Currency [0] 1578" xfId="33457" hidden="1"/>
    <cellStyle name="Currency [0] 15780" xfId="30032" hidden="1"/>
    <cellStyle name="Currency [0] 15780" xfId="59419" hidden="1"/>
    <cellStyle name="Currency [0] 15781" xfId="30034" hidden="1"/>
    <cellStyle name="Currency [0] 15781" xfId="59421" hidden="1"/>
    <cellStyle name="Currency [0] 15782" xfId="30102" hidden="1"/>
    <cellStyle name="Currency [0] 15782" xfId="59489" hidden="1"/>
    <cellStyle name="Currency [0] 15783" xfId="29664" hidden="1"/>
    <cellStyle name="Currency [0] 15783" xfId="59051" hidden="1"/>
    <cellStyle name="Currency [0] 15784" xfId="30080" hidden="1"/>
    <cellStyle name="Currency [0] 15784" xfId="59467" hidden="1"/>
    <cellStyle name="Currency [0] 15785" xfId="30108" hidden="1"/>
    <cellStyle name="Currency [0] 15785" xfId="59495" hidden="1"/>
    <cellStyle name="Currency [0] 15786" xfId="30110" hidden="1"/>
    <cellStyle name="Currency [0] 15786" xfId="59497" hidden="1"/>
    <cellStyle name="Currency [0] 15787" xfId="29985" hidden="1"/>
    <cellStyle name="Currency [0] 15787" xfId="59372" hidden="1"/>
    <cellStyle name="Currency [0] 15788" xfId="30059" hidden="1"/>
    <cellStyle name="Currency [0] 15788" xfId="59446" hidden="1"/>
    <cellStyle name="Currency [0] 15789" xfId="30015" hidden="1"/>
    <cellStyle name="Currency [0] 15789" xfId="59402" hidden="1"/>
    <cellStyle name="Currency [0] 1579" xfId="4069" hidden="1"/>
    <cellStyle name="Currency [0] 1579" xfId="33458" hidden="1"/>
    <cellStyle name="Currency [0] 15790" xfId="30051" hidden="1"/>
    <cellStyle name="Currency [0] 15790" xfId="59438" hidden="1"/>
    <cellStyle name="Currency [0] 15791" xfId="30055" hidden="1"/>
    <cellStyle name="Currency [0] 15791" xfId="59442" hidden="1"/>
    <cellStyle name="Currency [0] 15792" xfId="30116" hidden="1"/>
    <cellStyle name="Currency [0] 15792" xfId="59503" hidden="1"/>
    <cellStyle name="Currency [0] 15793" xfId="29699" hidden="1"/>
    <cellStyle name="Currency [0] 15793" xfId="59086" hidden="1"/>
    <cellStyle name="Currency [0] 15794" xfId="30098" hidden="1"/>
    <cellStyle name="Currency [0] 15794" xfId="59485" hidden="1"/>
    <cellStyle name="Currency [0] 15795" xfId="30121" hidden="1"/>
    <cellStyle name="Currency [0] 15795" xfId="59508" hidden="1"/>
    <cellStyle name="Currency [0] 15796" xfId="30123" hidden="1"/>
    <cellStyle name="Currency [0] 15796" xfId="59510" hidden="1"/>
    <cellStyle name="Currency [0] 15797" xfId="29979" hidden="1"/>
    <cellStyle name="Currency [0] 15797" xfId="59366" hidden="1"/>
    <cellStyle name="Currency [0] 15798" xfId="30078" hidden="1"/>
    <cellStyle name="Currency [0] 15798" xfId="59465" hidden="1"/>
    <cellStyle name="Currency [0] 15799" xfId="30045" hidden="1"/>
    <cellStyle name="Currency [0] 15799" xfId="59432" hidden="1"/>
    <cellStyle name="Currency [0] 158" xfId="2607" hidden="1"/>
    <cellStyle name="Currency [0] 158" xfId="31996" hidden="1"/>
    <cellStyle name="Currency [0] 1580" xfId="4049" hidden="1"/>
    <cellStyle name="Currency [0] 1580" xfId="33438" hidden="1"/>
    <cellStyle name="Currency [0] 15800" xfId="30063" hidden="1"/>
    <cellStyle name="Currency [0] 15800" xfId="59450" hidden="1"/>
    <cellStyle name="Currency [0] 15801" xfId="30060" hidden="1"/>
    <cellStyle name="Currency [0] 15801" xfId="59447" hidden="1"/>
    <cellStyle name="Currency [0] 15802" xfId="30127" hidden="1"/>
    <cellStyle name="Currency [0] 15802" xfId="59514" hidden="1"/>
    <cellStyle name="Currency [0] 15803" xfId="30012" hidden="1"/>
    <cellStyle name="Currency [0] 15803" xfId="59399" hidden="1"/>
    <cellStyle name="Currency [0] 15804" xfId="30112" hidden="1"/>
    <cellStyle name="Currency [0] 15804" xfId="59499" hidden="1"/>
    <cellStyle name="Currency [0] 15805" xfId="30134" hidden="1"/>
    <cellStyle name="Currency [0] 15805" xfId="59521" hidden="1"/>
    <cellStyle name="Currency [0] 15806" xfId="30136" hidden="1"/>
    <cellStyle name="Currency [0] 15806" xfId="59523" hidden="1"/>
    <cellStyle name="Currency [0] 15807" xfId="30064" hidden="1"/>
    <cellStyle name="Currency [0] 15807" xfId="59451" hidden="1"/>
    <cellStyle name="Currency [0] 15808" xfId="30096" hidden="1"/>
    <cellStyle name="Currency [0] 15808" xfId="59483" hidden="1"/>
    <cellStyle name="Currency [0] 15809" xfId="29744" hidden="1"/>
    <cellStyle name="Currency [0] 15809" xfId="59131" hidden="1"/>
    <cellStyle name="Currency [0] 1581" xfId="4056" hidden="1"/>
    <cellStyle name="Currency [0] 1581" xfId="33445" hidden="1"/>
    <cellStyle name="Currency [0] 15810" xfId="30082" hidden="1"/>
    <cellStyle name="Currency [0] 15810" xfId="59469" hidden="1"/>
    <cellStyle name="Currency [0] 15811" xfId="30079" hidden="1"/>
    <cellStyle name="Currency [0] 15811" xfId="59466" hidden="1"/>
    <cellStyle name="Currency [0] 15812" xfId="30140" hidden="1"/>
    <cellStyle name="Currency [0] 15812" xfId="59527" hidden="1"/>
    <cellStyle name="Currency [0] 15813" xfId="29975" hidden="1"/>
    <cellStyle name="Currency [0] 15813" xfId="59362" hidden="1"/>
    <cellStyle name="Currency [0] 15814" xfId="30124" hidden="1"/>
    <cellStyle name="Currency [0] 15814" xfId="59511" hidden="1"/>
    <cellStyle name="Currency [0] 15815" xfId="30144" hidden="1"/>
    <cellStyle name="Currency [0] 15815" xfId="59531" hidden="1"/>
    <cellStyle name="Currency [0] 15816" xfId="30146" hidden="1"/>
    <cellStyle name="Currency [0] 15816" xfId="59533" hidden="1"/>
    <cellStyle name="Currency [0] 15817" xfId="30083" hidden="1"/>
    <cellStyle name="Currency [0] 15817" xfId="59470" hidden="1"/>
    <cellStyle name="Currency [0] 15818" xfId="30111" hidden="1"/>
    <cellStyle name="Currency [0] 15818" xfId="59498" hidden="1"/>
    <cellStyle name="Currency [0] 15819" xfId="30071" hidden="1"/>
    <cellStyle name="Currency [0] 15819" xfId="59458" hidden="1"/>
    <cellStyle name="Currency [0] 1582" xfId="4060" hidden="1"/>
    <cellStyle name="Currency [0] 1582" xfId="33449" hidden="1"/>
    <cellStyle name="Currency [0] 15820" xfId="30100" hidden="1"/>
    <cellStyle name="Currency [0] 15820" xfId="59487" hidden="1"/>
    <cellStyle name="Currency [0] 15821" xfId="30097" hidden="1"/>
    <cellStyle name="Currency [0] 15821" xfId="59484" hidden="1"/>
    <cellStyle name="Currency [0] 15822" xfId="30150" hidden="1"/>
    <cellStyle name="Currency [0] 15822" xfId="59537" hidden="1"/>
    <cellStyle name="Currency [0] 15823" xfId="29978" hidden="1"/>
    <cellStyle name="Currency [0] 15823" xfId="59365" hidden="1"/>
    <cellStyle name="Currency [0] 15824" xfId="30137" hidden="1"/>
    <cellStyle name="Currency [0] 15824" xfId="59524" hidden="1"/>
    <cellStyle name="Currency [0] 15825" xfId="30154" hidden="1"/>
    <cellStyle name="Currency [0] 15825" xfId="59541" hidden="1"/>
    <cellStyle name="Currency [0] 15826" xfId="30156" hidden="1"/>
    <cellStyle name="Currency [0] 15826" xfId="59543" hidden="1"/>
    <cellStyle name="Currency [0] 15827" xfId="30037" hidden="1"/>
    <cellStyle name="Currency [0] 15827" xfId="59424" hidden="1"/>
    <cellStyle name="Currency [0] 15828" xfId="30073" hidden="1"/>
    <cellStyle name="Currency [0] 15828" xfId="59460" hidden="1"/>
    <cellStyle name="Currency [0] 15829" xfId="30142" hidden="1"/>
    <cellStyle name="Currency [0] 15829" xfId="59529" hidden="1"/>
    <cellStyle name="Currency [0] 1583" xfId="4055" hidden="1"/>
    <cellStyle name="Currency [0] 1583" xfId="33444" hidden="1"/>
    <cellStyle name="Currency [0] 15830" xfId="30130" hidden="1"/>
    <cellStyle name="Currency [0] 15830" xfId="59517" hidden="1"/>
    <cellStyle name="Currency [0] 15831" xfId="30147" hidden="1"/>
    <cellStyle name="Currency [0] 15831" xfId="59534" hidden="1"/>
    <cellStyle name="Currency [0] 15832" xfId="30158" hidden="1"/>
    <cellStyle name="Currency [0] 15832" xfId="59545" hidden="1"/>
    <cellStyle name="Currency [0] 15833" xfId="30006" hidden="1"/>
    <cellStyle name="Currency [0] 15833" xfId="59393" hidden="1"/>
    <cellStyle name="Currency [0] 15834" xfId="30070" hidden="1"/>
    <cellStyle name="Currency [0] 15834" xfId="59457" hidden="1"/>
    <cellStyle name="Currency [0] 15835" xfId="30162" hidden="1"/>
    <cellStyle name="Currency [0] 15835" xfId="59549" hidden="1"/>
    <cellStyle name="Currency [0] 15836" xfId="30164" hidden="1"/>
    <cellStyle name="Currency [0] 15836" xfId="59551" hidden="1"/>
    <cellStyle name="Currency [0] 15837" xfId="30119" hidden="1"/>
    <cellStyle name="Currency [0] 15837" xfId="59506" hidden="1"/>
    <cellStyle name="Currency [0] 15838" xfId="30131" hidden="1"/>
    <cellStyle name="Currency [0] 15838" xfId="59518" hidden="1"/>
    <cellStyle name="Currency [0] 15839" xfId="30159" hidden="1"/>
    <cellStyle name="Currency [0] 15839" xfId="59546" hidden="1"/>
    <cellStyle name="Currency [0] 1584" xfId="4078" hidden="1"/>
    <cellStyle name="Currency [0] 1584" xfId="33467" hidden="1"/>
    <cellStyle name="Currency [0] 15840" xfId="30132" hidden="1"/>
    <cellStyle name="Currency [0] 15840" xfId="59519" hidden="1"/>
    <cellStyle name="Currency [0] 15841" xfId="30165" hidden="1"/>
    <cellStyle name="Currency [0] 15841" xfId="59552" hidden="1"/>
    <cellStyle name="Currency [0] 15842" xfId="30167" hidden="1"/>
    <cellStyle name="Currency [0] 15842" xfId="59554" hidden="1"/>
    <cellStyle name="Currency [0] 15843" xfId="30160" hidden="1"/>
    <cellStyle name="Currency [0] 15843" xfId="59547" hidden="1"/>
    <cellStyle name="Currency [0] 15844" xfId="30106" hidden="1"/>
    <cellStyle name="Currency [0] 15844" xfId="59493" hidden="1"/>
    <cellStyle name="Currency [0] 15845" xfId="30169" hidden="1"/>
    <cellStyle name="Currency [0] 15845" xfId="59556" hidden="1"/>
    <cellStyle name="Currency [0] 15846" xfId="30171" hidden="1"/>
    <cellStyle name="Currency [0] 15846" xfId="59558" hidden="1"/>
    <cellStyle name="Currency [0] 15847" xfId="29683" hidden="1"/>
    <cellStyle name="Currency [0] 15847" xfId="59070" hidden="1"/>
    <cellStyle name="Currency [0] 15848" xfId="29661" hidden="1"/>
    <cellStyle name="Currency [0] 15848" xfId="59048" hidden="1"/>
    <cellStyle name="Currency [0] 15849" xfId="30177" hidden="1"/>
    <cellStyle name="Currency [0] 15849" xfId="59564" hidden="1"/>
    <cellStyle name="Currency [0] 1585" xfId="4084" hidden="1"/>
    <cellStyle name="Currency [0] 1585" xfId="33473" hidden="1"/>
    <cellStyle name="Currency [0] 15850" xfId="30183" hidden="1"/>
    <cellStyle name="Currency [0] 15850" xfId="59570" hidden="1"/>
    <cellStyle name="Currency [0] 15851" xfId="30185" hidden="1"/>
    <cellStyle name="Currency [0] 15851" xfId="59572" hidden="1"/>
    <cellStyle name="Currency [0] 15852" xfId="29678" hidden="1"/>
    <cellStyle name="Currency [0] 15852" xfId="59065" hidden="1"/>
    <cellStyle name="Currency [0] 15853" xfId="30179" hidden="1"/>
    <cellStyle name="Currency [0] 15853" xfId="59566" hidden="1"/>
    <cellStyle name="Currency [0] 15854" xfId="30187" hidden="1"/>
    <cellStyle name="Currency [0] 15854" xfId="59574" hidden="1"/>
    <cellStyle name="Currency [0] 15855" xfId="30189" hidden="1"/>
    <cellStyle name="Currency [0] 15855" xfId="59576" hidden="1"/>
    <cellStyle name="Currency [0] 15856" xfId="30178" hidden="1"/>
    <cellStyle name="Currency [0] 15856" xfId="59565" hidden="1"/>
    <cellStyle name="Currency [0] 15857" xfId="29684" hidden="1"/>
    <cellStyle name="Currency [0] 15857" xfId="59071" hidden="1"/>
    <cellStyle name="Currency [0] 15858" xfId="30200" hidden="1"/>
    <cellStyle name="Currency [0] 15858" xfId="59587" hidden="1"/>
    <cellStyle name="Currency [0] 15859" xfId="30209" hidden="1"/>
    <cellStyle name="Currency [0] 15859" xfId="59596" hidden="1"/>
    <cellStyle name="Currency [0] 1586" xfId="4046" hidden="1"/>
    <cellStyle name="Currency [0] 1586" xfId="33435" hidden="1"/>
    <cellStyle name="Currency [0] 15860" xfId="30220" hidden="1"/>
    <cellStyle name="Currency [0] 15860" xfId="59607" hidden="1"/>
    <cellStyle name="Currency [0] 15861" xfId="30226" hidden="1"/>
    <cellStyle name="Currency [0] 15861" xfId="59613" hidden="1"/>
    <cellStyle name="Currency [0] 15862" xfId="30198" hidden="1"/>
    <cellStyle name="Currency [0] 15862" xfId="59585" hidden="1"/>
    <cellStyle name="Currency [0] 15863" xfId="30216" hidden="1"/>
    <cellStyle name="Currency [0] 15863" xfId="59603" hidden="1"/>
    <cellStyle name="Currency [0] 15864" xfId="30238" hidden="1"/>
    <cellStyle name="Currency [0] 15864" xfId="59625" hidden="1"/>
    <cellStyle name="Currency [0] 15865" xfId="30240" hidden="1"/>
    <cellStyle name="Currency [0] 15865" xfId="59627" hidden="1"/>
    <cellStyle name="Currency [0] 15866" xfId="30174" hidden="1"/>
    <cellStyle name="Currency [0] 15866" xfId="59561" hidden="1"/>
    <cellStyle name="Currency [0] 15867" xfId="29688" hidden="1"/>
    <cellStyle name="Currency [0] 15867" xfId="59075" hidden="1"/>
    <cellStyle name="Currency [0] 15868" xfId="30212" hidden="1"/>
    <cellStyle name="Currency [0] 15868" xfId="59599" hidden="1"/>
    <cellStyle name="Currency [0] 15869" xfId="29704" hidden="1"/>
    <cellStyle name="Currency [0] 15869" xfId="59091" hidden="1"/>
    <cellStyle name="Currency [0] 1587" xfId="4076" hidden="1"/>
    <cellStyle name="Currency [0] 1587" xfId="33465" hidden="1"/>
    <cellStyle name="Currency [0] 15870" xfId="30201" hidden="1"/>
    <cellStyle name="Currency [0] 15870" xfId="59588" hidden="1"/>
    <cellStyle name="Currency [0] 15871" xfId="30245" hidden="1"/>
    <cellStyle name="Currency [0] 15871" xfId="59632" hidden="1"/>
    <cellStyle name="Currency [0] 15872" xfId="30213" hidden="1"/>
    <cellStyle name="Currency [0] 15872" xfId="59600" hidden="1"/>
    <cellStyle name="Currency [0] 15873" xfId="30221" hidden="1"/>
    <cellStyle name="Currency [0] 15873" xfId="59608" hidden="1"/>
    <cellStyle name="Currency [0] 15874" xfId="30257" hidden="1"/>
    <cellStyle name="Currency [0] 15874" xfId="59644" hidden="1"/>
    <cellStyle name="Currency [0] 15875" xfId="30259" hidden="1"/>
    <cellStyle name="Currency [0] 15875" xfId="59646" hidden="1"/>
    <cellStyle name="Currency [0] 15876" xfId="30215" hidden="1"/>
    <cellStyle name="Currency [0] 15876" xfId="59602" hidden="1"/>
    <cellStyle name="Currency [0] 15877" xfId="30228" hidden="1"/>
    <cellStyle name="Currency [0] 15877" xfId="59615" hidden="1"/>
    <cellStyle name="Currency [0] 15878" xfId="30233" hidden="1"/>
    <cellStyle name="Currency [0] 15878" xfId="59620" hidden="1"/>
    <cellStyle name="Currency [0] 15879" xfId="30227" hidden="1"/>
    <cellStyle name="Currency [0] 15879" xfId="59614" hidden="1"/>
    <cellStyle name="Currency [0] 1588" xfId="4088" hidden="1"/>
    <cellStyle name="Currency [0] 1588" xfId="33477" hidden="1"/>
    <cellStyle name="Currency [0] 15880" xfId="30275" hidden="1"/>
    <cellStyle name="Currency [0] 15880" xfId="59662" hidden="1"/>
    <cellStyle name="Currency [0] 15881" xfId="30283" hidden="1"/>
    <cellStyle name="Currency [0] 15881" xfId="59670" hidden="1"/>
    <cellStyle name="Currency [0] 15882" xfId="30211" hidden="1"/>
    <cellStyle name="Currency [0] 15882" xfId="59598" hidden="1"/>
    <cellStyle name="Currency [0] 15883" xfId="30269" hidden="1"/>
    <cellStyle name="Currency [0] 15883" xfId="59656" hidden="1"/>
    <cellStyle name="Currency [0] 15884" xfId="30292" hidden="1"/>
    <cellStyle name="Currency [0] 15884" xfId="59679" hidden="1"/>
    <cellStyle name="Currency [0] 15885" xfId="30294" hidden="1"/>
    <cellStyle name="Currency [0] 15885" xfId="59681" hidden="1"/>
    <cellStyle name="Currency [0] 15886" xfId="30194" hidden="1"/>
    <cellStyle name="Currency [0] 15886" xfId="59581" hidden="1"/>
    <cellStyle name="Currency [0] 15887" xfId="30204" hidden="1"/>
    <cellStyle name="Currency [0] 15887" xfId="59591" hidden="1"/>
    <cellStyle name="Currency [0] 15888" xfId="30266" hidden="1"/>
    <cellStyle name="Currency [0] 15888" xfId="59653" hidden="1"/>
    <cellStyle name="Currency [0] 15889" xfId="30231" hidden="1"/>
    <cellStyle name="Currency [0] 15889" xfId="59618" hidden="1"/>
    <cellStyle name="Currency [0] 1589" xfId="4089" hidden="1"/>
    <cellStyle name="Currency [0] 1589" xfId="33478" hidden="1"/>
    <cellStyle name="Currency [0] 15890" xfId="30181" hidden="1"/>
    <cellStyle name="Currency [0] 15890" xfId="59568" hidden="1"/>
    <cellStyle name="Currency [0] 15891" xfId="30302" hidden="1"/>
    <cellStyle name="Currency [0] 15891" xfId="59689" hidden="1"/>
    <cellStyle name="Currency [0] 15892" xfId="30267" hidden="1"/>
    <cellStyle name="Currency [0] 15892" xfId="59654" hidden="1"/>
    <cellStyle name="Currency [0] 15893" xfId="30278" hidden="1"/>
    <cellStyle name="Currency [0] 15893" xfId="59665" hidden="1"/>
    <cellStyle name="Currency [0] 15894" xfId="30310" hidden="1"/>
    <cellStyle name="Currency [0] 15894" xfId="59697" hidden="1"/>
    <cellStyle name="Currency [0] 15895" xfId="30312" hidden="1"/>
    <cellStyle name="Currency [0] 15895" xfId="59699" hidden="1"/>
    <cellStyle name="Currency [0] 15896" xfId="30264" hidden="1"/>
    <cellStyle name="Currency [0] 15896" xfId="59651" hidden="1"/>
    <cellStyle name="Currency [0] 15897" xfId="30263" hidden="1"/>
    <cellStyle name="Currency [0] 15897" xfId="59650" hidden="1"/>
    <cellStyle name="Currency [0] 15898" xfId="30253" hidden="1"/>
    <cellStyle name="Currency [0] 15898" xfId="59640" hidden="1"/>
    <cellStyle name="Currency [0] 15899" xfId="30249" hidden="1"/>
    <cellStyle name="Currency [0] 15899" xfId="59636" hidden="1"/>
    <cellStyle name="Currency [0] 159" xfId="2608" hidden="1"/>
    <cellStyle name="Currency [0] 159" xfId="31997" hidden="1"/>
    <cellStyle name="Currency [0] 1590" xfId="4037" hidden="1"/>
    <cellStyle name="Currency [0] 1590" xfId="33426" hidden="1"/>
    <cellStyle name="Currency [0] 15900" xfId="30251" hidden="1"/>
    <cellStyle name="Currency [0] 15900" xfId="59638" hidden="1"/>
    <cellStyle name="Currency [0] 15901" xfId="30319" hidden="1"/>
    <cellStyle name="Currency [0] 15901" xfId="59706" hidden="1"/>
    <cellStyle name="Currency [0] 15902" xfId="29690" hidden="1"/>
    <cellStyle name="Currency [0] 15902" xfId="59077" hidden="1"/>
    <cellStyle name="Currency [0] 15903" xfId="30297" hidden="1"/>
    <cellStyle name="Currency [0] 15903" xfId="59684" hidden="1"/>
    <cellStyle name="Currency [0] 15904" xfId="30325" hidden="1"/>
    <cellStyle name="Currency [0] 15904" xfId="59712" hidden="1"/>
    <cellStyle name="Currency [0] 15905" xfId="30327" hidden="1"/>
    <cellStyle name="Currency [0] 15905" xfId="59714" hidden="1"/>
    <cellStyle name="Currency [0] 15906" xfId="30202" hidden="1"/>
    <cellStyle name="Currency [0] 15906" xfId="59589" hidden="1"/>
    <cellStyle name="Currency [0] 15907" xfId="30276" hidden="1"/>
    <cellStyle name="Currency [0] 15907" xfId="59663" hidden="1"/>
    <cellStyle name="Currency [0] 15908" xfId="30232" hidden="1"/>
    <cellStyle name="Currency [0] 15908" xfId="59619" hidden="1"/>
    <cellStyle name="Currency [0] 15909" xfId="30268" hidden="1"/>
    <cellStyle name="Currency [0] 15909" xfId="59655" hidden="1"/>
    <cellStyle name="Currency [0] 1591" xfId="4044" hidden="1"/>
    <cellStyle name="Currency [0] 1591" xfId="33433" hidden="1"/>
    <cellStyle name="Currency [0] 15910" xfId="30272" hidden="1"/>
    <cellStyle name="Currency [0] 15910" xfId="59659" hidden="1"/>
    <cellStyle name="Currency [0] 15911" xfId="30333" hidden="1"/>
    <cellStyle name="Currency [0] 15911" xfId="59720" hidden="1"/>
    <cellStyle name="Currency [0] 15912" xfId="29677" hidden="1"/>
    <cellStyle name="Currency [0] 15912" xfId="59064" hidden="1"/>
    <cellStyle name="Currency [0] 15913" xfId="30315" hidden="1"/>
    <cellStyle name="Currency [0] 15913" xfId="59702" hidden="1"/>
    <cellStyle name="Currency [0] 15914" xfId="30338" hidden="1"/>
    <cellStyle name="Currency [0] 15914" xfId="59725" hidden="1"/>
    <cellStyle name="Currency [0] 15915" xfId="30340" hidden="1"/>
    <cellStyle name="Currency [0] 15915" xfId="59727" hidden="1"/>
    <cellStyle name="Currency [0] 15916" xfId="30196" hidden="1"/>
    <cellStyle name="Currency [0] 15916" xfId="59583" hidden="1"/>
    <cellStyle name="Currency [0] 15917" xfId="30295" hidden="1"/>
    <cellStyle name="Currency [0] 15917" xfId="59682" hidden="1"/>
    <cellStyle name="Currency [0] 15918" xfId="30262" hidden="1"/>
    <cellStyle name="Currency [0] 15918" xfId="59649" hidden="1"/>
    <cellStyle name="Currency [0] 15919" xfId="30280" hidden="1"/>
    <cellStyle name="Currency [0] 15919" xfId="59667" hidden="1"/>
    <cellStyle name="Currency [0] 1592" xfId="4073" hidden="1"/>
    <cellStyle name="Currency [0] 1592" xfId="33462" hidden="1"/>
    <cellStyle name="Currency [0] 15920" xfId="30277" hidden="1"/>
    <cellStyle name="Currency [0] 15920" xfId="59664" hidden="1"/>
    <cellStyle name="Currency [0] 15921" xfId="30344" hidden="1"/>
    <cellStyle name="Currency [0] 15921" xfId="59731" hidden="1"/>
    <cellStyle name="Currency [0] 15922" xfId="30229" hidden="1"/>
    <cellStyle name="Currency [0] 15922" xfId="59616" hidden="1"/>
    <cellStyle name="Currency [0] 15923" xfId="30329" hidden="1"/>
    <cellStyle name="Currency [0] 15923" xfId="59716" hidden="1"/>
    <cellStyle name="Currency [0] 15924" xfId="30351" hidden="1"/>
    <cellStyle name="Currency [0] 15924" xfId="59738" hidden="1"/>
    <cellStyle name="Currency [0] 15925" xfId="30353" hidden="1"/>
    <cellStyle name="Currency [0] 15925" xfId="59740" hidden="1"/>
    <cellStyle name="Currency [0] 15926" xfId="30281" hidden="1"/>
    <cellStyle name="Currency [0] 15926" xfId="59668" hidden="1"/>
    <cellStyle name="Currency [0] 15927" xfId="30313" hidden="1"/>
    <cellStyle name="Currency [0] 15927" xfId="59700" hidden="1"/>
    <cellStyle name="Currency [0] 15928" xfId="29656" hidden="1"/>
    <cellStyle name="Currency [0] 15928" xfId="59043" hidden="1"/>
    <cellStyle name="Currency [0] 15929" xfId="30299" hidden="1"/>
    <cellStyle name="Currency [0] 15929" xfId="59686" hidden="1"/>
    <cellStyle name="Currency [0] 1593" xfId="4058" hidden="1"/>
    <cellStyle name="Currency [0] 1593" xfId="33447" hidden="1"/>
    <cellStyle name="Currency [0] 15930" xfId="30296" hidden="1"/>
    <cellStyle name="Currency [0] 15930" xfId="59683" hidden="1"/>
    <cellStyle name="Currency [0] 15931" xfId="30357" hidden="1"/>
    <cellStyle name="Currency [0] 15931" xfId="59744" hidden="1"/>
    <cellStyle name="Currency [0] 15932" xfId="30192" hidden="1"/>
    <cellStyle name="Currency [0] 15932" xfId="59579" hidden="1"/>
    <cellStyle name="Currency [0] 15933" xfId="30341" hidden="1"/>
    <cellStyle name="Currency [0] 15933" xfId="59728" hidden="1"/>
    <cellStyle name="Currency [0] 15934" xfId="30361" hidden="1"/>
    <cellStyle name="Currency [0] 15934" xfId="59748" hidden="1"/>
    <cellStyle name="Currency [0] 15935" xfId="30363" hidden="1"/>
    <cellStyle name="Currency [0] 15935" xfId="59750" hidden="1"/>
    <cellStyle name="Currency [0] 15936" xfId="30300" hidden="1"/>
    <cellStyle name="Currency [0] 15936" xfId="59687" hidden="1"/>
    <cellStyle name="Currency [0] 15937" xfId="30328" hidden="1"/>
    <cellStyle name="Currency [0] 15937" xfId="59715" hidden="1"/>
    <cellStyle name="Currency [0] 15938" xfId="30288" hidden="1"/>
    <cellStyle name="Currency [0] 15938" xfId="59675" hidden="1"/>
    <cellStyle name="Currency [0] 15939" xfId="30317" hidden="1"/>
    <cellStyle name="Currency [0] 15939" xfId="59704" hidden="1"/>
    <cellStyle name="Currency [0] 1594" xfId="4031" hidden="1"/>
    <cellStyle name="Currency [0] 1594" xfId="33420" hidden="1"/>
    <cellStyle name="Currency [0] 15940" xfId="30314" hidden="1"/>
    <cellStyle name="Currency [0] 15940" xfId="59701" hidden="1"/>
    <cellStyle name="Currency [0] 15941" xfId="30367" hidden="1"/>
    <cellStyle name="Currency [0] 15941" xfId="59754" hidden="1"/>
    <cellStyle name="Currency [0] 15942" xfId="30195" hidden="1"/>
    <cellStyle name="Currency [0] 15942" xfId="59582" hidden="1"/>
    <cellStyle name="Currency [0] 15943" xfId="30354" hidden="1"/>
    <cellStyle name="Currency [0] 15943" xfId="59741" hidden="1"/>
    <cellStyle name="Currency [0] 15944" xfId="30371" hidden="1"/>
    <cellStyle name="Currency [0] 15944" xfId="59758" hidden="1"/>
    <cellStyle name="Currency [0] 15945" xfId="30373" hidden="1"/>
    <cellStyle name="Currency [0] 15945" xfId="59760" hidden="1"/>
    <cellStyle name="Currency [0] 15946" xfId="30254" hidden="1"/>
    <cellStyle name="Currency [0] 15946" xfId="59641" hidden="1"/>
    <cellStyle name="Currency [0] 15947" xfId="30290" hidden="1"/>
    <cellStyle name="Currency [0] 15947" xfId="59677" hidden="1"/>
    <cellStyle name="Currency [0] 15948" xfId="30359" hidden="1"/>
    <cellStyle name="Currency [0] 15948" xfId="59746" hidden="1"/>
    <cellStyle name="Currency [0] 15949" xfId="30347" hidden="1"/>
    <cellStyle name="Currency [0] 15949" xfId="59734" hidden="1"/>
    <cellStyle name="Currency [0] 1595" xfId="4095" hidden="1"/>
    <cellStyle name="Currency [0] 1595" xfId="33484" hidden="1"/>
    <cellStyle name="Currency [0] 15950" xfId="30364" hidden="1"/>
    <cellStyle name="Currency [0] 15950" xfId="59751" hidden="1"/>
    <cellStyle name="Currency [0] 15951" xfId="30375" hidden="1"/>
    <cellStyle name="Currency [0] 15951" xfId="59762" hidden="1"/>
    <cellStyle name="Currency [0] 15952" xfId="30223" hidden="1"/>
    <cellStyle name="Currency [0] 15952" xfId="59610" hidden="1"/>
    <cellStyle name="Currency [0] 15953" xfId="30287" hidden="1"/>
    <cellStyle name="Currency [0] 15953" xfId="59674" hidden="1"/>
    <cellStyle name="Currency [0] 15954" xfId="30379" hidden="1"/>
    <cellStyle name="Currency [0] 15954" xfId="59766" hidden="1"/>
    <cellStyle name="Currency [0] 15955" xfId="30381" hidden="1"/>
    <cellStyle name="Currency [0] 15955" xfId="59768" hidden="1"/>
    <cellStyle name="Currency [0] 15956" xfId="30336" hidden="1"/>
    <cellStyle name="Currency [0] 15956" xfId="59723" hidden="1"/>
    <cellStyle name="Currency [0] 15957" xfId="30348" hidden="1"/>
    <cellStyle name="Currency [0] 15957" xfId="59735" hidden="1"/>
    <cellStyle name="Currency [0] 15958" xfId="30376" hidden="1"/>
    <cellStyle name="Currency [0] 15958" xfId="59763" hidden="1"/>
    <cellStyle name="Currency [0] 15959" xfId="30349" hidden="1"/>
    <cellStyle name="Currency [0] 15959" xfId="59736" hidden="1"/>
    <cellStyle name="Currency [0] 1596" xfId="4074" hidden="1"/>
    <cellStyle name="Currency [0] 1596" xfId="33463" hidden="1"/>
    <cellStyle name="Currency [0] 15960" xfId="30382" hidden="1"/>
    <cellStyle name="Currency [0] 15960" xfId="59769" hidden="1"/>
    <cellStyle name="Currency [0] 15961" xfId="30384" hidden="1"/>
    <cellStyle name="Currency [0] 15961" xfId="59771" hidden="1"/>
    <cellStyle name="Currency [0] 15962" xfId="30377" hidden="1"/>
    <cellStyle name="Currency [0] 15962" xfId="59764" hidden="1"/>
    <cellStyle name="Currency [0] 15963" xfId="30323" hidden="1"/>
    <cellStyle name="Currency [0] 15963" xfId="59710" hidden="1"/>
    <cellStyle name="Currency [0] 15964" xfId="30386" hidden="1"/>
    <cellStyle name="Currency [0] 15964" xfId="59773" hidden="1"/>
    <cellStyle name="Currency [0] 15965" xfId="30388" hidden="1"/>
    <cellStyle name="Currency [0] 15965" xfId="59775" hidden="1"/>
    <cellStyle name="Currency [0] 15966" xfId="29750" hidden="1"/>
    <cellStyle name="Currency [0] 15966" xfId="59137" hidden="1"/>
    <cellStyle name="Currency [0] 15967" xfId="29691" hidden="1"/>
    <cellStyle name="Currency [0] 15967" xfId="59078" hidden="1"/>
    <cellStyle name="Currency [0] 15968" xfId="30394" hidden="1"/>
    <cellStyle name="Currency [0] 15968" xfId="59781" hidden="1"/>
    <cellStyle name="Currency [0] 15969" xfId="30400" hidden="1"/>
    <cellStyle name="Currency [0] 15969" xfId="59787" hidden="1"/>
    <cellStyle name="Currency [0] 1597" xfId="4081" hidden="1"/>
    <cellStyle name="Currency [0] 1597" xfId="33470" hidden="1"/>
    <cellStyle name="Currency [0] 15970" xfId="30402" hidden="1"/>
    <cellStyle name="Currency [0] 15970" xfId="59789" hidden="1"/>
    <cellStyle name="Currency [0] 15971" xfId="29681" hidden="1"/>
    <cellStyle name="Currency [0] 15971" xfId="59068" hidden="1"/>
    <cellStyle name="Currency [0] 15972" xfId="30396" hidden="1"/>
    <cellStyle name="Currency [0] 15972" xfId="59783" hidden="1"/>
    <cellStyle name="Currency [0] 15973" xfId="30404" hidden="1"/>
    <cellStyle name="Currency [0] 15973" xfId="59791" hidden="1"/>
    <cellStyle name="Currency [0] 15974" xfId="30406" hidden="1"/>
    <cellStyle name="Currency [0] 15974" xfId="59793" hidden="1"/>
    <cellStyle name="Currency [0] 15975" xfId="30395" hidden="1"/>
    <cellStyle name="Currency [0] 15975" xfId="59782" hidden="1"/>
    <cellStyle name="Currency [0] 15976" xfId="29726" hidden="1"/>
    <cellStyle name="Currency [0] 15976" xfId="59113" hidden="1"/>
    <cellStyle name="Currency [0] 15977" xfId="30417" hidden="1"/>
    <cellStyle name="Currency [0] 15977" xfId="59804" hidden="1"/>
    <cellStyle name="Currency [0] 15978" xfId="30426" hidden="1"/>
    <cellStyle name="Currency [0] 15978" xfId="59813" hidden="1"/>
    <cellStyle name="Currency [0] 15979" xfId="30437" hidden="1"/>
    <cellStyle name="Currency [0] 15979" xfId="59824" hidden="1"/>
    <cellStyle name="Currency [0] 1598" xfId="4096" hidden="1"/>
    <cellStyle name="Currency [0] 1598" xfId="33485" hidden="1"/>
    <cellStyle name="Currency [0] 15980" xfId="30443" hidden="1"/>
    <cellStyle name="Currency [0] 15980" xfId="59830" hidden="1"/>
    <cellStyle name="Currency [0] 15981" xfId="30415" hidden="1"/>
    <cellStyle name="Currency [0] 15981" xfId="59802" hidden="1"/>
    <cellStyle name="Currency [0] 15982" xfId="30433" hidden="1"/>
    <cellStyle name="Currency [0] 15982" xfId="59820" hidden="1"/>
    <cellStyle name="Currency [0] 15983" xfId="30455" hidden="1"/>
    <cellStyle name="Currency [0] 15983" xfId="59842" hidden="1"/>
    <cellStyle name="Currency [0] 15984" xfId="30457" hidden="1"/>
    <cellStyle name="Currency [0] 15984" xfId="59844" hidden="1"/>
    <cellStyle name="Currency [0] 15985" xfId="30391" hidden="1"/>
    <cellStyle name="Currency [0] 15985" xfId="59778" hidden="1"/>
    <cellStyle name="Currency [0] 15986" xfId="29680" hidden="1"/>
    <cellStyle name="Currency [0] 15986" xfId="59067" hidden="1"/>
    <cellStyle name="Currency [0] 15987" xfId="30429" hidden="1"/>
    <cellStyle name="Currency [0] 15987" xfId="59816" hidden="1"/>
    <cellStyle name="Currency [0] 15988" xfId="29659" hidden="1"/>
    <cellStyle name="Currency [0] 15988" xfId="59046" hidden="1"/>
    <cellStyle name="Currency [0] 15989" xfId="30418" hidden="1"/>
    <cellStyle name="Currency [0] 15989" xfId="59805" hidden="1"/>
    <cellStyle name="Currency [0] 1599" xfId="4097" hidden="1"/>
    <cellStyle name="Currency [0] 1599" xfId="33486" hidden="1"/>
    <cellStyle name="Currency [0] 15990" xfId="30462" hidden="1"/>
    <cellStyle name="Currency [0] 15990" xfId="59849" hidden="1"/>
    <cellStyle name="Currency [0] 15991" xfId="30430" hidden="1"/>
    <cellStyle name="Currency [0] 15991" xfId="59817" hidden="1"/>
    <cellStyle name="Currency [0] 15992" xfId="30438" hidden="1"/>
    <cellStyle name="Currency [0] 15992" xfId="59825" hidden="1"/>
    <cellStyle name="Currency [0] 15993" xfId="30474" hidden="1"/>
    <cellStyle name="Currency [0] 15993" xfId="59861" hidden="1"/>
    <cellStyle name="Currency [0] 15994" xfId="30476" hidden="1"/>
    <cellStyle name="Currency [0] 15994" xfId="59863" hidden="1"/>
    <cellStyle name="Currency [0] 15995" xfId="30432" hidden="1"/>
    <cellStyle name="Currency [0] 15995" xfId="59819" hidden="1"/>
    <cellStyle name="Currency [0] 15996" xfId="30445" hidden="1"/>
    <cellStyle name="Currency [0] 15996" xfId="59832" hidden="1"/>
    <cellStyle name="Currency [0] 15997" xfId="30450" hidden="1"/>
    <cellStyle name="Currency [0] 15997" xfId="59837" hidden="1"/>
    <cellStyle name="Currency [0] 15998" xfId="30444" hidden="1"/>
    <cellStyle name="Currency [0] 15998" xfId="59831" hidden="1"/>
    <cellStyle name="Currency [0] 15999" xfId="30492" hidden="1"/>
    <cellStyle name="Currency [0] 15999" xfId="59879" hidden="1"/>
    <cellStyle name="Currency [0] 16" xfId="138" hidden="1"/>
    <cellStyle name="Currency [0] 16" xfId="303" hidden="1"/>
    <cellStyle name="Currency [0] 16" xfId="241" hidden="1"/>
    <cellStyle name="Currency [0] 16" xfId="77" hidden="1"/>
    <cellStyle name="Currency [0] 16" xfId="486" hidden="1"/>
    <cellStyle name="Currency [0] 16" xfId="651" hidden="1"/>
    <cellStyle name="Currency [0] 16" xfId="589" hidden="1"/>
    <cellStyle name="Currency [0] 16" xfId="425" hidden="1"/>
    <cellStyle name="Currency [0] 16" xfId="824" hidden="1"/>
    <cellStyle name="Currency [0] 16" xfId="989" hidden="1"/>
    <cellStyle name="Currency [0] 16" xfId="927" hidden="1"/>
    <cellStyle name="Currency [0] 16" xfId="763" hidden="1"/>
    <cellStyle name="Currency [0] 16" xfId="1166" hidden="1"/>
    <cellStyle name="Currency [0] 16" xfId="1331" hidden="1"/>
    <cellStyle name="Currency [0] 16" xfId="1269" hidden="1"/>
    <cellStyle name="Currency [0] 16" xfId="1105" hidden="1"/>
    <cellStyle name="Currency [0] 16" xfId="1494" hidden="1"/>
    <cellStyle name="Currency [0] 16" xfId="1659" hidden="1"/>
    <cellStyle name="Currency [0] 16" xfId="1597" hidden="1"/>
    <cellStyle name="Currency [0] 16" xfId="1433" hidden="1"/>
    <cellStyle name="Currency [0] 16" xfId="1822" hidden="1"/>
    <cellStyle name="Currency [0] 16" xfId="1987" hidden="1"/>
    <cellStyle name="Currency [0] 16" xfId="1925" hidden="1"/>
    <cellStyle name="Currency [0] 16" xfId="1761" hidden="1"/>
    <cellStyle name="Currency [0] 16" xfId="2153" hidden="1"/>
    <cellStyle name="Currency [0] 16" xfId="2317" hidden="1"/>
    <cellStyle name="Currency [0] 16" xfId="2256" hidden="1"/>
    <cellStyle name="Currency [0] 16" xfId="2092" hidden="1"/>
    <cellStyle name="Currency [0] 16" xfId="2427" hidden="1"/>
    <cellStyle name="Currency [0] 16" xfId="31816" hidden="1"/>
    <cellStyle name="Currency [0] 16" xfId="61207" hidden="1"/>
    <cellStyle name="Currency [0] 16" xfId="61289" hidden="1"/>
    <cellStyle name="Currency [0] 16" xfId="61373" hidden="1"/>
    <cellStyle name="Currency [0] 16" xfId="61455" hidden="1"/>
    <cellStyle name="Currency [0] 16" xfId="61538" hidden="1"/>
    <cellStyle name="Currency [0] 16" xfId="61620" hidden="1"/>
    <cellStyle name="Currency [0] 16" xfId="61700" hidden="1"/>
    <cellStyle name="Currency [0] 16" xfId="61782" hidden="1"/>
    <cellStyle name="Currency [0] 16" xfId="61864" hidden="1"/>
    <cellStyle name="Currency [0] 16" xfId="61946" hidden="1"/>
    <cellStyle name="Currency [0] 16" xfId="62030" hidden="1"/>
    <cellStyle name="Currency [0] 16" xfId="62112" hidden="1"/>
    <cellStyle name="Currency [0] 16" xfId="62194" hidden="1"/>
    <cellStyle name="Currency [0] 16" xfId="62276" hidden="1"/>
    <cellStyle name="Currency [0] 16" xfId="62356" hidden="1"/>
    <cellStyle name="Currency [0] 16" xfId="62438" hidden="1"/>
    <cellStyle name="Currency [0] 16" xfId="62513" hidden="1"/>
    <cellStyle name="Currency [0] 16" xfId="62595" hidden="1"/>
    <cellStyle name="Currency [0] 16" xfId="62679" hidden="1"/>
    <cellStyle name="Currency [0] 16" xfId="62761" hidden="1"/>
    <cellStyle name="Currency [0] 16" xfId="62843" hidden="1"/>
    <cellStyle name="Currency [0] 16" xfId="62925" hidden="1"/>
    <cellStyle name="Currency [0] 16" xfId="63005" hidden="1"/>
    <cellStyle name="Currency [0] 16" xfId="63087" hidden="1"/>
    <cellStyle name="Currency [0] 160" xfId="2556" hidden="1"/>
    <cellStyle name="Currency [0] 160" xfId="31945" hidden="1"/>
    <cellStyle name="Currency [0] 1600" xfId="4072" hidden="1"/>
    <cellStyle name="Currency [0] 1600" xfId="33461" hidden="1"/>
    <cellStyle name="Currency [0] 16000" xfId="30500" hidden="1"/>
    <cellStyle name="Currency [0] 16000" xfId="59887" hidden="1"/>
    <cellStyle name="Currency [0] 16001" xfId="30428" hidden="1"/>
    <cellStyle name="Currency [0] 16001" xfId="59815" hidden="1"/>
    <cellStyle name="Currency [0] 16002" xfId="30486" hidden="1"/>
    <cellStyle name="Currency [0] 16002" xfId="59873" hidden="1"/>
    <cellStyle name="Currency [0] 16003" xfId="30509" hidden="1"/>
    <cellStyle name="Currency [0] 16003" xfId="59896" hidden="1"/>
    <cellStyle name="Currency [0] 16004" xfId="30511" hidden="1"/>
    <cellStyle name="Currency [0] 16004" xfId="59898" hidden="1"/>
    <cellStyle name="Currency [0] 16005" xfId="30411" hidden="1"/>
    <cellStyle name="Currency [0] 16005" xfId="59798" hidden="1"/>
    <cellStyle name="Currency [0] 16006" xfId="30421" hidden="1"/>
    <cellStyle name="Currency [0] 16006" xfId="59808" hidden="1"/>
    <cellStyle name="Currency [0] 16007" xfId="30483" hidden="1"/>
    <cellStyle name="Currency [0] 16007" xfId="59870" hidden="1"/>
    <cellStyle name="Currency [0] 16008" xfId="30448" hidden="1"/>
    <cellStyle name="Currency [0] 16008" xfId="59835" hidden="1"/>
    <cellStyle name="Currency [0] 16009" xfId="30398" hidden="1"/>
    <cellStyle name="Currency [0] 16009" xfId="59785" hidden="1"/>
    <cellStyle name="Currency [0] 1601" xfId="4071" hidden="1"/>
    <cellStyle name="Currency [0] 1601" xfId="33460" hidden="1"/>
    <cellStyle name="Currency [0] 16010" xfId="30519" hidden="1"/>
    <cellStyle name="Currency [0] 16010" xfId="59906" hidden="1"/>
    <cellStyle name="Currency [0] 16011" xfId="30484" hidden="1"/>
    <cellStyle name="Currency [0] 16011" xfId="59871" hidden="1"/>
    <cellStyle name="Currency [0] 16012" xfId="30495" hidden="1"/>
    <cellStyle name="Currency [0] 16012" xfId="59882" hidden="1"/>
    <cellStyle name="Currency [0] 16013" xfId="30527" hidden="1"/>
    <cellStyle name="Currency [0] 16013" xfId="59914" hidden="1"/>
    <cellStyle name="Currency [0] 16014" xfId="30529" hidden="1"/>
    <cellStyle name="Currency [0] 16014" xfId="59916" hidden="1"/>
    <cellStyle name="Currency [0] 16015" xfId="30481" hidden="1"/>
    <cellStyle name="Currency [0] 16015" xfId="59868" hidden="1"/>
    <cellStyle name="Currency [0] 16016" xfId="30480" hidden="1"/>
    <cellStyle name="Currency [0] 16016" xfId="59867" hidden="1"/>
    <cellStyle name="Currency [0] 16017" xfId="30470" hidden="1"/>
    <cellStyle name="Currency [0] 16017" xfId="59857" hidden="1"/>
    <cellStyle name="Currency [0] 16018" xfId="30466" hidden="1"/>
    <cellStyle name="Currency [0] 16018" xfId="59853" hidden="1"/>
    <cellStyle name="Currency [0] 16019" xfId="30468" hidden="1"/>
    <cellStyle name="Currency [0] 16019" xfId="59855" hidden="1"/>
    <cellStyle name="Currency [0] 1602" xfId="4066" hidden="1"/>
    <cellStyle name="Currency [0] 1602" xfId="33455" hidden="1"/>
    <cellStyle name="Currency [0] 16020" xfId="30536" hidden="1"/>
    <cellStyle name="Currency [0] 16020" xfId="59923" hidden="1"/>
    <cellStyle name="Currency [0] 16021" xfId="29695" hidden="1"/>
    <cellStyle name="Currency [0] 16021" xfId="59082" hidden="1"/>
    <cellStyle name="Currency [0] 16022" xfId="30514" hidden="1"/>
    <cellStyle name="Currency [0] 16022" xfId="59901" hidden="1"/>
    <cellStyle name="Currency [0] 16023" xfId="30542" hidden="1"/>
    <cellStyle name="Currency [0] 16023" xfId="59929" hidden="1"/>
    <cellStyle name="Currency [0] 16024" xfId="30544" hidden="1"/>
    <cellStyle name="Currency [0] 16024" xfId="59931" hidden="1"/>
    <cellStyle name="Currency [0] 16025" xfId="30419" hidden="1"/>
    <cellStyle name="Currency [0] 16025" xfId="59806" hidden="1"/>
    <cellStyle name="Currency [0] 16026" xfId="30493" hidden="1"/>
    <cellStyle name="Currency [0] 16026" xfId="59880" hidden="1"/>
    <cellStyle name="Currency [0] 16027" xfId="30449" hidden="1"/>
    <cellStyle name="Currency [0] 16027" xfId="59836" hidden="1"/>
    <cellStyle name="Currency [0] 16028" xfId="30485" hidden="1"/>
    <cellStyle name="Currency [0] 16028" xfId="59872" hidden="1"/>
    <cellStyle name="Currency [0] 16029" xfId="30489" hidden="1"/>
    <cellStyle name="Currency [0] 16029" xfId="59876" hidden="1"/>
    <cellStyle name="Currency [0] 1603" xfId="4064" hidden="1"/>
    <cellStyle name="Currency [0] 1603" xfId="33453" hidden="1"/>
    <cellStyle name="Currency [0] 16030" xfId="30550" hidden="1"/>
    <cellStyle name="Currency [0] 16030" xfId="59937" hidden="1"/>
    <cellStyle name="Currency [0] 16031" xfId="29708" hidden="1"/>
    <cellStyle name="Currency [0] 16031" xfId="59095" hidden="1"/>
    <cellStyle name="Currency [0] 16032" xfId="30532" hidden="1"/>
    <cellStyle name="Currency [0] 16032" xfId="59919" hidden="1"/>
    <cellStyle name="Currency [0] 16033" xfId="30555" hidden="1"/>
    <cellStyle name="Currency [0] 16033" xfId="59942" hidden="1"/>
    <cellStyle name="Currency [0] 16034" xfId="30557" hidden="1"/>
    <cellStyle name="Currency [0] 16034" xfId="59944" hidden="1"/>
    <cellStyle name="Currency [0] 16035" xfId="30413" hidden="1"/>
    <cellStyle name="Currency [0] 16035" xfId="59800" hidden="1"/>
    <cellStyle name="Currency [0] 16036" xfId="30512" hidden="1"/>
    <cellStyle name="Currency [0] 16036" xfId="59899" hidden="1"/>
    <cellStyle name="Currency [0] 16037" xfId="30479" hidden="1"/>
    <cellStyle name="Currency [0] 16037" xfId="59866" hidden="1"/>
    <cellStyle name="Currency [0] 16038" xfId="30497" hidden="1"/>
    <cellStyle name="Currency [0] 16038" xfId="59884" hidden="1"/>
    <cellStyle name="Currency [0] 16039" xfId="30494" hidden="1"/>
    <cellStyle name="Currency [0] 16039" xfId="59881" hidden="1"/>
    <cellStyle name="Currency [0] 1604" xfId="4065" hidden="1"/>
    <cellStyle name="Currency [0] 1604" xfId="33454" hidden="1"/>
    <cellStyle name="Currency [0] 16040" xfId="30561" hidden="1"/>
    <cellStyle name="Currency [0] 16040" xfId="59948" hidden="1"/>
    <cellStyle name="Currency [0] 16041" xfId="30446" hidden="1"/>
    <cellStyle name="Currency [0] 16041" xfId="59833" hidden="1"/>
    <cellStyle name="Currency [0] 16042" xfId="30546" hidden="1"/>
    <cellStyle name="Currency [0] 16042" xfId="59933" hidden="1"/>
    <cellStyle name="Currency [0] 16043" xfId="30568" hidden="1"/>
    <cellStyle name="Currency [0] 16043" xfId="59955" hidden="1"/>
    <cellStyle name="Currency [0] 16044" xfId="30570" hidden="1"/>
    <cellStyle name="Currency [0] 16044" xfId="59957" hidden="1"/>
    <cellStyle name="Currency [0] 16045" xfId="30498" hidden="1"/>
    <cellStyle name="Currency [0] 16045" xfId="59885" hidden="1"/>
    <cellStyle name="Currency [0] 16046" xfId="30530" hidden="1"/>
    <cellStyle name="Currency [0] 16046" xfId="59917" hidden="1"/>
    <cellStyle name="Currency [0] 16047" xfId="29660" hidden="1"/>
    <cellStyle name="Currency [0] 16047" xfId="59047" hidden="1"/>
    <cellStyle name="Currency [0] 16048" xfId="30516" hidden="1"/>
    <cellStyle name="Currency [0] 16048" xfId="59903" hidden="1"/>
    <cellStyle name="Currency [0] 16049" xfId="30513" hidden="1"/>
    <cellStyle name="Currency [0] 16049" xfId="59900" hidden="1"/>
    <cellStyle name="Currency [0] 1605" xfId="4102" hidden="1"/>
    <cellStyle name="Currency [0] 1605" xfId="33491" hidden="1"/>
    <cellStyle name="Currency [0] 16050" xfId="30574" hidden="1"/>
    <cellStyle name="Currency [0] 16050" xfId="59961" hidden="1"/>
    <cellStyle name="Currency [0] 16051" xfId="30409" hidden="1"/>
    <cellStyle name="Currency [0] 16051" xfId="59796" hidden="1"/>
    <cellStyle name="Currency [0] 16052" xfId="30558" hidden="1"/>
    <cellStyle name="Currency [0] 16052" xfId="59945" hidden="1"/>
    <cellStyle name="Currency [0] 16053" xfId="30578" hidden="1"/>
    <cellStyle name="Currency [0] 16053" xfId="59965" hidden="1"/>
    <cellStyle name="Currency [0] 16054" xfId="30580" hidden="1"/>
    <cellStyle name="Currency [0] 16054" xfId="59967" hidden="1"/>
    <cellStyle name="Currency [0] 16055" xfId="30517" hidden="1"/>
    <cellStyle name="Currency [0] 16055" xfId="59904" hidden="1"/>
    <cellStyle name="Currency [0] 16056" xfId="30545" hidden="1"/>
    <cellStyle name="Currency [0] 16056" xfId="59932" hidden="1"/>
    <cellStyle name="Currency [0] 16057" xfId="30505" hidden="1"/>
    <cellStyle name="Currency [0] 16057" xfId="59892" hidden="1"/>
    <cellStyle name="Currency [0] 16058" xfId="30534" hidden="1"/>
    <cellStyle name="Currency [0] 16058" xfId="59921" hidden="1"/>
    <cellStyle name="Currency [0] 16059" xfId="30531" hidden="1"/>
    <cellStyle name="Currency [0] 16059" xfId="59918" hidden="1"/>
    <cellStyle name="Currency [0] 1606" xfId="3788" hidden="1"/>
    <cellStyle name="Currency [0] 1606" xfId="33177" hidden="1"/>
    <cellStyle name="Currency [0] 16060" xfId="30584" hidden="1"/>
    <cellStyle name="Currency [0] 16060" xfId="59971" hidden="1"/>
    <cellStyle name="Currency [0] 16061" xfId="30412" hidden="1"/>
    <cellStyle name="Currency [0] 16061" xfId="59799" hidden="1"/>
    <cellStyle name="Currency [0] 16062" xfId="30571" hidden="1"/>
    <cellStyle name="Currency [0] 16062" xfId="59958" hidden="1"/>
    <cellStyle name="Currency [0] 16063" xfId="30588" hidden="1"/>
    <cellStyle name="Currency [0] 16063" xfId="59975" hidden="1"/>
    <cellStyle name="Currency [0] 16064" xfId="30590" hidden="1"/>
    <cellStyle name="Currency [0] 16064" xfId="59977" hidden="1"/>
    <cellStyle name="Currency [0] 16065" xfId="30471" hidden="1"/>
    <cellStyle name="Currency [0] 16065" xfId="59858" hidden="1"/>
    <cellStyle name="Currency [0] 16066" xfId="30507" hidden="1"/>
    <cellStyle name="Currency [0] 16066" xfId="59894" hidden="1"/>
    <cellStyle name="Currency [0] 16067" xfId="30576" hidden="1"/>
    <cellStyle name="Currency [0] 16067" xfId="59963" hidden="1"/>
    <cellStyle name="Currency [0] 16068" xfId="30564" hidden="1"/>
    <cellStyle name="Currency [0] 16068" xfId="59951" hidden="1"/>
    <cellStyle name="Currency [0] 16069" xfId="30581" hidden="1"/>
    <cellStyle name="Currency [0] 16069" xfId="59968" hidden="1"/>
    <cellStyle name="Currency [0] 1607" xfId="4092" hidden="1"/>
    <cellStyle name="Currency [0] 1607" xfId="33481" hidden="1"/>
    <cellStyle name="Currency [0] 16070" xfId="30592" hidden="1"/>
    <cellStyle name="Currency [0] 16070" xfId="59979" hidden="1"/>
    <cellStyle name="Currency [0] 16071" xfId="30440" hidden="1"/>
    <cellStyle name="Currency [0] 16071" xfId="59827" hidden="1"/>
    <cellStyle name="Currency [0] 16072" xfId="30504" hidden="1"/>
    <cellStyle name="Currency [0] 16072" xfId="59891" hidden="1"/>
    <cellStyle name="Currency [0] 16073" xfId="30596" hidden="1"/>
    <cellStyle name="Currency [0] 16073" xfId="59983" hidden="1"/>
    <cellStyle name="Currency [0] 16074" xfId="30598" hidden="1"/>
    <cellStyle name="Currency [0] 16074" xfId="59985" hidden="1"/>
    <cellStyle name="Currency [0] 16075" xfId="30553" hidden="1"/>
    <cellStyle name="Currency [0] 16075" xfId="59940" hidden="1"/>
    <cellStyle name="Currency [0] 16076" xfId="30565" hidden="1"/>
    <cellStyle name="Currency [0] 16076" xfId="59952" hidden="1"/>
    <cellStyle name="Currency [0] 16077" xfId="30593" hidden="1"/>
    <cellStyle name="Currency [0] 16077" xfId="59980" hidden="1"/>
    <cellStyle name="Currency [0] 16078" xfId="30566" hidden="1"/>
    <cellStyle name="Currency [0] 16078" xfId="59953" hidden="1"/>
    <cellStyle name="Currency [0] 16079" xfId="30599" hidden="1"/>
    <cellStyle name="Currency [0] 16079" xfId="59986" hidden="1"/>
    <cellStyle name="Currency [0] 1608" xfId="4104" hidden="1"/>
    <cellStyle name="Currency [0] 1608" xfId="33493" hidden="1"/>
    <cellStyle name="Currency [0] 16080" xfId="30601" hidden="1"/>
    <cellStyle name="Currency [0] 16080" xfId="59988" hidden="1"/>
    <cellStyle name="Currency [0] 16081" xfId="30594" hidden="1"/>
    <cellStyle name="Currency [0] 16081" xfId="59981" hidden="1"/>
    <cellStyle name="Currency [0] 16082" xfId="30540" hidden="1"/>
    <cellStyle name="Currency [0] 16082" xfId="59927" hidden="1"/>
    <cellStyle name="Currency [0] 16083" xfId="30603" hidden="1"/>
    <cellStyle name="Currency [0] 16083" xfId="59990" hidden="1"/>
    <cellStyle name="Currency [0] 16084" xfId="30605" hidden="1"/>
    <cellStyle name="Currency [0] 16084" xfId="59992" hidden="1"/>
    <cellStyle name="Currency [0] 16085" xfId="28261" hidden="1"/>
    <cellStyle name="Currency [0] 16085" xfId="57648" hidden="1"/>
    <cellStyle name="Currency [0] 16086" xfId="28214" hidden="1"/>
    <cellStyle name="Currency [0] 16086" xfId="57601" hidden="1"/>
    <cellStyle name="Currency [0] 16087" xfId="29446" hidden="1"/>
    <cellStyle name="Currency [0] 16087" xfId="58833" hidden="1"/>
    <cellStyle name="Currency [0] 16088" xfId="30610" hidden="1"/>
    <cellStyle name="Currency [0] 16088" xfId="59997" hidden="1"/>
    <cellStyle name="Currency [0] 16089" xfId="30612" hidden="1"/>
    <cellStyle name="Currency [0] 16089" xfId="59999" hidden="1"/>
    <cellStyle name="Currency [0] 1609" xfId="4105" hidden="1"/>
    <cellStyle name="Currency [0] 1609" xfId="33494" hidden="1"/>
    <cellStyle name="Currency [0] 16090" xfId="28241" hidden="1"/>
    <cellStyle name="Currency [0] 16090" xfId="57628" hidden="1"/>
    <cellStyle name="Currency [0] 16091" xfId="30606" hidden="1"/>
    <cellStyle name="Currency [0] 16091" xfId="59993" hidden="1"/>
    <cellStyle name="Currency [0] 16092" xfId="30614" hidden="1"/>
    <cellStyle name="Currency [0] 16092" xfId="60001" hidden="1"/>
    <cellStyle name="Currency [0] 16093" xfId="30616" hidden="1"/>
    <cellStyle name="Currency [0] 16093" xfId="60003" hidden="1"/>
    <cellStyle name="Currency [0] 16094" xfId="28221" hidden="1"/>
    <cellStyle name="Currency [0] 16094" xfId="57608" hidden="1"/>
    <cellStyle name="Currency [0] 16095" xfId="28239" hidden="1"/>
    <cellStyle name="Currency [0] 16095" xfId="57626" hidden="1"/>
    <cellStyle name="Currency [0] 16096" xfId="30627" hidden="1"/>
    <cellStyle name="Currency [0] 16096" xfId="60014" hidden="1"/>
    <cellStyle name="Currency [0] 16097" xfId="30636" hidden="1"/>
    <cellStyle name="Currency [0] 16097" xfId="60023" hidden="1"/>
    <cellStyle name="Currency [0] 16098" xfId="30647" hidden="1"/>
    <cellStyle name="Currency [0] 16098" xfId="60034" hidden="1"/>
    <cellStyle name="Currency [0] 16099" xfId="30653" hidden="1"/>
    <cellStyle name="Currency [0] 16099" xfId="60040" hidden="1"/>
    <cellStyle name="Currency [0] 161" xfId="2563" hidden="1"/>
    <cellStyle name="Currency [0] 161" xfId="31952" hidden="1"/>
    <cellStyle name="Currency [0] 1610" xfId="4043" hidden="1"/>
    <cellStyle name="Currency [0] 1610" xfId="33432" hidden="1"/>
    <cellStyle name="Currency [0] 16100" xfId="30625" hidden="1"/>
    <cellStyle name="Currency [0] 16100" xfId="60012" hidden="1"/>
    <cellStyle name="Currency [0] 16101" xfId="30643" hidden="1"/>
    <cellStyle name="Currency [0] 16101" xfId="60030" hidden="1"/>
    <cellStyle name="Currency [0] 16102" xfId="30665" hidden="1"/>
    <cellStyle name="Currency [0] 16102" xfId="60052" hidden="1"/>
    <cellStyle name="Currency [0] 16103" xfId="30667" hidden="1"/>
    <cellStyle name="Currency [0] 16103" xfId="60054" hidden="1"/>
    <cellStyle name="Currency [0] 16104" xfId="28198" hidden="1"/>
    <cellStyle name="Currency [0] 16104" xfId="57585" hidden="1"/>
    <cellStyle name="Currency [0] 16105" xfId="28225" hidden="1"/>
    <cellStyle name="Currency [0] 16105" xfId="57612" hidden="1"/>
    <cellStyle name="Currency [0] 16106" xfId="30639" hidden="1"/>
    <cellStyle name="Currency [0] 16106" xfId="60026" hidden="1"/>
    <cellStyle name="Currency [0] 16107" xfId="28228" hidden="1"/>
    <cellStyle name="Currency [0] 16107" xfId="57615" hidden="1"/>
    <cellStyle name="Currency [0] 16108" xfId="30628" hidden="1"/>
    <cellStyle name="Currency [0] 16108" xfId="60015" hidden="1"/>
    <cellStyle name="Currency [0] 16109" xfId="30672" hidden="1"/>
    <cellStyle name="Currency [0] 16109" xfId="60059" hidden="1"/>
    <cellStyle name="Currency [0] 1611" xfId="4079" hidden="1"/>
    <cellStyle name="Currency [0] 1611" xfId="33468" hidden="1"/>
    <cellStyle name="Currency [0] 16110" xfId="30640" hidden="1"/>
    <cellStyle name="Currency [0] 16110" xfId="60027" hidden="1"/>
    <cellStyle name="Currency [0] 16111" xfId="30648" hidden="1"/>
    <cellStyle name="Currency [0] 16111" xfId="60035" hidden="1"/>
    <cellStyle name="Currency [0] 16112" xfId="30684" hidden="1"/>
    <cellStyle name="Currency [0] 16112" xfId="60071" hidden="1"/>
    <cellStyle name="Currency [0] 16113" xfId="30686" hidden="1"/>
    <cellStyle name="Currency [0] 16113" xfId="60073" hidden="1"/>
    <cellStyle name="Currency [0] 16114" xfId="30642" hidden="1"/>
    <cellStyle name="Currency [0] 16114" xfId="60029" hidden="1"/>
    <cellStyle name="Currency [0] 16115" xfId="30655" hidden="1"/>
    <cellStyle name="Currency [0] 16115" xfId="60042" hidden="1"/>
    <cellStyle name="Currency [0] 16116" xfId="30660" hidden="1"/>
    <cellStyle name="Currency [0] 16116" xfId="60047" hidden="1"/>
    <cellStyle name="Currency [0] 16117" xfId="30654" hidden="1"/>
    <cellStyle name="Currency [0] 16117" xfId="60041" hidden="1"/>
    <cellStyle name="Currency [0] 16118" xfId="30702" hidden="1"/>
    <cellStyle name="Currency [0] 16118" xfId="60089" hidden="1"/>
    <cellStyle name="Currency [0] 16119" xfId="30710" hidden="1"/>
    <cellStyle name="Currency [0] 16119" xfId="60097" hidden="1"/>
    <cellStyle name="Currency [0] 1612" xfId="4059" hidden="1"/>
    <cellStyle name="Currency [0] 1612" xfId="33448" hidden="1"/>
    <cellStyle name="Currency [0] 16120" xfId="30638" hidden="1"/>
    <cellStyle name="Currency [0] 16120" xfId="60025" hidden="1"/>
    <cellStyle name="Currency [0] 16121" xfId="30696" hidden="1"/>
    <cellStyle name="Currency [0] 16121" xfId="60083" hidden="1"/>
    <cellStyle name="Currency [0] 16122" xfId="30719" hidden="1"/>
    <cellStyle name="Currency [0] 16122" xfId="60106" hidden="1"/>
    <cellStyle name="Currency [0] 16123" xfId="30721" hidden="1"/>
    <cellStyle name="Currency [0] 16123" xfId="60108" hidden="1"/>
    <cellStyle name="Currency [0] 16124" xfId="30621" hidden="1"/>
    <cellStyle name="Currency [0] 16124" xfId="60008" hidden="1"/>
    <cellStyle name="Currency [0] 16125" xfId="30631" hidden="1"/>
    <cellStyle name="Currency [0] 16125" xfId="60018" hidden="1"/>
    <cellStyle name="Currency [0] 16126" xfId="30693" hidden="1"/>
    <cellStyle name="Currency [0] 16126" xfId="60080" hidden="1"/>
    <cellStyle name="Currency [0] 16127" xfId="30658" hidden="1"/>
    <cellStyle name="Currency [0] 16127" xfId="60045" hidden="1"/>
    <cellStyle name="Currency [0] 16128" xfId="30608" hidden="1"/>
    <cellStyle name="Currency [0] 16128" xfId="59995" hidden="1"/>
    <cellStyle name="Currency [0] 16129" xfId="30729" hidden="1"/>
    <cellStyle name="Currency [0] 16129" xfId="60116" hidden="1"/>
    <cellStyle name="Currency [0] 1613" xfId="4075" hidden="1"/>
    <cellStyle name="Currency [0] 1613" xfId="33464" hidden="1"/>
    <cellStyle name="Currency [0] 16130" xfId="30694" hidden="1"/>
    <cellStyle name="Currency [0] 16130" xfId="60081" hidden="1"/>
    <cellStyle name="Currency [0] 16131" xfId="30705" hidden="1"/>
    <cellStyle name="Currency [0] 16131" xfId="60092" hidden="1"/>
    <cellStyle name="Currency [0] 16132" xfId="30737" hidden="1"/>
    <cellStyle name="Currency [0] 16132" xfId="60124" hidden="1"/>
    <cellStyle name="Currency [0] 16133" xfId="30739" hidden="1"/>
    <cellStyle name="Currency [0] 16133" xfId="60126" hidden="1"/>
    <cellStyle name="Currency [0] 16134" xfId="30691" hidden="1"/>
    <cellStyle name="Currency [0] 16134" xfId="60078" hidden="1"/>
    <cellStyle name="Currency [0] 16135" xfId="30690" hidden="1"/>
    <cellStyle name="Currency [0] 16135" xfId="60077" hidden="1"/>
    <cellStyle name="Currency [0] 16136" xfId="30680" hidden="1"/>
    <cellStyle name="Currency [0] 16136" xfId="60067" hidden="1"/>
    <cellStyle name="Currency [0] 16137" xfId="30676" hidden="1"/>
    <cellStyle name="Currency [0] 16137" xfId="60063" hidden="1"/>
    <cellStyle name="Currency [0] 16138" xfId="30678" hidden="1"/>
    <cellStyle name="Currency [0] 16138" xfId="60065" hidden="1"/>
    <cellStyle name="Currency [0] 16139" xfId="30746" hidden="1"/>
    <cellStyle name="Currency [0] 16139" xfId="60133" hidden="1"/>
    <cellStyle name="Currency [0] 1614" xfId="4077" hidden="1"/>
    <cellStyle name="Currency [0] 1614" xfId="33466" hidden="1"/>
    <cellStyle name="Currency [0] 16140" xfId="28274" hidden="1"/>
    <cellStyle name="Currency [0] 16140" xfId="57661" hidden="1"/>
    <cellStyle name="Currency [0] 16141" xfId="30724" hidden="1"/>
    <cellStyle name="Currency [0] 16141" xfId="60111" hidden="1"/>
    <cellStyle name="Currency [0] 16142" xfId="30752" hidden="1"/>
    <cellStyle name="Currency [0] 16142" xfId="60139" hidden="1"/>
    <cellStyle name="Currency [0] 16143" xfId="30754" hidden="1"/>
    <cellStyle name="Currency [0] 16143" xfId="60141" hidden="1"/>
    <cellStyle name="Currency [0] 16144" xfId="30629" hidden="1"/>
    <cellStyle name="Currency [0] 16144" xfId="60016" hidden="1"/>
    <cellStyle name="Currency [0] 16145" xfId="30703" hidden="1"/>
    <cellStyle name="Currency [0] 16145" xfId="60090" hidden="1"/>
    <cellStyle name="Currency [0] 16146" xfId="30659" hidden="1"/>
    <cellStyle name="Currency [0] 16146" xfId="60046" hidden="1"/>
    <cellStyle name="Currency [0] 16147" xfId="30695" hidden="1"/>
    <cellStyle name="Currency [0] 16147" xfId="60082" hidden="1"/>
    <cellStyle name="Currency [0] 16148" xfId="30699" hidden="1"/>
    <cellStyle name="Currency [0] 16148" xfId="60086" hidden="1"/>
    <cellStyle name="Currency [0] 16149" xfId="30760" hidden="1"/>
    <cellStyle name="Currency [0] 16149" xfId="60147" hidden="1"/>
    <cellStyle name="Currency [0] 1615" xfId="4108" hidden="1"/>
    <cellStyle name="Currency [0] 1615" xfId="33497" hidden="1"/>
    <cellStyle name="Currency [0] 16150" xfId="28223" hidden="1"/>
    <cellStyle name="Currency [0] 16150" xfId="57610" hidden="1"/>
    <cellStyle name="Currency [0] 16151" xfId="30742" hidden="1"/>
    <cellStyle name="Currency [0] 16151" xfId="60129" hidden="1"/>
    <cellStyle name="Currency [0] 16152" xfId="30765" hidden="1"/>
    <cellStyle name="Currency [0] 16152" xfId="60152" hidden="1"/>
    <cellStyle name="Currency [0] 16153" xfId="30767" hidden="1"/>
    <cellStyle name="Currency [0] 16153" xfId="60154" hidden="1"/>
    <cellStyle name="Currency [0] 16154" xfId="30623" hidden="1"/>
    <cellStyle name="Currency [0] 16154" xfId="60010" hidden="1"/>
    <cellStyle name="Currency [0] 16155" xfId="30722" hidden="1"/>
    <cellStyle name="Currency [0] 16155" xfId="60109" hidden="1"/>
    <cellStyle name="Currency [0] 16156" xfId="30689" hidden="1"/>
    <cellStyle name="Currency [0] 16156" xfId="60076" hidden="1"/>
    <cellStyle name="Currency [0] 16157" xfId="30707" hidden="1"/>
    <cellStyle name="Currency [0] 16157" xfId="60094" hidden="1"/>
    <cellStyle name="Currency [0] 16158" xfId="30704" hidden="1"/>
    <cellStyle name="Currency [0] 16158" xfId="60091" hidden="1"/>
    <cellStyle name="Currency [0] 16159" xfId="30771" hidden="1"/>
    <cellStyle name="Currency [0] 16159" xfId="60158" hidden="1"/>
    <cellStyle name="Currency [0] 1616" xfId="3781" hidden="1"/>
    <cellStyle name="Currency [0] 1616" xfId="33170" hidden="1"/>
    <cellStyle name="Currency [0] 16160" xfId="30656" hidden="1"/>
    <cellStyle name="Currency [0] 16160" xfId="60043" hidden="1"/>
    <cellStyle name="Currency [0] 16161" xfId="30756" hidden="1"/>
    <cellStyle name="Currency [0] 16161" xfId="60143" hidden="1"/>
    <cellStyle name="Currency [0] 16162" xfId="30778" hidden="1"/>
    <cellStyle name="Currency [0] 16162" xfId="60165" hidden="1"/>
    <cellStyle name="Currency [0] 16163" xfId="30780" hidden="1"/>
    <cellStyle name="Currency [0] 16163" xfId="60167" hidden="1"/>
    <cellStyle name="Currency [0] 16164" xfId="30708" hidden="1"/>
    <cellStyle name="Currency [0] 16164" xfId="60095" hidden="1"/>
    <cellStyle name="Currency [0] 16165" xfId="30740" hidden="1"/>
    <cellStyle name="Currency [0] 16165" xfId="60127" hidden="1"/>
    <cellStyle name="Currency [0] 16166" xfId="28231" hidden="1"/>
    <cellStyle name="Currency [0] 16166" xfId="57618" hidden="1"/>
    <cellStyle name="Currency [0] 16167" xfId="30726" hidden="1"/>
    <cellStyle name="Currency [0] 16167" xfId="60113" hidden="1"/>
    <cellStyle name="Currency [0] 16168" xfId="30723" hidden="1"/>
    <cellStyle name="Currency [0] 16168" xfId="60110" hidden="1"/>
    <cellStyle name="Currency [0] 16169" xfId="30784" hidden="1"/>
    <cellStyle name="Currency [0] 16169" xfId="60171" hidden="1"/>
    <cellStyle name="Currency [0] 1617" xfId="4100" hidden="1"/>
    <cellStyle name="Currency [0] 1617" xfId="33489" hidden="1"/>
    <cellStyle name="Currency [0] 16170" xfId="30619" hidden="1"/>
    <cellStyle name="Currency [0] 16170" xfId="60006" hidden="1"/>
    <cellStyle name="Currency [0] 16171" xfId="30768" hidden="1"/>
    <cellStyle name="Currency [0] 16171" xfId="60155" hidden="1"/>
    <cellStyle name="Currency [0] 16172" xfId="30788" hidden="1"/>
    <cellStyle name="Currency [0] 16172" xfId="60175" hidden="1"/>
    <cellStyle name="Currency [0] 16173" xfId="30790" hidden="1"/>
    <cellStyle name="Currency [0] 16173" xfId="60177" hidden="1"/>
    <cellStyle name="Currency [0] 16174" xfId="30727" hidden="1"/>
    <cellStyle name="Currency [0] 16174" xfId="60114" hidden="1"/>
    <cellStyle name="Currency [0] 16175" xfId="30755" hidden="1"/>
    <cellStyle name="Currency [0] 16175" xfId="60142" hidden="1"/>
    <cellStyle name="Currency [0] 16176" xfId="30715" hidden="1"/>
    <cellStyle name="Currency [0] 16176" xfId="60102" hidden="1"/>
    <cellStyle name="Currency [0] 16177" xfId="30744" hidden="1"/>
    <cellStyle name="Currency [0] 16177" xfId="60131" hidden="1"/>
    <cellStyle name="Currency [0] 16178" xfId="30741" hidden="1"/>
    <cellStyle name="Currency [0] 16178" xfId="60128" hidden="1"/>
    <cellStyle name="Currency [0] 16179" xfId="30794" hidden="1"/>
    <cellStyle name="Currency [0] 16179" xfId="60181" hidden="1"/>
    <cellStyle name="Currency [0] 1618" xfId="4110" hidden="1"/>
    <cellStyle name="Currency [0] 1618" xfId="33499" hidden="1"/>
    <cellStyle name="Currency [0] 16180" xfId="30622" hidden="1"/>
    <cellStyle name="Currency [0] 16180" xfId="60009" hidden="1"/>
    <cellStyle name="Currency [0] 16181" xfId="30781" hidden="1"/>
    <cellStyle name="Currency [0] 16181" xfId="60168" hidden="1"/>
    <cellStyle name="Currency [0] 16182" xfId="30798" hidden="1"/>
    <cellStyle name="Currency [0] 16182" xfId="60185" hidden="1"/>
    <cellStyle name="Currency [0] 16183" xfId="30800" hidden="1"/>
    <cellStyle name="Currency [0] 16183" xfId="60187" hidden="1"/>
    <cellStyle name="Currency [0] 16184" xfId="30681" hidden="1"/>
    <cellStyle name="Currency [0] 16184" xfId="60068" hidden="1"/>
    <cellStyle name="Currency [0] 16185" xfId="30717" hidden="1"/>
    <cellStyle name="Currency [0] 16185" xfId="60104" hidden="1"/>
    <cellStyle name="Currency [0] 16186" xfId="30786" hidden="1"/>
    <cellStyle name="Currency [0] 16186" xfId="60173" hidden="1"/>
    <cellStyle name="Currency [0] 16187" xfId="30774" hidden="1"/>
    <cellStyle name="Currency [0] 16187" xfId="60161" hidden="1"/>
    <cellStyle name="Currency [0] 16188" xfId="30791" hidden="1"/>
    <cellStyle name="Currency [0] 16188" xfId="60178" hidden="1"/>
    <cellStyle name="Currency [0] 16189" xfId="30802" hidden="1"/>
    <cellStyle name="Currency [0] 16189" xfId="60189" hidden="1"/>
    <cellStyle name="Currency [0] 1619" xfId="4111" hidden="1"/>
    <cellStyle name="Currency [0] 1619" xfId="33500" hidden="1"/>
    <cellStyle name="Currency [0] 16190" xfId="30650" hidden="1"/>
    <cellStyle name="Currency [0] 16190" xfId="60037" hidden="1"/>
    <cellStyle name="Currency [0] 16191" xfId="30714" hidden="1"/>
    <cellStyle name="Currency [0] 16191" xfId="60101" hidden="1"/>
    <cellStyle name="Currency [0] 16192" xfId="30806" hidden="1"/>
    <cellStyle name="Currency [0] 16192" xfId="60193" hidden="1"/>
    <cellStyle name="Currency [0] 16193" xfId="30808" hidden="1"/>
    <cellStyle name="Currency [0] 16193" xfId="60195" hidden="1"/>
    <cellStyle name="Currency [0] 16194" xfId="30763" hidden="1"/>
    <cellStyle name="Currency [0] 16194" xfId="60150" hidden="1"/>
    <cellStyle name="Currency [0] 16195" xfId="30775" hidden="1"/>
    <cellStyle name="Currency [0] 16195" xfId="60162" hidden="1"/>
    <cellStyle name="Currency [0] 16196" xfId="30803" hidden="1"/>
    <cellStyle name="Currency [0] 16196" xfId="60190" hidden="1"/>
    <cellStyle name="Currency [0] 16197" xfId="30776" hidden="1"/>
    <cellStyle name="Currency [0] 16197" xfId="60163" hidden="1"/>
    <cellStyle name="Currency [0] 16198" xfId="30809" hidden="1"/>
    <cellStyle name="Currency [0] 16198" xfId="60196" hidden="1"/>
    <cellStyle name="Currency [0] 16199" xfId="30811" hidden="1"/>
    <cellStyle name="Currency [0] 16199" xfId="60198" hidden="1"/>
    <cellStyle name="Currency [0] 162" xfId="2592" hidden="1"/>
    <cellStyle name="Currency [0] 162" xfId="31981" hidden="1"/>
    <cellStyle name="Currency [0] 1620" xfId="4039" hidden="1"/>
    <cellStyle name="Currency [0] 1620" xfId="33428" hidden="1"/>
    <cellStyle name="Currency [0] 16200" xfId="30804" hidden="1"/>
    <cellStyle name="Currency [0] 16200" xfId="60191" hidden="1"/>
    <cellStyle name="Currency [0] 16201" xfId="30750" hidden="1"/>
    <cellStyle name="Currency [0] 16201" xfId="60137" hidden="1"/>
    <cellStyle name="Currency [0] 16202" xfId="30813" hidden="1"/>
    <cellStyle name="Currency [0] 16202" xfId="60200" hidden="1"/>
    <cellStyle name="Currency [0] 16203" xfId="30815" hidden="1"/>
    <cellStyle name="Currency [0] 16203" xfId="60202" hidden="1"/>
    <cellStyle name="Currency [0] 16204" xfId="30872" hidden="1"/>
    <cellStyle name="Currency [0] 16204" xfId="60259" hidden="1"/>
    <cellStyle name="Currency [0] 16205" xfId="30891" hidden="1"/>
    <cellStyle name="Currency [0] 16205" xfId="60278" hidden="1"/>
    <cellStyle name="Currency [0] 16206" xfId="30898" hidden="1"/>
    <cellStyle name="Currency [0] 16206" xfId="60285" hidden="1"/>
    <cellStyle name="Currency [0] 16207" xfId="30905" hidden="1"/>
    <cellStyle name="Currency [0] 16207" xfId="60292" hidden="1"/>
    <cellStyle name="Currency [0] 16208" xfId="30910" hidden="1"/>
    <cellStyle name="Currency [0] 16208" xfId="60297" hidden="1"/>
    <cellStyle name="Currency [0] 16209" xfId="30889" hidden="1"/>
    <cellStyle name="Currency [0] 16209" xfId="60276" hidden="1"/>
    <cellStyle name="Currency [0] 1621" xfId="4090" hidden="1"/>
    <cellStyle name="Currency [0] 1621" xfId="33479" hidden="1"/>
    <cellStyle name="Currency [0] 16210" xfId="30900" hidden="1"/>
    <cellStyle name="Currency [0] 16210" xfId="60287" hidden="1"/>
    <cellStyle name="Currency [0] 16211" xfId="30914" hidden="1"/>
    <cellStyle name="Currency [0] 16211" xfId="60301" hidden="1"/>
    <cellStyle name="Currency [0] 16212" xfId="30916" hidden="1"/>
    <cellStyle name="Currency [0] 16212" xfId="60303" hidden="1"/>
    <cellStyle name="Currency [0] 16213" xfId="30899" hidden="1"/>
    <cellStyle name="Currency [0] 16213" xfId="60286" hidden="1"/>
    <cellStyle name="Currency [0] 16214" xfId="30873" hidden="1"/>
    <cellStyle name="Currency [0] 16214" xfId="60260" hidden="1"/>
    <cellStyle name="Currency [0] 16215" xfId="30927" hidden="1"/>
    <cellStyle name="Currency [0] 16215" xfId="60314" hidden="1"/>
    <cellStyle name="Currency [0] 16216" xfId="30936" hidden="1"/>
    <cellStyle name="Currency [0] 16216" xfId="60323" hidden="1"/>
    <cellStyle name="Currency [0] 16217" xfId="30947" hidden="1"/>
    <cellStyle name="Currency [0] 16217" xfId="60334" hidden="1"/>
    <cellStyle name="Currency [0] 16218" xfId="30953" hidden="1"/>
    <cellStyle name="Currency [0] 16218" xfId="60340" hidden="1"/>
    <cellStyle name="Currency [0] 16219" xfId="30925" hidden="1"/>
    <cellStyle name="Currency [0] 16219" xfId="60312" hidden="1"/>
    <cellStyle name="Currency [0] 1622" xfId="4070" hidden="1"/>
    <cellStyle name="Currency [0] 1622" xfId="33459" hidden="1"/>
    <cellStyle name="Currency [0] 16220" xfId="30943" hidden="1"/>
    <cellStyle name="Currency [0] 16220" xfId="60330" hidden="1"/>
    <cellStyle name="Currency [0] 16221" xfId="30965" hidden="1"/>
    <cellStyle name="Currency [0] 16221" xfId="60352" hidden="1"/>
    <cellStyle name="Currency [0] 16222" xfId="30967" hidden="1"/>
    <cellStyle name="Currency [0] 16222" xfId="60354" hidden="1"/>
    <cellStyle name="Currency [0] 16223" xfId="30895" hidden="1"/>
    <cellStyle name="Currency [0] 16223" xfId="60282" hidden="1"/>
    <cellStyle name="Currency [0] 16224" xfId="30879" hidden="1"/>
    <cellStyle name="Currency [0] 16224" xfId="60266" hidden="1"/>
    <cellStyle name="Currency [0] 16225" xfId="30939" hidden="1"/>
    <cellStyle name="Currency [0] 16225" xfId="60326" hidden="1"/>
    <cellStyle name="Currency [0] 16226" xfId="30884" hidden="1"/>
    <cellStyle name="Currency [0] 16226" xfId="60271" hidden="1"/>
    <cellStyle name="Currency [0] 16227" xfId="30928" hidden="1"/>
    <cellStyle name="Currency [0] 16227" xfId="60315" hidden="1"/>
    <cellStyle name="Currency [0] 16228" xfId="30972" hidden="1"/>
    <cellStyle name="Currency [0] 16228" xfId="60359" hidden="1"/>
    <cellStyle name="Currency [0] 16229" xfId="30940" hidden="1"/>
    <cellStyle name="Currency [0] 16229" xfId="60327" hidden="1"/>
    <cellStyle name="Currency [0] 1623" xfId="4082" hidden="1"/>
    <cellStyle name="Currency [0] 1623" xfId="33471" hidden="1"/>
    <cellStyle name="Currency [0] 16230" xfId="30948" hidden="1"/>
    <cellStyle name="Currency [0] 16230" xfId="60335" hidden="1"/>
    <cellStyle name="Currency [0] 16231" xfId="30984" hidden="1"/>
    <cellStyle name="Currency [0] 16231" xfId="60371" hidden="1"/>
    <cellStyle name="Currency [0] 16232" xfId="30986" hidden="1"/>
    <cellStyle name="Currency [0] 16232" xfId="60373" hidden="1"/>
    <cellStyle name="Currency [0] 16233" xfId="30942" hidden="1"/>
    <cellStyle name="Currency [0] 16233" xfId="60329" hidden="1"/>
    <cellStyle name="Currency [0] 16234" xfId="30955" hidden="1"/>
    <cellStyle name="Currency [0] 16234" xfId="60342" hidden="1"/>
    <cellStyle name="Currency [0] 16235" xfId="30960" hidden="1"/>
    <cellStyle name="Currency [0] 16235" xfId="60347" hidden="1"/>
    <cellStyle name="Currency [0] 16236" xfId="30954" hidden="1"/>
    <cellStyle name="Currency [0] 16236" xfId="60341" hidden="1"/>
    <cellStyle name="Currency [0] 16237" xfId="31002" hidden="1"/>
    <cellStyle name="Currency [0] 16237" xfId="60389" hidden="1"/>
    <cellStyle name="Currency [0] 16238" xfId="31010" hidden="1"/>
    <cellStyle name="Currency [0] 16238" xfId="60397" hidden="1"/>
    <cellStyle name="Currency [0] 16239" xfId="30938" hidden="1"/>
    <cellStyle name="Currency [0] 16239" xfId="60325" hidden="1"/>
    <cellStyle name="Currency [0] 1624" xfId="4080" hidden="1"/>
    <cellStyle name="Currency [0] 1624" xfId="33469" hidden="1"/>
    <cellStyle name="Currency [0] 16240" xfId="30996" hidden="1"/>
    <cellStyle name="Currency [0] 16240" xfId="60383" hidden="1"/>
    <cellStyle name="Currency [0] 16241" xfId="31019" hidden="1"/>
    <cellStyle name="Currency [0] 16241" xfId="60406" hidden="1"/>
    <cellStyle name="Currency [0] 16242" xfId="31021" hidden="1"/>
    <cellStyle name="Currency [0] 16242" xfId="60408" hidden="1"/>
    <cellStyle name="Currency [0] 16243" xfId="30921" hidden="1"/>
    <cellStyle name="Currency [0] 16243" xfId="60308" hidden="1"/>
    <cellStyle name="Currency [0] 16244" xfId="30931" hidden="1"/>
    <cellStyle name="Currency [0] 16244" xfId="60318" hidden="1"/>
    <cellStyle name="Currency [0] 16245" xfId="30993" hidden="1"/>
    <cellStyle name="Currency [0] 16245" xfId="60380" hidden="1"/>
    <cellStyle name="Currency [0] 16246" xfId="30958" hidden="1"/>
    <cellStyle name="Currency [0] 16246" xfId="60345" hidden="1"/>
    <cellStyle name="Currency [0] 16247" xfId="30903" hidden="1"/>
    <cellStyle name="Currency [0] 16247" xfId="60290" hidden="1"/>
    <cellStyle name="Currency [0] 16248" xfId="31029" hidden="1"/>
    <cellStyle name="Currency [0] 16248" xfId="60416" hidden="1"/>
    <cellStyle name="Currency [0] 16249" xfId="30994" hidden="1"/>
    <cellStyle name="Currency [0] 16249" xfId="60381" hidden="1"/>
    <cellStyle name="Currency [0] 1625" xfId="4113" hidden="1"/>
    <cellStyle name="Currency [0] 1625" xfId="33502" hidden="1"/>
    <cellStyle name="Currency [0] 16250" xfId="31005" hidden="1"/>
    <cellStyle name="Currency [0] 16250" xfId="60392" hidden="1"/>
    <cellStyle name="Currency [0] 16251" xfId="31037" hidden="1"/>
    <cellStyle name="Currency [0] 16251" xfId="60424" hidden="1"/>
    <cellStyle name="Currency [0] 16252" xfId="31039" hidden="1"/>
    <cellStyle name="Currency [0] 16252" xfId="60426" hidden="1"/>
    <cellStyle name="Currency [0] 16253" xfId="30991" hidden="1"/>
    <cellStyle name="Currency [0] 16253" xfId="60378" hidden="1"/>
    <cellStyle name="Currency [0] 16254" xfId="30990" hidden="1"/>
    <cellStyle name="Currency [0] 16254" xfId="60377" hidden="1"/>
    <cellStyle name="Currency [0] 16255" xfId="30980" hidden="1"/>
    <cellStyle name="Currency [0] 16255" xfId="60367" hidden="1"/>
    <cellStyle name="Currency [0] 16256" xfId="30976" hidden="1"/>
    <cellStyle name="Currency [0] 16256" xfId="60363" hidden="1"/>
    <cellStyle name="Currency [0] 16257" xfId="30978" hidden="1"/>
    <cellStyle name="Currency [0] 16257" xfId="60365" hidden="1"/>
    <cellStyle name="Currency [0] 16258" xfId="31046" hidden="1"/>
    <cellStyle name="Currency [0] 16258" xfId="60433" hidden="1"/>
    <cellStyle name="Currency [0] 16259" xfId="30881" hidden="1"/>
    <cellStyle name="Currency [0] 16259" xfId="60268" hidden="1"/>
    <cellStyle name="Currency [0] 1626" xfId="4057" hidden="1"/>
    <cellStyle name="Currency [0] 1626" xfId="33446" hidden="1"/>
    <cellStyle name="Currency [0] 16260" xfId="31024" hidden="1"/>
    <cellStyle name="Currency [0] 16260" xfId="60411" hidden="1"/>
    <cellStyle name="Currency [0] 16261" xfId="31052" hidden="1"/>
    <cellStyle name="Currency [0] 16261" xfId="60439" hidden="1"/>
    <cellStyle name="Currency [0] 16262" xfId="31054" hidden="1"/>
    <cellStyle name="Currency [0] 16262" xfId="60441" hidden="1"/>
    <cellStyle name="Currency [0] 16263" xfId="30929" hidden="1"/>
    <cellStyle name="Currency [0] 16263" xfId="60316" hidden="1"/>
    <cellStyle name="Currency [0] 16264" xfId="31003" hidden="1"/>
    <cellStyle name="Currency [0] 16264" xfId="60390" hidden="1"/>
    <cellStyle name="Currency [0] 16265" xfId="30959" hidden="1"/>
    <cellStyle name="Currency [0] 16265" xfId="60346" hidden="1"/>
    <cellStyle name="Currency [0] 16266" xfId="30995" hidden="1"/>
    <cellStyle name="Currency [0] 16266" xfId="60382" hidden="1"/>
    <cellStyle name="Currency [0] 16267" xfId="30999" hidden="1"/>
    <cellStyle name="Currency [0] 16267" xfId="60386" hidden="1"/>
    <cellStyle name="Currency [0] 16268" xfId="31060" hidden="1"/>
    <cellStyle name="Currency [0] 16268" xfId="60447" hidden="1"/>
    <cellStyle name="Currency [0] 16269" xfId="30876" hidden="1"/>
    <cellStyle name="Currency [0] 16269" xfId="60263" hidden="1"/>
    <cellStyle name="Currency [0] 1627" xfId="4107" hidden="1"/>
    <cellStyle name="Currency [0] 1627" xfId="33496" hidden="1"/>
    <cellStyle name="Currency [0] 16270" xfId="31042" hidden="1"/>
    <cellStyle name="Currency [0] 16270" xfId="60429" hidden="1"/>
    <cellStyle name="Currency [0] 16271" xfId="31065" hidden="1"/>
    <cellStyle name="Currency [0] 16271" xfId="60452" hidden="1"/>
    <cellStyle name="Currency [0] 16272" xfId="31067" hidden="1"/>
    <cellStyle name="Currency [0] 16272" xfId="60454" hidden="1"/>
    <cellStyle name="Currency [0] 16273" xfId="30923" hidden="1"/>
    <cellStyle name="Currency [0] 16273" xfId="60310" hidden="1"/>
    <cellStyle name="Currency [0] 16274" xfId="31022" hidden="1"/>
    <cellStyle name="Currency [0] 16274" xfId="60409" hidden="1"/>
    <cellStyle name="Currency [0] 16275" xfId="30989" hidden="1"/>
    <cellStyle name="Currency [0] 16275" xfId="60376" hidden="1"/>
    <cellStyle name="Currency [0] 16276" xfId="31007" hidden="1"/>
    <cellStyle name="Currency [0] 16276" xfId="60394" hidden="1"/>
    <cellStyle name="Currency [0] 16277" xfId="31004" hidden="1"/>
    <cellStyle name="Currency [0] 16277" xfId="60391" hidden="1"/>
    <cellStyle name="Currency [0] 16278" xfId="31071" hidden="1"/>
    <cellStyle name="Currency [0] 16278" xfId="60458" hidden="1"/>
    <cellStyle name="Currency [0] 16279" xfId="30956" hidden="1"/>
    <cellStyle name="Currency [0] 16279" xfId="60343" hidden="1"/>
    <cellStyle name="Currency [0] 1628" xfId="4117" hidden="1"/>
    <cellStyle name="Currency [0] 1628" xfId="33506" hidden="1"/>
    <cellStyle name="Currency [0] 16280" xfId="31056" hidden="1"/>
    <cellStyle name="Currency [0] 16280" xfId="60443" hidden="1"/>
    <cellStyle name="Currency [0] 16281" xfId="31078" hidden="1"/>
    <cellStyle name="Currency [0] 16281" xfId="60465" hidden="1"/>
    <cellStyle name="Currency [0] 16282" xfId="31080" hidden="1"/>
    <cellStyle name="Currency [0] 16282" xfId="60467" hidden="1"/>
    <cellStyle name="Currency [0] 16283" xfId="31008" hidden="1"/>
    <cellStyle name="Currency [0] 16283" xfId="60395" hidden="1"/>
    <cellStyle name="Currency [0] 16284" xfId="31040" hidden="1"/>
    <cellStyle name="Currency [0] 16284" xfId="60427" hidden="1"/>
    <cellStyle name="Currency [0] 16285" xfId="30892" hidden="1"/>
    <cellStyle name="Currency [0] 16285" xfId="60279" hidden="1"/>
    <cellStyle name="Currency [0] 16286" xfId="31026" hidden="1"/>
    <cellStyle name="Currency [0] 16286" xfId="60413" hidden="1"/>
    <cellStyle name="Currency [0] 16287" xfId="31023" hidden="1"/>
    <cellStyle name="Currency [0] 16287" xfId="60410" hidden="1"/>
    <cellStyle name="Currency [0] 16288" xfId="31084" hidden="1"/>
    <cellStyle name="Currency [0] 16288" xfId="60471" hidden="1"/>
    <cellStyle name="Currency [0] 16289" xfId="30919" hidden="1"/>
    <cellStyle name="Currency [0] 16289" xfId="60306" hidden="1"/>
    <cellStyle name="Currency [0] 1629" xfId="4118" hidden="1"/>
    <cellStyle name="Currency [0] 1629" xfId="33507" hidden="1"/>
    <cellStyle name="Currency [0] 16290" xfId="31068" hidden="1"/>
    <cellStyle name="Currency [0] 16290" xfId="60455" hidden="1"/>
    <cellStyle name="Currency [0] 16291" xfId="31088" hidden="1"/>
    <cellStyle name="Currency [0] 16291" xfId="60475" hidden="1"/>
    <cellStyle name="Currency [0] 16292" xfId="31090" hidden="1"/>
    <cellStyle name="Currency [0] 16292" xfId="60477" hidden="1"/>
    <cellStyle name="Currency [0] 16293" xfId="31027" hidden="1"/>
    <cellStyle name="Currency [0] 16293" xfId="60414" hidden="1"/>
    <cellStyle name="Currency [0] 16294" xfId="31055" hidden="1"/>
    <cellStyle name="Currency [0] 16294" xfId="60442" hidden="1"/>
    <cellStyle name="Currency [0] 16295" xfId="31015" hidden="1"/>
    <cellStyle name="Currency [0] 16295" xfId="60402" hidden="1"/>
    <cellStyle name="Currency [0] 16296" xfId="31044" hidden="1"/>
    <cellStyle name="Currency [0] 16296" xfId="60431" hidden="1"/>
    <cellStyle name="Currency [0] 16297" xfId="31041" hidden="1"/>
    <cellStyle name="Currency [0] 16297" xfId="60428" hidden="1"/>
    <cellStyle name="Currency [0] 16298" xfId="31094" hidden="1"/>
    <cellStyle name="Currency [0] 16298" xfId="60481" hidden="1"/>
    <cellStyle name="Currency [0] 16299" xfId="30922" hidden="1"/>
    <cellStyle name="Currency [0] 16299" xfId="60309" hidden="1"/>
    <cellStyle name="Currency [0] 163" xfId="2577" hidden="1"/>
    <cellStyle name="Currency [0] 163" xfId="31966" hidden="1"/>
    <cellStyle name="Currency [0] 1630" xfId="4083" hidden="1"/>
    <cellStyle name="Currency [0] 1630" xfId="33472" hidden="1"/>
    <cellStyle name="Currency [0] 16300" xfId="31081" hidden="1"/>
    <cellStyle name="Currency [0] 16300" xfId="60468" hidden="1"/>
    <cellStyle name="Currency [0] 16301" xfId="31098" hidden="1"/>
    <cellStyle name="Currency [0] 16301" xfId="60485" hidden="1"/>
    <cellStyle name="Currency [0] 16302" xfId="31100" hidden="1"/>
    <cellStyle name="Currency [0] 16302" xfId="60487" hidden="1"/>
    <cellStyle name="Currency [0] 16303" xfId="30981" hidden="1"/>
    <cellStyle name="Currency [0] 16303" xfId="60368" hidden="1"/>
    <cellStyle name="Currency [0] 16304" xfId="31017" hidden="1"/>
    <cellStyle name="Currency [0] 16304" xfId="60404" hidden="1"/>
    <cellStyle name="Currency [0] 16305" xfId="31086" hidden="1"/>
    <cellStyle name="Currency [0] 16305" xfId="60473" hidden="1"/>
    <cellStyle name="Currency [0] 16306" xfId="31074" hidden="1"/>
    <cellStyle name="Currency [0] 16306" xfId="60461" hidden="1"/>
    <cellStyle name="Currency [0] 16307" xfId="31091" hidden="1"/>
    <cellStyle name="Currency [0] 16307" xfId="60478" hidden="1"/>
    <cellStyle name="Currency [0] 16308" xfId="31102" hidden="1"/>
    <cellStyle name="Currency [0] 16308" xfId="60489" hidden="1"/>
    <cellStyle name="Currency [0] 16309" xfId="30950" hidden="1"/>
    <cellStyle name="Currency [0] 16309" xfId="60337" hidden="1"/>
    <cellStyle name="Currency [0] 1631" xfId="4098" hidden="1"/>
    <cellStyle name="Currency [0] 1631" xfId="33487" hidden="1"/>
    <cellStyle name="Currency [0] 16310" xfId="31014" hidden="1"/>
    <cellStyle name="Currency [0] 16310" xfId="60401" hidden="1"/>
    <cellStyle name="Currency [0] 16311" xfId="31106" hidden="1"/>
    <cellStyle name="Currency [0] 16311" xfId="60493" hidden="1"/>
    <cellStyle name="Currency [0] 16312" xfId="31108" hidden="1"/>
    <cellStyle name="Currency [0] 16312" xfId="60495" hidden="1"/>
    <cellStyle name="Currency [0] 16313" xfId="31063" hidden="1"/>
    <cellStyle name="Currency [0] 16313" xfId="60450" hidden="1"/>
    <cellStyle name="Currency [0] 16314" xfId="31075" hidden="1"/>
    <cellStyle name="Currency [0] 16314" xfId="60462" hidden="1"/>
    <cellStyle name="Currency [0] 16315" xfId="31103" hidden="1"/>
    <cellStyle name="Currency [0] 16315" xfId="60490" hidden="1"/>
    <cellStyle name="Currency [0] 16316" xfId="31076" hidden="1"/>
    <cellStyle name="Currency [0] 16316" xfId="60463" hidden="1"/>
    <cellStyle name="Currency [0] 16317" xfId="31109" hidden="1"/>
    <cellStyle name="Currency [0] 16317" xfId="60496" hidden="1"/>
    <cellStyle name="Currency [0] 16318" xfId="31111" hidden="1"/>
    <cellStyle name="Currency [0] 16318" xfId="60498" hidden="1"/>
    <cellStyle name="Currency [0] 16319" xfId="31104" hidden="1"/>
    <cellStyle name="Currency [0] 16319" xfId="60491" hidden="1"/>
    <cellStyle name="Currency [0] 1632" xfId="3771" hidden="1"/>
    <cellStyle name="Currency [0] 1632" xfId="33160" hidden="1"/>
    <cellStyle name="Currency [0] 16320" xfId="31050" hidden="1"/>
    <cellStyle name="Currency [0] 16320" xfId="60437" hidden="1"/>
    <cellStyle name="Currency [0] 16321" xfId="31114" hidden="1"/>
    <cellStyle name="Currency [0] 16321" xfId="60501" hidden="1"/>
    <cellStyle name="Currency [0] 16322" xfId="31116" hidden="1"/>
    <cellStyle name="Currency [0] 16322" xfId="60503" hidden="1"/>
    <cellStyle name="Currency [0] 16323" xfId="30833" hidden="1"/>
    <cellStyle name="Currency [0] 16323" xfId="60220" hidden="1"/>
    <cellStyle name="Currency [0] 16324" xfId="30855" hidden="1"/>
    <cellStyle name="Currency [0] 16324" xfId="60242" hidden="1"/>
    <cellStyle name="Currency [0] 16325" xfId="31120" hidden="1"/>
    <cellStyle name="Currency [0] 16325" xfId="60507" hidden="1"/>
    <cellStyle name="Currency [0] 16326" xfId="31127" hidden="1"/>
    <cellStyle name="Currency [0] 16326" xfId="60514" hidden="1"/>
    <cellStyle name="Currency [0] 16327" xfId="31129" hidden="1"/>
    <cellStyle name="Currency [0] 16327" xfId="60516" hidden="1"/>
    <cellStyle name="Currency [0] 16328" xfId="30820" hidden="1"/>
    <cellStyle name="Currency [0] 16328" xfId="60207" hidden="1"/>
    <cellStyle name="Currency [0] 16329" xfId="31123" hidden="1"/>
    <cellStyle name="Currency [0] 16329" xfId="60510" hidden="1"/>
    <cellStyle name="Currency [0] 1633" xfId="4093" hidden="1"/>
    <cellStyle name="Currency [0] 1633" xfId="33482" hidden="1"/>
    <cellStyle name="Currency [0] 16330" xfId="31132" hidden="1"/>
    <cellStyle name="Currency [0] 16330" xfId="60519" hidden="1"/>
    <cellStyle name="Currency [0] 16331" xfId="31134" hidden="1"/>
    <cellStyle name="Currency [0] 16331" xfId="60521" hidden="1"/>
    <cellStyle name="Currency [0] 16332" xfId="31122" hidden="1"/>
    <cellStyle name="Currency [0] 16332" xfId="60509" hidden="1"/>
    <cellStyle name="Currency [0] 16333" xfId="30832" hidden="1"/>
    <cellStyle name="Currency [0] 16333" xfId="60219" hidden="1"/>
    <cellStyle name="Currency [0] 16334" xfId="31145" hidden="1"/>
    <cellStyle name="Currency [0] 16334" xfId="60532" hidden="1"/>
    <cellStyle name="Currency [0] 16335" xfId="31154" hidden="1"/>
    <cellStyle name="Currency [0] 16335" xfId="60541" hidden="1"/>
    <cellStyle name="Currency [0] 16336" xfId="31165" hidden="1"/>
    <cellStyle name="Currency [0] 16336" xfId="60552" hidden="1"/>
    <cellStyle name="Currency [0] 16337" xfId="31171" hidden="1"/>
    <cellStyle name="Currency [0] 16337" xfId="60558" hidden="1"/>
    <cellStyle name="Currency [0] 16338" xfId="31143" hidden="1"/>
    <cellStyle name="Currency [0] 16338" xfId="60530" hidden="1"/>
    <cellStyle name="Currency [0] 16339" xfId="31161" hidden="1"/>
    <cellStyle name="Currency [0] 16339" xfId="60548" hidden="1"/>
    <cellStyle name="Currency [0] 1634" xfId="4091" hidden="1"/>
    <cellStyle name="Currency [0] 1634" xfId="33480" hidden="1"/>
    <cellStyle name="Currency [0] 16340" xfId="31183" hidden="1"/>
    <cellStyle name="Currency [0] 16340" xfId="60570" hidden="1"/>
    <cellStyle name="Currency [0] 16341" xfId="31185" hidden="1"/>
    <cellStyle name="Currency [0] 16341" xfId="60572" hidden="1"/>
    <cellStyle name="Currency [0] 16342" xfId="31117" hidden="1"/>
    <cellStyle name="Currency [0] 16342" xfId="60504" hidden="1"/>
    <cellStyle name="Currency [0] 16343" xfId="30828" hidden="1"/>
    <cellStyle name="Currency [0] 16343" xfId="60215" hidden="1"/>
    <cellStyle name="Currency [0] 16344" xfId="31157" hidden="1"/>
    <cellStyle name="Currency [0] 16344" xfId="60544" hidden="1"/>
    <cellStyle name="Currency [0] 16345" xfId="30824" hidden="1"/>
    <cellStyle name="Currency [0] 16345" xfId="60211" hidden="1"/>
    <cellStyle name="Currency [0] 16346" xfId="31146" hidden="1"/>
    <cellStyle name="Currency [0] 16346" xfId="60533" hidden="1"/>
    <cellStyle name="Currency [0] 16347" xfId="31190" hidden="1"/>
    <cellStyle name="Currency [0] 16347" xfId="60577" hidden="1"/>
    <cellStyle name="Currency [0] 16348" xfId="31158" hidden="1"/>
    <cellStyle name="Currency [0] 16348" xfId="60545" hidden="1"/>
    <cellStyle name="Currency [0] 16349" xfId="31166" hidden="1"/>
    <cellStyle name="Currency [0] 16349" xfId="60553" hidden="1"/>
    <cellStyle name="Currency [0] 1635" xfId="4120" hidden="1"/>
    <cellStyle name="Currency [0] 1635" xfId="33509" hidden="1"/>
    <cellStyle name="Currency [0] 16350" xfId="31202" hidden="1"/>
    <cellStyle name="Currency [0] 16350" xfId="60589" hidden="1"/>
    <cellStyle name="Currency [0] 16351" xfId="31204" hidden="1"/>
    <cellStyle name="Currency [0] 16351" xfId="60591" hidden="1"/>
    <cellStyle name="Currency [0] 16352" xfId="31160" hidden="1"/>
    <cellStyle name="Currency [0] 16352" xfId="60547" hidden="1"/>
    <cellStyle name="Currency [0] 16353" xfId="31173" hidden="1"/>
    <cellStyle name="Currency [0] 16353" xfId="60560" hidden="1"/>
    <cellStyle name="Currency [0] 16354" xfId="31178" hidden="1"/>
    <cellStyle name="Currency [0] 16354" xfId="60565" hidden="1"/>
    <cellStyle name="Currency [0] 16355" xfId="31172" hidden="1"/>
    <cellStyle name="Currency [0] 16355" xfId="60559" hidden="1"/>
    <cellStyle name="Currency [0] 16356" xfId="31220" hidden="1"/>
    <cellStyle name="Currency [0] 16356" xfId="60607" hidden="1"/>
    <cellStyle name="Currency [0] 16357" xfId="31228" hidden="1"/>
    <cellStyle name="Currency [0] 16357" xfId="60615" hidden="1"/>
    <cellStyle name="Currency [0] 16358" xfId="31156" hidden="1"/>
    <cellStyle name="Currency [0] 16358" xfId="60543" hidden="1"/>
    <cellStyle name="Currency [0] 16359" xfId="31214" hidden="1"/>
    <cellStyle name="Currency [0] 16359" xfId="60601" hidden="1"/>
    <cellStyle name="Currency [0] 1636" xfId="4036" hidden="1"/>
    <cellStyle name="Currency [0] 1636" xfId="33425" hidden="1"/>
    <cellStyle name="Currency [0] 16360" xfId="31237" hidden="1"/>
    <cellStyle name="Currency [0] 16360" xfId="60624" hidden="1"/>
    <cellStyle name="Currency [0] 16361" xfId="31239" hidden="1"/>
    <cellStyle name="Currency [0] 16361" xfId="60626" hidden="1"/>
    <cellStyle name="Currency [0] 16362" xfId="31139" hidden="1"/>
    <cellStyle name="Currency [0] 16362" xfId="60526" hidden="1"/>
    <cellStyle name="Currency [0] 16363" xfId="31149" hidden="1"/>
    <cellStyle name="Currency [0] 16363" xfId="60536" hidden="1"/>
    <cellStyle name="Currency [0] 16364" xfId="31211" hidden="1"/>
    <cellStyle name="Currency [0] 16364" xfId="60598" hidden="1"/>
    <cellStyle name="Currency [0] 16365" xfId="31176" hidden="1"/>
    <cellStyle name="Currency [0] 16365" xfId="60563" hidden="1"/>
    <cellStyle name="Currency [0] 16366" xfId="31125" hidden="1"/>
    <cellStyle name="Currency [0] 16366" xfId="60512" hidden="1"/>
    <cellStyle name="Currency [0] 16367" xfId="31247" hidden="1"/>
    <cellStyle name="Currency [0] 16367" xfId="60634" hidden="1"/>
    <cellStyle name="Currency [0] 16368" xfId="31212" hidden="1"/>
    <cellStyle name="Currency [0] 16368" xfId="60599" hidden="1"/>
    <cellStyle name="Currency [0] 16369" xfId="31223" hidden="1"/>
    <cellStyle name="Currency [0] 16369" xfId="60610" hidden="1"/>
    <cellStyle name="Currency [0] 1637" xfId="4112" hidden="1"/>
    <cellStyle name="Currency [0] 1637" xfId="33501" hidden="1"/>
    <cellStyle name="Currency [0] 16370" xfId="31255" hidden="1"/>
    <cellStyle name="Currency [0] 16370" xfId="60642" hidden="1"/>
    <cellStyle name="Currency [0] 16371" xfId="31257" hidden="1"/>
    <cellStyle name="Currency [0] 16371" xfId="60644" hidden="1"/>
    <cellStyle name="Currency [0] 16372" xfId="31209" hidden="1"/>
    <cellStyle name="Currency [0] 16372" xfId="60596" hidden="1"/>
    <cellStyle name="Currency [0] 16373" xfId="31208" hidden="1"/>
    <cellStyle name="Currency [0] 16373" xfId="60595" hidden="1"/>
    <cellStyle name="Currency [0] 16374" xfId="31198" hidden="1"/>
    <cellStyle name="Currency [0] 16374" xfId="60585" hidden="1"/>
    <cellStyle name="Currency [0] 16375" xfId="31194" hidden="1"/>
    <cellStyle name="Currency [0] 16375" xfId="60581" hidden="1"/>
    <cellStyle name="Currency [0] 16376" xfId="31196" hidden="1"/>
    <cellStyle name="Currency [0] 16376" xfId="60583" hidden="1"/>
    <cellStyle name="Currency [0] 16377" xfId="31264" hidden="1"/>
    <cellStyle name="Currency [0] 16377" xfId="60651" hidden="1"/>
    <cellStyle name="Currency [0] 16378" xfId="30826" hidden="1"/>
    <cellStyle name="Currency [0] 16378" xfId="60213" hidden="1"/>
    <cellStyle name="Currency [0] 16379" xfId="31242" hidden="1"/>
    <cellStyle name="Currency [0] 16379" xfId="60629" hidden="1"/>
    <cellStyle name="Currency [0] 1638" xfId="4122" hidden="1"/>
    <cellStyle name="Currency [0] 1638" xfId="33511" hidden="1"/>
    <cellStyle name="Currency [0] 16380" xfId="31270" hidden="1"/>
    <cellStyle name="Currency [0] 16380" xfId="60657" hidden="1"/>
    <cellStyle name="Currency [0] 16381" xfId="31272" hidden="1"/>
    <cellStyle name="Currency [0] 16381" xfId="60659" hidden="1"/>
    <cellStyle name="Currency [0] 16382" xfId="31147" hidden="1"/>
    <cellStyle name="Currency [0] 16382" xfId="60534" hidden="1"/>
    <cellStyle name="Currency [0] 16383" xfId="31221" hidden="1"/>
    <cellStyle name="Currency [0] 16383" xfId="60608" hidden="1"/>
    <cellStyle name="Currency [0] 16384" xfId="31177" hidden="1"/>
    <cellStyle name="Currency [0] 16384" xfId="60564" hidden="1"/>
    <cellStyle name="Currency [0] 16385" xfId="31213" hidden="1"/>
    <cellStyle name="Currency [0] 16385" xfId="60600" hidden="1"/>
    <cellStyle name="Currency [0] 16386" xfId="31217" hidden="1"/>
    <cellStyle name="Currency [0] 16386" xfId="60604" hidden="1"/>
    <cellStyle name="Currency [0] 16387" xfId="31278" hidden="1"/>
    <cellStyle name="Currency [0] 16387" xfId="60665" hidden="1"/>
    <cellStyle name="Currency [0] 16388" xfId="30861" hidden="1"/>
    <cellStyle name="Currency [0] 16388" xfId="60248" hidden="1"/>
    <cellStyle name="Currency [0] 16389" xfId="31260" hidden="1"/>
    <cellStyle name="Currency [0] 16389" xfId="60647" hidden="1"/>
    <cellStyle name="Currency [0] 1639" xfId="4123" hidden="1"/>
    <cellStyle name="Currency [0] 1639" xfId="33512" hidden="1"/>
    <cellStyle name="Currency [0] 16390" xfId="31283" hidden="1"/>
    <cellStyle name="Currency [0] 16390" xfId="60670" hidden="1"/>
    <cellStyle name="Currency [0] 16391" xfId="31285" hidden="1"/>
    <cellStyle name="Currency [0] 16391" xfId="60672" hidden="1"/>
    <cellStyle name="Currency [0] 16392" xfId="31141" hidden="1"/>
    <cellStyle name="Currency [0] 16392" xfId="60528" hidden="1"/>
    <cellStyle name="Currency [0] 16393" xfId="31240" hidden="1"/>
    <cellStyle name="Currency [0] 16393" xfId="60627" hidden="1"/>
    <cellStyle name="Currency [0] 16394" xfId="31207" hidden="1"/>
    <cellStyle name="Currency [0] 16394" xfId="60594" hidden="1"/>
    <cellStyle name="Currency [0] 16395" xfId="31225" hidden="1"/>
    <cellStyle name="Currency [0] 16395" xfId="60612" hidden="1"/>
    <cellStyle name="Currency [0] 16396" xfId="31222" hidden="1"/>
    <cellStyle name="Currency [0] 16396" xfId="60609" hidden="1"/>
    <cellStyle name="Currency [0] 16397" xfId="31289" hidden="1"/>
    <cellStyle name="Currency [0] 16397" xfId="60676" hidden="1"/>
    <cellStyle name="Currency [0] 16398" xfId="31174" hidden="1"/>
    <cellStyle name="Currency [0] 16398" xfId="60561" hidden="1"/>
    <cellStyle name="Currency [0] 16399" xfId="31274" hidden="1"/>
    <cellStyle name="Currency [0] 16399" xfId="60661" hidden="1"/>
    <cellStyle name="Currency [0] 164" xfId="2548" hidden="1"/>
    <cellStyle name="Currency [0] 164" xfId="31937" hidden="1"/>
    <cellStyle name="Currency [0] 1640" xfId="4094" hidden="1"/>
    <cellStyle name="Currency [0] 1640" xfId="33483" hidden="1"/>
    <cellStyle name="Currency [0] 16400" xfId="31296" hidden="1"/>
    <cellStyle name="Currency [0] 16400" xfId="60683" hidden="1"/>
    <cellStyle name="Currency [0] 16401" xfId="31298" hidden="1"/>
    <cellStyle name="Currency [0] 16401" xfId="60685" hidden="1"/>
    <cellStyle name="Currency [0] 16402" xfId="31226" hidden="1"/>
    <cellStyle name="Currency [0] 16402" xfId="60613" hidden="1"/>
    <cellStyle name="Currency [0] 16403" xfId="31258" hidden="1"/>
    <cellStyle name="Currency [0] 16403" xfId="60645" hidden="1"/>
    <cellStyle name="Currency [0] 16404" xfId="30906" hidden="1"/>
    <cellStyle name="Currency [0] 16404" xfId="60293" hidden="1"/>
    <cellStyle name="Currency [0] 16405" xfId="31244" hidden="1"/>
    <cellStyle name="Currency [0] 16405" xfId="60631" hidden="1"/>
    <cellStyle name="Currency [0] 16406" xfId="31241" hidden="1"/>
    <cellStyle name="Currency [0] 16406" xfId="60628" hidden="1"/>
    <cellStyle name="Currency [0] 16407" xfId="31302" hidden="1"/>
    <cellStyle name="Currency [0] 16407" xfId="60689" hidden="1"/>
    <cellStyle name="Currency [0] 16408" xfId="31137" hidden="1"/>
    <cellStyle name="Currency [0] 16408" xfId="60524" hidden="1"/>
    <cellStyle name="Currency [0] 16409" xfId="31286" hidden="1"/>
    <cellStyle name="Currency [0] 16409" xfId="60673" hidden="1"/>
    <cellStyle name="Currency [0] 1641" xfId="4106" hidden="1"/>
    <cellStyle name="Currency [0] 1641" xfId="33495" hidden="1"/>
    <cellStyle name="Currency [0] 16410" xfId="31306" hidden="1"/>
    <cellStyle name="Currency [0] 16410" xfId="60693" hidden="1"/>
    <cellStyle name="Currency [0] 16411" xfId="31308" hidden="1"/>
    <cellStyle name="Currency [0] 16411" xfId="60695" hidden="1"/>
    <cellStyle name="Currency [0] 16412" xfId="31245" hidden="1"/>
    <cellStyle name="Currency [0] 16412" xfId="60632" hidden="1"/>
    <cellStyle name="Currency [0] 16413" xfId="31273" hidden="1"/>
    <cellStyle name="Currency [0] 16413" xfId="60660" hidden="1"/>
    <cellStyle name="Currency [0] 16414" xfId="31233" hidden="1"/>
    <cellStyle name="Currency [0] 16414" xfId="60620" hidden="1"/>
    <cellStyle name="Currency [0] 16415" xfId="31262" hidden="1"/>
    <cellStyle name="Currency [0] 16415" xfId="60649" hidden="1"/>
    <cellStyle name="Currency [0] 16416" xfId="31259" hidden="1"/>
    <cellStyle name="Currency [0] 16416" xfId="60646" hidden="1"/>
    <cellStyle name="Currency [0] 16417" xfId="31312" hidden="1"/>
    <cellStyle name="Currency [0] 16417" xfId="60699" hidden="1"/>
    <cellStyle name="Currency [0] 16418" xfId="31140" hidden="1"/>
    <cellStyle name="Currency [0] 16418" xfId="60527" hidden="1"/>
    <cellStyle name="Currency [0] 16419" xfId="31299" hidden="1"/>
    <cellStyle name="Currency [0] 16419" xfId="60686" hidden="1"/>
    <cellStyle name="Currency [0] 1642" xfId="4086" hidden="1"/>
    <cellStyle name="Currency [0] 1642" xfId="33475" hidden="1"/>
    <cellStyle name="Currency [0] 16420" xfId="31316" hidden="1"/>
    <cellStyle name="Currency [0] 16420" xfId="60703" hidden="1"/>
    <cellStyle name="Currency [0] 16421" xfId="31318" hidden="1"/>
    <cellStyle name="Currency [0] 16421" xfId="60705" hidden="1"/>
    <cellStyle name="Currency [0] 16422" xfId="31199" hidden="1"/>
    <cellStyle name="Currency [0] 16422" xfId="60586" hidden="1"/>
    <cellStyle name="Currency [0] 16423" xfId="31235" hidden="1"/>
    <cellStyle name="Currency [0] 16423" xfId="60622" hidden="1"/>
    <cellStyle name="Currency [0] 16424" xfId="31304" hidden="1"/>
    <cellStyle name="Currency [0] 16424" xfId="60691" hidden="1"/>
    <cellStyle name="Currency [0] 16425" xfId="31292" hidden="1"/>
    <cellStyle name="Currency [0] 16425" xfId="60679" hidden="1"/>
    <cellStyle name="Currency [0] 16426" xfId="31309" hidden="1"/>
    <cellStyle name="Currency [0] 16426" xfId="60696" hidden="1"/>
    <cellStyle name="Currency [0] 16427" xfId="31320" hidden="1"/>
    <cellStyle name="Currency [0] 16427" xfId="60707" hidden="1"/>
    <cellStyle name="Currency [0] 16428" xfId="31168" hidden="1"/>
    <cellStyle name="Currency [0] 16428" xfId="60555" hidden="1"/>
    <cellStyle name="Currency [0] 16429" xfId="31232" hidden="1"/>
    <cellStyle name="Currency [0] 16429" xfId="60619" hidden="1"/>
    <cellStyle name="Currency [0] 1643" xfId="4101" hidden="1"/>
    <cellStyle name="Currency [0] 1643" xfId="33490" hidden="1"/>
    <cellStyle name="Currency [0] 16430" xfId="31324" hidden="1"/>
    <cellStyle name="Currency [0] 16430" xfId="60711" hidden="1"/>
    <cellStyle name="Currency [0] 16431" xfId="31326" hidden="1"/>
    <cellStyle name="Currency [0] 16431" xfId="60713" hidden="1"/>
    <cellStyle name="Currency [0] 16432" xfId="31281" hidden="1"/>
    <cellStyle name="Currency [0] 16432" xfId="60668" hidden="1"/>
    <cellStyle name="Currency [0] 16433" xfId="31293" hidden="1"/>
    <cellStyle name="Currency [0] 16433" xfId="60680" hidden="1"/>
    <cellStyle name="Currency [0] 16434" xfId="31321" hidden="1"/>
    <cellStyle name="Currency [0] 16434" xfId="60708" hidden="1"/>
    <cellStyle name="Currency [0] 16435" xfId="31294" hidden="1"/>
    <cellStyle name="Currency [0] 16435" xfId="60681" hidden="1"/>
    <cellStyle name="Currency [0] 16436" xfId="31327" hidden="1"/>
    <cellStyle name="Currency [0] 16436" xfId="60714" hidden="1"/>
    <cellStyle name="Currency [0] 16437" xfId="31329" hidden="1"/>
    <cellStyle name="Currency [0] 16437" xfId="60716" hidden="1"/>
    <cellStyle name="Currency [0] 16438" xfId="31322" hidden="1"/>
    <cellStyle name="Currency [0] 16438" xfId="60709" hidden="1"/>
    <cellStyle name="Currency [0] 16439" xfId="31268" hidden="1"/>
    <cellStyle name="Currency [0] 16439" xfId="60655" hidden="1"/>
    <cellStyle name="Currency [0] 1644" xfId="4099" hidden="1"/>
    <cellStyle name="Currency [0] 1644" xfId="33488" hidden="1"/>
    <cellStyle name="Currency [0] 16440" xfId="31331" hidden="1"/>
    <cellStyle name="Currency [0] 16440" xfId="60718" hidden="1"/>
    <cellStyle name="Currency [0] 16441" xfId="31333" hidden="1"/>
    <cellStyle name="Currency [0] 16441" xfId="60720" hidden="1"/>
    <cellStyle name="Currency [0] 16442" xfId="30845" hidden="1"/>
    <cellStyle name="Currency [0] 16442" xfId="60232" hidden="1"/>
    <cellStyle name="Currency [0] 16443" xfId="30823" hidden="1"/>
    <cellStyle name="Currency [0] 16443" xfId="60210" hidden="1"/>
    <cellStyle name="Currency [0] 16444" xfId="31339" hidden="1"/>
    <cellStyle name="Currency [0] 16444" xfId="60726" hidden="1"/>
    <cellStyle name="Currency [0] 16445" xfId="31345" hidden="1"/>
    <cellStyle name="Currency [0] 16445" xfId="60732" hidden="1"/>
    <cellStyle name="Currency [0] 16446" xfId="31347" hidden="1"/>
    <cellStyle name="Currency [0] 16446" xfId="60734" hidden="1"/>
    <cellStyle name="Currency [0] 16447" xfId="30840" hidden="1"/>
    <cellStyle name="Currency [0] 16447" xfId="60227" hidden="1"/>
    <cellStyle name="Currency [0] 16448" xfId="31341" hidden="1"/>
    <cellStyle name="Currency [0] 16448" xfId="60728" hidden="1"/>
    <cellStyle name="Currency [0] 16449" xfId="31349" hidden="1"/>
    <cellStyle name="Currency [0] 16449" xfId="60736" hidden="1"/>
    <cellStyle name="Currency [0] 1645" xfId="4125" hidden="1"/>
    <cellStyle name="Currency [0] 1645" xfId="33514" hidden="1"/>
    <cellStyle name="Currency [0] 16450" xfId="31351" hidden="1"/>
    <cellStyle name="Currency [0] 16450" xfId="60738" hidden="1"/>
    <cellStyle name="Currency [0] 16451" xfId="31340" hidden="1"/>
    <cellStyle name="Currency [0] 16451" xfId="60727" hidden="1"/>
    <cellStyle name="Currency [0] 16452" xfId="30846" hidden="1"/>
    <cellStyle name="Currency [0] 16452" xfId="60233" hidden="1"/>
    <cellStyle name="Currency [0] 16453" xfId="31362" hidden="1"/>
    <cellStyle name="Currency [0] 16453" xfId="60749" hidden="1"/>
    <cellStyle name="Currency [0] 16454" xfId="31371" hidden="1"/>
    <cellStyle name="Currency [0] 16454" xfId="60758" hidden="1"/>
    <cellStyle name="Currency [0] 16455" xfId="31382" hidden="1"/>
    <cellStyle name="Currency [0] 16455" xfId="60769" hidden="1"/>
    <cellStyle name="Currency [0] 16456" xfId="31388" hidden="1"/>
    <cellStyle name="Currency [0] 16456" xfId="60775" hidden="1"/>
    <cellStyle name="Currency [0] 16457" xfId="31360" hidden="1"/>
    <cellStyle name="Currency [0] 16457" xfId="60747" hidden="1"/>
    <cellStyle name="Currency [0] 16458" xfId="31378" hidden="1"/>
    <cellStyle name="Currency [0] 16458" xfId="60765" hidden="1"/>
    <cellStyle name="Currency [0] 16459" xfId="31400" hidden="1"/>
    <cellStyle name="Currency [0] 16459" xfId="60787" hidden="1"/>
    <cellStyle name="Currency [0] 1646" xfId="4038" hidden="1"/>
    <cellStyle name="Currency [0] 1646" xfId="33427" hidden="1"/>
    <cellStyle name="Currency [0] 16460" xfId="31402" hidden="1"/>
    <cellStyle name="Currency [0] 16460" xfId="60789" hidden="1"/>
    <cellStyle name="Currency [0] 16461" xfId="31336" hidden="1"/>
    <cellStyle name="Currency [0] 16461" xfId="60723" hidden="1"/>
    <cellStyle name="Currency [0] 16462" xfId="30850" hidden="1"/>
    <cellStyle name="Currency [0] 16462" xfId="60237" hidden="1"/>
    <cellStyle name="Currency [0] 16463" xfId="31374" hidden="1"/>
    <cellStyle name="Currency [0] 16463" xfId="60761" hidden="1"/>
    <cellStyle name="Currency [0] 16464" xfId="30866" hidden="1"/>
    <cellStyle name="Currency [0] 16464" xfId="60253" hidden="1"/>
    <cellStyle name="Currency [0] 16465" xfId="31363" hidden="1"/>
    <cellStyle name="Currency [0] 16465" xfId="60750" hidden="1"/>
    <cellStyle name="Currency [0] 16466" xfId="31407" hidden="1"/>
    <cellStyle name="Currency [0] 16466" xfId="60794" hidden="1"/>
    <cellStyle name="Currency [0] 16467" xfId="31375" hidden="1"/>
    <cellStyle name="Currency [0] 16467" xfId="60762" hidden="1"/>
    <cellStyle name="Currency [0] 16468" xfId="31383" hidden="1"/>
    <cellStyle name="Currency [0] 16468" xfId="60770" hidden="1"/>
    <cellStyle name="Currency [0] 16469" xfId="31419" hidden="1"/>
    <cellStyle name="Currency [0] 16469" xfId="60806" hidden="1"/>
    <cellStyle name="Currency [0] 1647" xfId="4119" hidden="1"/>
    <cellStyle name="Currency [0] 1647" xfId="33508" hidden="1"/>
    <cellStyle name="Currency [0] 16470" xfId="31421" hidden="1"/>
    <cellStyle name="Currency [0] 16470" xfId="60808" hidden="1"/>
    <cellStyle name="Currency [0] 16471" xfId="31377" hidden="1"/>
    <cellStyle name="Currency [0] 16471" xfId="60764" hidden="1"/>
    <cellStyle name="Currency [0] 16472" xfId="31390" hidden="1"/>
    <cellStyle name="Currency [0] 16472" xfId="60777" hidden="1"/>
    <cellStyle name="Currency [0] 16473" xfId="31395" hidden="1"/>
    <cellStyle name="Currency [0] 16473" xfId="60782" hidden="1"/>
    <cellStyle name="Currency [0] 16474" xfId="31389" hidden="1"/>
    <cellStyle name="Currency [0] 16474" xfId="60776" hidden="1"/>
    <cellStyle name="Currency [0] 16475" xfId="31437" hidden="1"/>
    <cellStyle name="Currency [0] 16475" xfId="60824" hidden="1"/>
    <cellStyle name="Currency [0] 16476" xfId="31445" hidden="1"/>
    <cellStyle name="Currency [0] 16476" xfId="60832" hidden="1"/>
    <cellStyle name="Currency [0] 16477" xfId="31373" hidden="1"/>
    <cellStyle name="Currency [0] 16477" xfId="60760" hidden="1"/>
    <cellStyle name="Currency [0] 16478" xfId="31431" hidden="1"/>
    <cellStyle name="Currency [0] 16478" xfId="60818" hidden="1"/>
    <cellStyle name="Currency [0] 16479" xfId="31454" hidden="1"/>
    <cellStyle name="Currency [0] 16479" xfId="60841" hidden="1"/>
    <cellStyle name="Currency [0] 1648" xfId="4126" hidden="1"/>
    <cellStyle name="Currency [0] 1648" xfId="33515" hidden="1"/>
    <cellStyle name="Currency [0] 16480" xfId="31456" hidden="1"/>
    <cellStyle name="Currency [0] 16480" xfId="60843" hidden="1"/>
    <cellStyle name="Currency [0] 16481" xfId="31356" hidden="1"/>
    <cellStyle name="Currency [0] 16481" xfId="60743" hidden="1"/>
    <cellStyle name="Currency [0] 16482" xfId="31366" hidden="1"/>
    <cellStyle name="Currency [0] 16482" xfId="60753" hidden="1"/>
    <cellStyle name="Currency [0] 16483" xfId="31428" hidden="1"/>
    <cellStyle name="Currency [0] 16483" xfId="60815" hidden="1"/>
    <cellStyle name="Currency [0] 16484" xfId="31393" hidden="1"/>
    <cellStyle name="Currency [0] 16484" xfId="60780" hidden="1"/>
    <cellStyle name="Currency [0] 16485" xfId="31343" hidden="1"/>
    <cellStyle name="Currency [0] 16485" xfId="60730" hidden="1"/>
    <cellStyle name="Currency [0] 16486" xfId="31464" hidden="1"/>
    <cellStyle name="Currency [0] 16486" xfId="60851" hidden="1"/>
    <cellStyle name="Currency [0] 16487" xfId="31429" hidden="1"/>
    <cellStyle name="Currency [0] 16487" xfId="60816" hidden="1"/>
    <cellStyle name="Currency [0] 16488" xfId="31440" hidden="1"/>
    <cellStyle name="Currency [0] 16488" xfId="60827" hidden="1"/>
    <cellStyle name="Currency [0] 16489" xfId="31472" hidden="1"/>
    <cellStyle name="Currency [0] 16489" xfId="60859" hidden="1"/>
    <cellStyle name="Currency [0] 1649" xfId="4127" hidden="1"/>
    <cellStyle name="Currency [0] 1649" xfId="33516" hidden="1"/>
    <cellStyle name="Currency [0] 16490" xfId="31474" hidden="1"/>
    <cellStyle name="Currency [0] 16490" xfId="60861" hidden="1"/>
    <cellStyle name="Currency [0] 16491" xfId="31426" hidden="1"/>
    <cellStyle name="Currency [0] 16491" xfId="60813" hidden="1"/>
    <cellStyle name="Currency [0] 16492" xfId="31425" hidden="1"/>
    <cellStyle name="Currency [0] 16492" xfId="60812" hidden="1"/>
    <cellStyle name="Currency [0] 16493" xfId="31415" hidden="1"/>
    <cellStyle name="Currency [0] 16493" xfId="60802" hidden="1"/>
    <cellStyle name="Currency [0] 16494" xfId="31411" hidden="1"/>
    <cellStyle name="Currency [0] 16494" xfId="60798" hidden="1"/>
    <cellStyle name="Currency [0] 16495" xfId="31413" hidden="1"/>
    <cellStyle name="Currency [0] 16495" xfId="60800" hidden="1"/>
    <cellStyle name="Currency [0] 16496" xfId="31481" hidden="1"/>
    <cellStyle name="Currency [0] 16496" xfId="60868" hidden="1"/>
    <cellStyle name="Currency [0] 16497" xfId="30852" hidden="1"/>
    <cellStyle name="Currency [0] 16497" xfId="60239" hidden="1"/>
    <cellStyle name="Currency [0] 16498" xfId="31459" hidden="1"/>
    <cellStyle name="Currency [0] 16498" xfId="60846" hidden="1"/>
    <cellStyle name="Currency [0] 16499" xfId="31487" hidden="1"/>
    <cellStyle name="Currency [0] 16499" xfId="60874" hidden="1"/>
    <cellStyle name="Currency [0] 165" xfId="2614" hidden="1"/>
    <cellStyle name="Currency [0] 165" xfId="32003" hidden="1"/>
    <cellStyle name="Currency [0] 1650" xfId="4067" hidden="1"/>
    <cellStyle name="Currency [0] 1650" xfId="33456" hidden="1"/>
    <cellStyle name="Currency [0] 16500" xfId="31489" hidden="1"/>
    <cellStyle name="Currency [0] 16500" xfId="60876" hidden="1"/>
    <cellStyle name="Currency [0] 16501" xfId="31364" hidden="1"/>
    <cellStyle name="Currency [0] 16501" xfId="60751" hidden="1"/>
    <cellStyle name="Currency [0] 16502" xfId="31438" hidden="1"/>
    <cellStyle name="Currency [0] 16502" xfId="60825" hidden="1"/>
    <cellStyle name="Currency [0] 16503" xfId="31394" hidden="1"/>
    <cellStyle name="Currency [0] 16503" xfId="60781" hidden="1"/>
    <cellStyle name="Currency [0] 16504" xfId="31430" hidden="1"/>
    <cellStyle name="Currency [0] 16504" xfId="60817" hidden="1"/>
    <cellStyle name="Currency [0] 16505" xfId="31434" hidden="1"/>
    <cellStyle name="Currency [0] 16505" xfId="60821" hidden="1"/>
    <cellStyle name="Currency [0] 16506" xfId="31495" hidden="1"/>
    <cellStyle name="Currency [0] 16506" xfId="60882" hidden="1"/>
    <cellStyle name="Currency [0] 16507" xfId="30839" hidden="1"/>
    <cellStyle name="Currency [0] 16507" xfId="60226" hidden="1"/>
    <cellStyle name="Currency [0] 16508" xfId="31477" hidden="1"/>
    <cellStyle name="Currency [0] 16508" xfId="60864" hidden="1"/>
    <cellStyle name="Currency [0] 16509" xfId="31500" hidden="1"/>
    <cellStyle name="Currency [0] 16509" xfId="60887" hidden="1"/>
    <cellStyle name="Currency [0] 1651" xfId="4087" hidden="1"/>
    <cellStyle name="Currency [0] 1651" xfId="33476" hidden="1"/>
    <cellStyle name="Currency [0] 16510" xfId="31502" hidden="1"/>
    <cellStyle name="Currency [0] 16510" xfId="60889" hidden="1"/>
    <cellStyle name="Currency [0] 16511" xfId="31358" hidden="1"/>
    <cellStyle name="Currency [0] 16511" xfId="60745" hidden="1"/>
    <cellStyle name="Currency [0] 16512" xfId="31457" hidden="1"/>
    <cellStyle name="Currency [0] 16512" xfId="60844" hidden="1"/>
    <cellStyle name="Currency [0] 16513" xfId="31424" hidden="1"/>
    <cellStyle name="Currency [0] 16513" xfId="60811" hidden="1"/>
    <cellStyle name="Currency [0] 16514" xfId="31442" hidden="1"/>
    <cellStyle name="Currency [0] 16514" xfId="60829" hidden="1"/>
    <cellStyle name="Currency [0] 16515" xfId="31439" hidden="1"/>
    <cellStyle name="Currency [0] 16515" xfId="60826" hidden="1"/>
    <cellStyle name="Currency [0] 16516" xfId="31506" hidden="1"/>
    <cellStyle name="Currency [0] 16516" xfId="60893" hidden="1"/>
    <cellStyle name="Currency [0] 16517" xfId="31391" hidden="1"/>
    <cellStyle name="Currency [0] 16517" xfId="60778" hidden="1"/>
    <cellStyle name="Currency [0] 16518" xfId="31491" hidden="1"/>
    <cellStyle name="Currency [0] 16518" xfId="60878" hidden="1"/>
    <cellStyle name="Currency [0] 16519" xfId="31513" hidden="1"/>
    <cellStyle name="Currency [0] 16519" xfId="60900" hidden="1"/>
    <cellStyle name="Currency [0] 1652" xfId="4121" hidden="1"/>
    <cellStyle name="Currency [0] 1652" xfId="33510" hidden="1"/>
    <cellStyle name="Currency [0] 16520" xfId="31515" hidden="1"/>
    <cellStyle name="Currency [0] 16520" xfId="60902" hidden="1"/>
    <cellStyle name="Currency [0] 16521" xfId="31443" hidden="1"/>
    <cellStyle name="Currency [0] 16521" xfId="60830" hidden="1"/>
    <cellStyle name="Currency [0] 16522" xfId="31475" hidden="1"/>
    <cellStyle name="Currency [0] 16522" xfId="60862" hidden="1"/>
    <cellStyle name="Currency [0] 16523" xfId="30818" hidden="1"/>
    <cellStyle name="Currency [0] 16523" xfId="60205" hidden="1"/>
    <cellStyle name="Currency [0] 16524" xfId="31461" hidden="1"/>
    <cellStyle name="Currency [0] 16524" xfId="60848" hidden="1"/>
    <cellStyle name="Currency [0] 16525" xfId="31458" hidden="1"/>
    <cellStyle name="Currency [0] 16525" xfId="60845" hidden="1"/>
    <cellStyle name="Currency [0] 16526" xfId="31519" hidden="1"/>
    <cellStyle name="Currency [0] 16526" xfId="60906" hidden="1"/>
    <cellStyle name="Currency [0] 16527" xfId="31354" hidden="1"/>
    <cellStyle name="Currency [0] 16527" xfId="60741" hidden="1"/>
    <cellStyle name="Currency [0] 16528" xfId="31503" hidden="1"/>
    <cellStyle name="Currency [0] 16528" xfId="60890" hidden="1"/>
    <cellStyle name="Currency [0] 16529" xfId="31523" hidden="1"/>
    <cellStyle name="Currency [0] 16529" xfId="60910" hidden="1"/>
    <cellStyle name="Currency [0] 1653" xfId="4114" hidden="1"/>
    <cellStyle name="Currency [0] 1653" xfId="33503" hidden="1"/>
    <cellStyle name="Currency [0] 16530" xfId="31525" hidden="1"/>
    <cellStyle name="Currency [0] 16530" xfId="60912" hidden="1"/>
    <cellStyle name="Currency [0] 16531" xfId="31462" hidden="1"/>
    <cellStyle name="Currency [0] 16531" xfId="60849" hidden="1"/>
    <cellStyle name="Currency [0] 16532" xfId="31490" hidden="1"/>
    <cellStyle name="Currency [0] 16532" xfId="60877" hidden="1"/>
    <cellStyle name="Currency [0] 16533" xfId="31450" hidden="1"/>
    <cellStyle name="Currency [0] 16533" xfId="60837" hidden="1"/>
    <cellStyle name="Currency [0] 16534" xfId="31479" hidden="1"/>
    <cellStyle name="Currency [0] 16534" xfId="60866" hidden="1"/>
    <cellStyle name="Currency [0] 16535" xfId="31476" hidden="1"/>
    <cellStyle name="Currency [0] 16535" xfId="60863" hidden="1"/>
    <cellStyle name="Currency [0] 16536" xfId="31529" hidden="1"/>
    <cellStyle name="Currency [0] 16536" xfId="60916" hidden="1"/>
    <cellStyle name="Currency [0] 16537" xfId="31357" hidden="1"/>
    <cellStyle name="Currency [0] 16537" xfId="60744" hidden="1"/>
    <cellStyle name="Currency [0] 16538" xfId="31516" hidden="1"/>
    <cellStyle name="Currency [0] 16538" xfId="60903" hidden="1"/>
    <cellStyle name="Currency [0] 16539" xfId="31533" hidden="1"/>
    <cellStyle name="Currency [0] 16539" xfId="60920" hidden="1"/>
    <cellStyle name="Currency [0] 1654" xfId="4124" hidden="1"/>
    <cellStyle name="Currency [0] 1654" xfId="33513" hidden="1"/>
    <cellStyle name="Currency [0] 16540" xfId="31535" hidden="1"/>
    <cellStyle name="Currency [0] 16540" xfId="60922" hidden="1"/>
    <cellStyle name="Currency [0] 16541" xfId="31416" hidden="1"/>
    <cellStyle name="Currency [0] 16541" xfId="60803" hidden="1"/>
    <cellStyle name="Currency [0] 16542" xfId="31452" hidden="1"/>
    <cellStyle name="Currency [0] 16542" xfId="60839" hidden="1"/>
    <cellStyle name="Currency [0] 16543" xfId="31521" hidden="1"/>
    <cellStyle name="Currency [0] 16543" xfId="60908" hidden="1"/>
    <cellStyle name="Currency [0] 16544" xfId="31509" hidden="1"/>
    <cellStyle name="Currency [0] 16544" xfId="60896" hidden="1"/>
    <cellStyle name="Currency [0] 16545" xfId="31526" hidden="1"/>
    <cellStyle name="Currency [0] 16545" xfId="60913" hidden="1"/>
    <cellStyle name="Currency [0] 16546" xfId="31537" hidden="1"/>
    <cellStyle name="Currency [0] 16546" xfId="60924" hidden="1"/>
    <cellStyle name="Currency [0] 16547" xfId="31385" hidden="1"/>
    <cellStyle name="Currency [0] 16547" xfId="60772" hidden="1"/>
    <cellStyle name="Currency [0] 16548" xfId="31449" hidden="1"/>
    <cellStyle name="Currency [0] 16548" xfId="60836" hidden="1"/>
    <cellStyle name="Currency [0] 16549" xfId="31541" hidden="1"/>
    <cellStyle name="Currency [0] 16549" xfId="60928" hidden="1"/>
    <cellStyle name="Currency [0] 1655" xfId="4128" hidden="1"/>
    <cellStyle name="Currency [0] 1655" xfId="33517" hidden="1"/>
    <cellStyle name="Currency [0] 16550" xfId="31543" hidden="1"/>
    <cellStyle name="Currency [0] 16550" xfId="60930" hidden="1"/>
    <cellStyle name="Currency [0] 16551" xfId="31498" hidden="1"/>
    <cellStyle name="Currency [0] 16551" xfId="60885" hidden="1"/>
    <cellStyle name="Currency [0] 16552" xfId="31510" hidden="1"/>
    <cellStyle name="Currency [0] 16552" xfId="60897" hidden="1"/>
    <cellStyle name="Currency [0] 16553" xfId="31538" hidden="1"/>
    <cellStyle name="Currency [0] 16553" xfId="60925" hidden="1"/>
    <cellStyle name="Currency [0] 16554" xfId="31511" hidden="1"/>
    <cellStyle name="Currency [0] 16554" xfId="60898" hidden="1"/>
    <cellStyle name="Currency [0] 16555" xfId="31544" hidden="1"/>
    <cellStyle name="Currency [0] 16555" xfId="60931" hidden="1"/>
    <cellStyle name="Currency [0] 16556" xfId="31546" hidden="1"/>
    <cellStyle name="Currency [0] 16556" xfId="60933" hidden="1"/>
    <cellStyle name="Currency [0] 16557" xfId="31539" hidden="1"/>
    <cellStyle name="Currency [0] 16557" xfId="60926" hidden="1"/>
    <cellStyle name="Currency [0] 16558" xfId="31485" hidden="1"/>
    <cellStyle name="Currency [0] 16558" xfId="60872" hidden="1"/>
    <cellStyle name="Currency [0] 16559" xfId="31548" hidden="1"/>
    <cellStyle name="Currency [0] 16559" xfId="60935" hidden="1"/>
    <cellStyle name="Currency [0] 1656" xfId="4053" hidden="1"/>
    <cellStyle name="Currency [0] 1656" xfId="33442" hidden="1"/>
    <cellStyle name="Currency [0] 16560" xfId="31550" hidden="1"/>
    <cellStyle name="Currency [0] 16560" xfId="60937" hidden="1"/>
    <cellStyle name="Currency [0] 16561" xfId="30912" hidden="1"/>
    <cellStyle name="Currency [0] 16561" xfId="60299" hidden="1"/>
    <cellStyle name="Currency [0] 16562" xfId="30853" hidden="1"/>
    <cellStyle name="Currency [0] 16562" xfId="60240" hidden="1"/>
    <cellStyle name="Currency [0] 16563" xfId="31556" hidden="1"/>
    <cellStyle name="Currency [0] 16563" xfId="60943" hidden="1"/>
    <cellStyle name="Currency [0] 16564" xfId="31562" hidden="1"/>
    <cellStyle name="Currency [0] 16564" xfId="60949" hidden="1"/>
    <cellStyle name="Currency [0] 16565" xfId="31564" hidden="1"/>
    <cellStyle name="Currency [0] 16565" xfId="60951" hidden="1"/>
    <cellStyle name="Currency [0] 16566" xfId="30843" hidden="1"/>
    <cellStyle name="Currency [0] 16566" xfId="60230" hidden="1"/>
    <cellStyle name="Currency [0] 16567" xfId="31558" hidden="1"/>
    <cellStyle name="Currency [0] 16567" xfId="60945" hidden="1"/>
    <cellStyle name="Currency [0] 16568" xfId="31566" hidden="1"/>
    <cellStyle name="Currency [0] 16568" xfId="60953" hidden="1"/>
    <cellStyle name="Currency [0] 16569" xfId="31568" hidden="1"/>
    <cellStyle name="Currency [0] 16569" xfId="60955" hidden="1"/>
    <cellStyle name="Currency [0] 1657" xfId="4085" hidden="1"/>
    <cellStyle name="Currency [0] 1657" xfId="33474" hidden="1"/>
    <cellStyle name="Currency [0] 16570" xfId="31557" hidden="1"/>
    <cellStyle name="Currency [0] 16570" xfId="60944" hidden="1"/>
    <cellStyle name="Currency [0] 16571" xfId="30888" hidden="1"/>
    <cellStyle name="Currency [0] 16571" xfId="60275" hidden="1"/>
    <cellStyle name="Currency [0] 16572" xfId="31579" hidden="1"/>
    <cellStyle name="Currency [0] 16572" xfId="60966" hidden="1"/>
    <cellStyle name="Currency [0] 16573" xfId="31588" hidden="1"/>
    <cellStyle name="Currency [0] 16573" xfId="60975" hidden="1"/>
    <cellStyle name="Currency [0] 16574" xfId="31599" hidden="1"/>
    <cellStyle name="Currency [0] 16574" xfId="60986" hidden="1"/>
    <cellStyle name="Currency [0] 16575" xfId="31605" hidden="1"/>
    <cellStyle name="Currency [0] 16575" xfId="60992" hidden="1"/>
    <cellStyle name="Currency [0] 16576" xfId="31577" hidden="1"/>
    <cellStyle name="Currency [0] 16576" xfId="60964" hidden="1"/>
    <cellStyle name="Currency [0] 16577" xfId="31595" hidden="1"/>
    <cellStyle name="Currency [0] 16577" xfId="60982" hidden="1"/>
    <cellStyle name="Currency [0] 16578" xfId="31617" hidden="1"/>
    <cellStyle name="Currency [0] 16578" xfId="61004" hidden="1"/>
    <cellStyle name="Currency [0] 16579" xfId="31619" hidden="1"/>
    <cellStyle name="Currency [0] 16579" xfId="61006" hidden="1"/>
    <cellStyle name="Currency [0] 1658" xfId="4131" hidden="1"/>
    <cellStyle name="Currency [0] 1658" xfId="33520" hidden="1"/>
    <cellStyle name="Currency [0] 16580" xfId="31553" hidden="1"/>
    <cellStyle name="Currency [0] 16580" xfId="60940" hidden="1"/>
    <cellStyle name="Currency [0] 16581" xfId="30842" hidden="1"/>
    <cellStyle name="Currency [0] 16581" xfId="60229" hidden="1"/>
    <cellStyle name="Currency [0] 16582" xfId="31591" hidden="1"/>
    <cellStyle name="Currency [0] 16582" xfId="60978" hidden="1"/>
    <cellStyle name="Currency [0] 16583" xfId="30821" hidden="1"/>
    <cellStyle name="Currency [0] 16583" xfId="60208" hidden="1"/>
    <cellStyle name="Currency [0] 16584" xfId="31580" hidden="1"/>
    <cellStyle name="Currency [0] 16584" xfId="60967" hidden="1"/>
    <cellStyle name="Currency [0] 16585" xfId="31624" hidden="1"/>
    <cellStyle name="Currency [0] 16585" xfId="61011" hidden="1"/>
    <cellStyle name="Currency [0] 16586" xfId="31592" hidden="1"/>
    <cellStyle name="Currency [0] 16586" xfId="60979" hidden="1"/>
    <cellStyle name="Currency [0] 16587" xfId="31600" hidden="1"/>
    <cellStyle name="Currency [0] 16587" xfId="60987" hidden="1"/>
    <cellStyle name="Currency [0] 16588" xfId="31636" hidden="1"/>
    <cellStyle name="Currency [0] 16588" xfId="61023" hidden="1"/>
    <cellStyle name="Currency [0] 16589" xfId="31638" hidden="1"/>
    <cellStyle name="Currency [0] 16589" xfId="61025" hidden="1"/>
    <cellStyle name="Currency [0] 1659" xfId="4132" hidden="1"/>
    <cellStyle name="Currency [0] 1659" xfId="33521" hidden="1"/>
    <cellStyle name="Currency [0] 16590" xfId="31594" hidden="1"/>
    <cellStyle name="Currency [0] 16590" xfId="60981" hidden="1"/>
    <cellStyle name="Currency [0] 16591" xfId="31607" hidden="1"/>
    <cellStyle name="Currency [0] 16591" xfId="60994" hidden="1"/>
    <cellStyle name="Currency [0] 16592" xfId="31612" hidden="1"/>
    <cellStyle name="Currency [0] 16592" xfId="60999" hidden="1"/>
    <cellStyle name="Currency [0] 16593" xfId="31606" hidden="1"/>
    <cellStyle name="Currency [0] 16593" xfId="60993" hidden="1"/>
    <cellStyle name="Currency [0] 16594" xfId="31654" hidden="1"/>
    <cellStyle name="Currency [0] 16594" xfId="61041" hidden="1"/>
    <cellStyle name="Currency [0] 16595" xfId="31662" hidden="1"/>
    <cellStyle name="Currency [0] 16595" xfId="61049" hidden="1"/>
    <cellStyle name="Currency [0] 16596" xfId="31590" hidden="1"/>
    <cellStyle name="Currency [0] 16596" xfId="60977" hidden="1"/>
    <cellStyle name="Currency [0] 16597" xfId="31648" hidden="1"/>
    <cellStyle name="Currency [0] 16597" xfId="61035" hidden="1"/>
    <cellStyle name="Currency [0] 16598" xfId="31671" hidden="1"/>
    <cellStyle name="Currency [0] 16598" xfId="61058" hidden="1"/>
    <cellStyle name="Currency [0] 16599" xfId="31673" hidden="1"/>
    <cellStyle name="Currency [0] 16599" xfId="61060" hidden="1"/>
    <cellStyle name="Currency [0] 166" xfId="2593" hidden="1"/>
    <cellStyle name="Currency [0] 166" xfId="31982" hidden="1"/>
    <cellStyle name="Currency [0] 1660" xfId="4109" hidden="1"/>
    <cellStyle name="Currency [0] 1660" xfId="33498" hidden="1"/>
    <cellStyle name="Currency [0] 16600" xfId="31573" hidden="1"/>
    <cellStyle name="Currency [0] 16600" xfId="60960" hidden="1"/>
    <cellStyle name="Currency [0] 16601" xfId="31583" hidden="1"/>
    <cellStyle name="Currency [0] 16601" xfId="60970" hidden="1"/>
    <cellStyle name="Currency [0] 16602" xfId="31645" hidden="1"/>
    <cellStyle name="Currency [0] 16602" xfId="61032" hidden="1"/>
    <cellStyle name="Currency [0] 16603" xfId="31610" hidden="1"/>
    <cellStyle name="Currency [0] 16603" xfId="60997" hidden="1"/>
    <cellStyle name="Currency [0] 16604" xfId="31560" hidden="1"/>
    <cellStyle name="Currency [0] 16604" xfId="60947" hidden="1"/>
    <cellStyle name="Currency [0] 16605" xfId="31681" hidden="1"/>
    <cellStyle name="Currency [0] 16605" xfId="61068" hidden="1"/>
    <cellStyle name="Currency [0] 16606" xfId="31646" hidden="1"/>
    <cellStyle name="Currency [0] 16606" xfId="61033" hidden="1"/>
    <cellStyle name="Currency [0] 16607" xfId="31657" hidden="1"/>
    <cellStyle name="Currency [0] 16607" xfId="61044" hidden="1"/>
    <cellStyle name="Currency [0] 16608" xfId="31689" hidden="1"/>
    <cellStyle name="Currency [0] 16608" xfId="61076" hidden="1"/>
    <cellStyle name="Currency [0] 16609" xfId="31691" hidden="1"/>
    <cellStyle name="Currency [0] 16609" xfId="61078" hidden="1"/>
    <cellStyle name="Currency [0] 1661" xfId="4115" hidden="1"/>
    <cellStyle name="Currency [0] 1661" xfId="33504" hidden="1"/>
    <cellStyle name="Currency [0] 16610" xfId="31643" hidden="1"/>
    <cellStyle name="Currency [0] 16610" xfId="61030" hidden="1"/>
    <cellStyle name="Currency [0] 16611" xfId="31642" hidden="1"/>
    <cellStyle name="Currency [0] 16611" xfId="61029" hidden="1"/>
    <cellStyle name="Currency [0] 16612" xfId="31632" hidden="1"/>
    <cellStyle name="Currency [0] 16612" xfId="61019" hidden="1"/>
    <cellStyle name="Currency [0] 16613" xfId="31628" hidden="1"/>
    <cellStyle name="Currency [0] 16613" xfId="61015" hidden="1"/>
    <cellStyle name="Currency [0] 16614" xfId="31630" hidden="1"/>
    <cellStyle name="Currency [0] 16614" xfId="61017" hidden="1"/>
    <cellStyle name="Currency [0] 16615" xfId="31698" hidden="1"/>
    <cellStyle name="Currency [0] 16615" xfId="61085" hidden="1"/>
    <cellStyle name="Currency [0] 16616" xfId="30857" hidden="1"/>
    <cellStyle name="Currency [0] 16616" xfId="60244" hidden="1"/>
    <cellStyle name="Currency [0] 16617" xfId="31676" hidden="1"/>
    <cellStyle name="Currency [0] 16617" xfId="61063" hidden="1"/>
    <cellStyle name="Currency [0] 16618" xfId="31704" hidden="1"/>
    <cellStyle name="Currency [0] 16618" xfId="61091" hidden="1"/>
    <cellStyle name="Currency [0] 16619" xfId="31706" hidden="1"/>
    <cellStyle name="Currency [0] 16619" xfId="61093" hidden="1"/>
    <cellStyle name="Currency [0] 1662" xfId="4129" hidden="1"/>
    <cellStyle name="Currency [0] 1662" xfId="33518" hidden="1"/>
    <cellStyle name="Currency [0] 16620" xfId="31581" hidden="1"/>
    <cellStyle name="Currency [0] 16620" xfId="60968" hidden="1"/>
    <cellStyle name="Currency [0] 16621" xfId="31655" hidden="1"/>
    <cellStyle name="Currency [0] 16621" xfId="61042" hidden="1"/>
    <cellStyle name="Currency [0] 16622" xfId="31611" hidden="1"/>
    <cellStyle name="Currency [0] 16622" xfId="60998" hidden="1"/>
    <cellStyle name="Currency [0] 16623" xfId="31647" hidden="1"/>
    <cellStyle name="Currency [0] 16623" xfId="61034" hidden="1"/>
    <cellStyle name="Currency [0] 16624" xfId="31651" hidden="1"/>
    <cellStyle name="Currency [0] 16624" xfId="61038" hidden="1"/>
    <cellStyle name="Currency [0] 16625" xfId="31712" hidden="1"/>
    <cellStyle name="Currency [0] 16625" xfId="61099" hidden="1"/>
    <cellStyle name="Currency [0] 16626" xfId="30870" hidden="1"/>
    <cellStyle name="Currency [0] 16626" xfId="60257" hidden="1"/>
    <cellStyle name="Currency [0] 16627" xfId="31694" hidden="1"/>
    <cellStyle name="Currency [0] 16627" xfId="61081" hidden="1"/>
    <cellStyle name="Currency [0] 16628" xfId="31717" hidden="1"/>
    <cellStyle name="Currency [0] 16628" xfId="61104" hidden="1"/>
    <cellStyle name="Currency [0] 16629" xfId="31719" hidden="1"/>
    <cellStyle name="Currency [0] 16629" xfId="61106" hidden="1"/>
    <cellStyle name="Currency [0] 1663" xfId="4116" hidden="1"/>
    <cellStyle name="Currency [0] 1663" xfId="33505" hidden="1"/>
    <cellStyle name="Currency [0] 16630" xfId="31575" hidden="1"/>
    <cellStyle name="Currency [0] 16630" xfId="60962" hidden="1"/>
    <cellStyle name="Currency [0] 16631" xfId="31674" hidden="1"/>
    <cellStyle name="Currency [0] 16631" xfId="61061" hidden="1"/>
    <cellStyle name="Currency [0] 16632" xfId="31641" hidden="1"/>
    <cellStyle name="Currency [0] 16632" xfId="61028" hidden="1"/>
    <cellStyle name="Currency [0] 16633" xfId="31659" hidden="1"/>
    <cellStyle name="Currency [0] 16633" xfId="61046" hidden="1"/>
    <cellStyle name="Currency [0] 16634" xfId="31656" hidden="1"/>
    <cellStyle name="Currency [0] 16634" xfId="61043" hidden="1"/>
    <cellStyle name="Currency [0] 16635" xfId="31723" hidden="1"/>
    <cellStyle name="Currency [0] 16635" xfId="61110" hidden="1"/>
    <cellStyle name="Currency [0] 16636" xfId="31608" hidden="1"/>
    <cellStyle name="Currency [0] 16636" xfId="60995" hidden="1"/>
    <cellStyle name="Currency [0] 16637" xfId="31708" hidden="1"/>
    <cellStyle name="Currency [0] 16637" xfId="61095" hidden="1"/>
    <cellStyle name="Currency [0] 16638" xfId="31730" hidden="1"/>
    <cellStyle name="Currency [0] 16638" xfId="61117" hidden="1"/>
    <cellStyle name="Currency [0] 16639" xfId="31732" hidden="1"/>
    <cellStyle name="Currency [0] 16639" xfId="61119" hidden="1"/>
    <cellStyle name="Currency [0] 1664" xfId="4133" hidden="1"/>
    <cellStyle name="Currency [0] 1664" xfId="33522" hidden="1"/>
    <cellStyle name="Currency [0] 16640" xfId="31660" hidden="1"/>
    <cellStyle name="Currency [0] 16640" xfId="61047" hidden="1"/>
    <cellStyle name="Currency [0] 16641" xfId="31692" hidden="1"/>
    <cellStyle name="Currency [0] 16641" xfId="61079" hidden="1"/>
    <cellStyle name="Currency [0] 16642" xfId="30822" hidden="1"/>
    <cellStyle name="Currency [0] 16642" xfId="60209" hidden="1"/>
    <cellStyle name="Currency [0] 16643" xfId="31678" hidden="1"/>
    <cellStyle name="Currency [0] 16643" xfId="61065" hidden="1"/>
    <cellStyle name="Currency [0] 16644" xfId="31675" hidden="1"/>
    <cellStyle name="Currency [0] 16644" xfId="61062" hidden="1"/>
    <cellStyle name="Currency [0] 16645" xfId="31736" hidden="1"/>
    <cellStyle name="Currency [0] 16645" xfId="61123" hidden="1"/>
    <cellStyle name="Currency [0] 16646" xfId="31571" hidden="1"/>
    <cellStyle name="Currency [0] 16646" xfId="60958" hidden="1"/>
    <cellStyle name="Currency [0] 16647" xfId="31720" hidden="1"/>
    <cellStyle name="Currency [0] 16647" xfId="61107" hidden="1"/>
    <cellStyle name="Currency [0] 16648" xfId="31740" hidden="1"/>
    <cellStyle name="Currency [0] 16648" xfId="61127" hidden="1"/>
    <cellStyle name="Currency [0] 16649" xfId="31742" hidden="1"/>
    <cellStyle name="Currency [0] 16649" xfId="61129" hidden="1"/>
    <cellStyle name="Currency [0] 1665" xfId="4134" hidden="1"/>
    <cellStyle name="Currency [0] 1665" xfId="33523" hidden="1"/>
    <cellStyle name="Currency [0] 16650" xfId="31679" hidden="1"/>
    <cellStyle name="Currency [0] 16650" xfId="61066" hidden="1"/>
    <cellStyle name="Currency [0] 16651" xfId="31707" hidden="1"/>
    <cellStyle name="Currency [0] 16651" xfId="61094" hidden="1"/>
    <cellStyle name="Currency [0] 16652" xfId="31667" hidden="1"/>
    <cellStyle name="Currency [0] 16652" xfId="61054" hidden="1"/>
    <cellStyle name="Currency [0] 16653" xfId="31696" hidden="1"/>
    <cellStyle name="Currency [0] 16653" xfId="61083" hidden="1"/>
    <cellStyle name="Currency [0] 16654" xfId="31693" hidden="1"/>
    <cellStyle name="Currency [0] 16654" xfId="61080" hidden="1"/>
    <cellStyle name="Currency [0] 16655" xfId="31746" hidden="1"/>
    <cellStyle name="Currency [0] 16655" xfId="61133" hidden="1"/>
    <cellStyle name="Currency [0] 16656" xfId="31574" hidden="1"/>
    <cellStyle name="Currency [0] 16656" xfId="60961" hidden="1"/>
    <cellStyle name="Currency [0] 16657" xfId="31733" hidden="1"/>
    <cellStyle name="Currency [0] 16657" xfId="61120" hidden="1"/>
    <cellStyle name="Currency [0] 16658" xfId="31750" hidden="1"/>
    <cellStyle name="Currency [0] 16658" xfId="61137" hidden="1"/>
    <cellStyle name="Currency [0] 16659" xfId="31752" hidden="1"/>
    <cellStyle name="Currency [0] 16659" xfId="61139" hidden="1"/>
    <cellStyle name="Currency [0] 1666" xfId="4130" hidden="1"/>
    <cellStyle name="Currency [0] 1666" xfId="33519" hidden="1"/>
    <cellStyle name="Currency [0] 16660" xfId="31633" hidden="1"/>
    <cellStyle name="Currency [0] 16660" xfId="61020" hidden="1"/>
    <cellStyle name="Currency [0] 16661" xfId="31669" hidden="1"/>
    <cellStyle name="Currency [0] 16661" xfId="61056" hidden="1"/>
    <cellStyle name="Currency [0] 16662" xfId="31738" hidden="1"/>
    <cellStyle name="Currency [0] 16662" xfId="61125" hidden="1"/>
    <cellStyle name="Currency [0] 16663" xfId="31726" hidden="1"/>
    <cellStyle name="Currency [0] 16663" xfId="61113" hidden="1"/>
    <cellStyle name="Currency [0] 16664" xfId="31743" hidden="1"/>
    <cellStyle name="Currency [0] 16664" xfId="61130" hidden="1"/>
    <cellStyle name="Currency [0] 16665" xfId="31754" hidden="1"/>
    <cellStyle name="Currency [0] 16665" xfId="61141" hidden="1"/>
    <cellStyle name="Currency [0] 16666" xfId="31602" hidden="1"/>
    <cellStyle name="Currency [0] 16666" xfId="60989" hidden="1"/>
    <cellStyle name="Currency [0] 16667" xfId="31666" hidden="1"/>
    <cellStyle name="Currency [0] 16667" xfId="61053" hidden="1"/>
    <cellStyle name="Currency [0] 16668" xfId="31758" hidden="1"/>
    <cellStyle name="Currency [0] 16668" xfId="61145" hidden="1"/>
    <cellStyle name="Currency [0] 16669" xfId="31760" hidden="1"/>
    <cellStyle name="Currency [0] 16669" xfId="61147" hidden="1"/>
    <cellStyle name="Currency [0] 1667" xfId="4103" hidden="1"/>
    <cellStyle name="Currency [0] 1667" xfId="33492" hidden="1"/>
    <cellStyle name="Currency [0] 16670" xfId="31715" hidden="1"/>
    <cellStyle name="Currency [0] 16670" xfId="61102" hidden="1"/>
    <cellStyle name="Currency [0] 16671" xfId="31727" hidden="1"/>
    <cellStyle name="Currency [0] 16671" xfId="61114" hidden="1"/>
    <cellStyle name="Currency [0] 16672" xfId="31755" hidden="1"/>
    <cellStyle name="Currency [0] 16672" xfId="61142" hidden="1"/>
    <cellStyle name="Currency [0] 16673" xfId="31728" hidden="1"/>
    <cellStyle name="Currency [0] 16673" xfId="61115" hidden="1"/>
    <cellStyle name="Currency [0] 16674" xfId="31761" hidden="1"/>
    <cellStyle name="Currency [0] 16674" xfId="61148" hidden="1"/>
    <cellStyle name="Currency [0] 16675" xfId="31763" hidden="1"/>
    <cellStyle name="Currency [0] 16675" xfId="61150" hidden="1"/>
    <cellStyle name="Currency [0] 16676" xfId="31756" hidden="1"/>
    <cellStyle name="Currency [0] 16676" xfId="61143" hidden="1"/>
    <cellStyle name="Currency [0] 16677" xfId="31702" hidden="1"/>
    <cellStyle name="Currency [0] 16677" xfId="61089" hidden="1"/>
    <cellStyle name="Currency [0] 16678" xfId="31765" hidden="1"/>
    <cellStyle name="Currency [0] 16678" xfId="61152" hidden="1"/>
    <cellStyle name="Currency [0] 16679" xfId="31767" hidden="1"/>
    <cellStyle name="Currency [0] 16679" xfId="61154" hidden="1"/>
    <cellStyle name="Currency [0] 1668" xfId="4135" hidden="1"/>
    <cellStyle name="Currency [0] 1668" xfId="33524" hidden="1"/>
    <cellStyle name="Currency [0] 16680" xfId="17085" hidden="1"/>
    <cellStyle name="Currency [0] 16680" xfId="46472" hidden="1"/>
    <cellStyle name="Currency [0] 16681" xfId="31769" hidden="1"/>
    <cellStyle name="Currency [0] 16681" xfId="61156" hidden="1"/>
    <cellStyle name="Currency [0] 16682" xfId="31771" hidden="1"/>
    <cellStyle name="Currency [0] 16682" xfId="61158" hidden="1"/>
    <cellStyle name="Currency [0] 16683" xfId="31773" hidden="1"/>
    <cellStyle name="Currency [0] 16683" xfId="61160" hidden="1"/>
    <cellStyle name="Currency [0] 16684" xfId="31775" hidden="1"/>
    <cellStyle name="Currency [0] 16684" xfId="61162" hidden="1"/>
    <cellStyle name="Currency [0] 16685" xfId="31777" hidden="1"/>
    <cellStyle name="Currency [0] 16685" xfId="61164" hidden="1"/>
    <cellStyle name="Currency [0] 1669" xfId="4136" hidden="1"/>
    <cellStyle name="Currency [0] 1669" xfId="33525" hidden="1"/>
    <cellStyle name="Currency [0] 167" xfId="2600" hidden="1"/>
    <cellStyle name="Currency [0] 167" xfId="31989" hidden="1"/>
    <cellStyle name="Currency [0] 1670" xfId="3813" hidden="1"/>
    <cellStyle name="Currency [0] 1670" xfId="33202" hidden="1"/>
    <cellStyle name="Currency [0] 1671" xfId="3789" hidden="1"/>
    <cellStyle name="Currency [0] 1671" xfId="33178" hidden="1"/>
    <cellStyle name="Currency [0] 1672" xfId="4138" hidden="1"/>
    <cellStyle name="Currency [0] 1672" xfId="33527" hidden="1"/>
    <cellStyle name="Currency [0] 1673" xfId="4142" hidden="1"/>
    <cellStyle name="Currency [0] 1673" xfId="33531" hidden="1"/>
    <cellStyle name="Currency [0] 1674" xfId="4143" hidden="1"/>
    <cellStyle name="Currency [0] 1674" xfId="33532" hidden="1"/>
    <cellStyle name="Currency [0] 1675" xfId="3784" hidden="1"/>
    <cellStyle name="Currency [0] 1675" xfId="33173" hidden="1"/>
    <cellStyle name="Currency [0] 1676" xfId="4140" hidden="1"/>
    <cellStyle name="Currency [0] 1676" xfId="33529" hidden="1"/>
    <cellStyle name="Currency [0] 1677" xfId="4144" hidden="1"/>
    <cellStyle name="Currency [0] 1677" xfId="33533" hidden="1"/>
    <cellStyle name="Currency [0] 1678" xfId="4145" hidden="1"/>
    <cellStyle name="Currency [0] 1678" xfId="33534" hidden="1"/>
    <cellStyle name="Currency [0] 1679" xfId="4139" hidden="1"/>
    <cellStyle name="Currency [0] 1679" xfId="33528" hidden="1"/>
    <cellStyle name="Currency [0] 168" xfId="2615" hidden="1"/>
    <cellStyle name="Currency [0] 168" xfId="32004" hidden="1"/>
    <cellStyle name="Currency [0] 1680" xfId="3801" hidden="1"/>
    <cellStyle name="Currency [0] 1680" xfId="33190" hidden="1"/>
    <cellStyle name="Currency [0] 1681" xfId="4151" hidden="1"/>
    <cellStyle name="Currency [0] 1681" xfId="33540" hidden="1"/>
    <cellStyle name="Currency [0] 1682" xfId="4155" hidden="1"/>
    <cellStyle name="Currency [0] 1682" xfId="33544" hidden="1"/>
    <cellStyle name="Currency [0] 1683" xfId="4161" hidden="1"/>
    <cellStyle name="Currency [0] 1683" xfId="33550" hidden="1"/>
    <cellStyle name="Currency [0] 1684" xfId="4164" hidden="1"/>
    <cellStyle name="Currency [0] 1684" xfId="33553" hidden="1"/>
    <cellStyle name="Currency [0] 1685" xfId="4150" hidden="1"/>
    <cellStyle name="Currency [0] 1685" xfId="33539" hidden="1"/>
    <cellStyle name="Currency [0] 1686" xfId="4160" hidden="1"/>
    <cellStyle name="Currency [0] 1686" xfId="33549" hidden="1"/>
    <cellStyle name="Currency [0] 1687" xfId="4171" hidden="1"/>
    <cellStyle name="Currency [0] 1687" xfId="33560" hidden="1"/>
    <cellStyle name="Currency [0] 1688" xfId="4172" hidden="1"/>
    <cellStyle name="Currency [0] 1688" xfId="33561" hidden="1"/>
    <cellStyle name="Currency [0] 1689" xfId="4137" hidden="1"/>
    <cellStyle name="Currency [0] 1689" xfId="33526" hidden="1"/>
    <cellStyle name="Currency [0] 169" xfId="2616" hidden="1"/>
    <cellStyle name="Currency [0] 169" xfId="32005" hidden="1"/>
    <cellStyle name="Currency [0] 1690" xfId="3783" hidden="1"/>
    <cellStyle name="Currency [0] 1690" xfId="33172" hidden="1"/>
    <cellStyle name="Currency [0] 1691" xfId="4157" hidden="1"/>
    <cellStyle name="Currency [0] 1691" xfId="33546" hidden="1"/>
    <cellStyle name="Currency [0] 1692" xfId="3773" hidden="1"/>
    <cellStyle name="Currency [0] 1692" xfId="33162" hidden="1"/>
    <cellStyle name="Currency [0] 1693" xfId="4152" hidden="1"/>
    <cellStyle name="Currency [0] 1693" xfId="33541" hidden="1"/>
    <cellStyle name="Currency [0] 1694" xfId="4173" hidden="1"/>
    <cellStyle name="Currency [0] 1694" xfId="33562" hidden="1"/>
    <cellStyle name="Currency [0] 1695" xfId="4158" hidden="1"/>
    <cellStyle name="Currency [0] 1695" xfId="33547" hidden="1"/>
    <cellStyle name="Currency [0] 1696" xfId="4162" hidden="1"/>
    <cellStyle name="Currency [0] 1696" xfId="33551" hidden="1"/>
    <cellStyle name="Currency [0] 1697" xfId="4178" hidden="1"/>
    <cellStyle name="Currency [0] 1697" xfId="33567" hidden="1"/>
    <cellStyle name="Currency [0] 1698" xfId="4179" hidden="1"/>
    <cellStyle name="Currency [0] 1698" xfId="33568" hidden="1"/>
    <cellStyle name="Currency [0] 1699" xfId="4159" hidden="1"/>
    <cellStyle name="Currency [0] 1699" xfId="33548" hidden="1"/>
    <cellStyle name="Currency [0] 17" xfId="140" hidden="1"/>
    <cellStyle name="Currency [0] 17" xfId="305" hidden="1"/>
    <cellStyle name="Currency [0] 17" xfId="239" hidden="1"/>
    <cellStyle name="Currency [0] 17" xfId="75" hidden="1"/>
    <cellStyle name="Currency [0] 17" xfId="488" hidden="1"/>
    <cellStyle name="Currency [0] 17" xfId="653" hidden="1"/>
    <cellStyle name="Currency [0] 17" xfId="587" hidden="1"/>
    <cellStyle name="Currency [0] 17" xfId="423" hidden="1"/>
    <cellStyle name="Currency [0] 17" xfId="826" hidden="1"/>
    <cellStyle name="Currency [0] 17" xfId="991" hidden="1"/>
    <cellStyle name="Currency [0] 17" xfId="925" hidden="1"/>
    <cellStyle name="Currency [0] 17" xfId="761" hidden="1"/>
    <cellStyle name="Currency [0] 17" xfId="1168" hidden="1"/>
    <cellStyle name="Currency [0] 17" xfId="1333" hidden="1"/>
    <cellStyle name="Currency [0] 17" xfId="1267" hidden="1"/>
    <cellStyle name="Currency [0] 17" xfId="1103" hidden="1"/>
    <cellStyle name="Currency [0] 17" xfId="1496" hidden="1"/>
    <cellStyle name="Currency [0] 17" xfId="1661" hidden="1"/>
    <cellStyle name="Currency [0] 17" xfId="1595" hidden="1"/>
    <cellStyle name="Currency [0] 17" xfId="1431" hidden="1"/>
    <cellStyle name="Currency [0] 17" xfId="1824" hidden="1"/>
    <cellStyle name="Currency [0] 17" xfId="1989" hidden="1"/>
    <cellStyle name="Currency [0] 17" xfId="1923" hidden="1"/>
    <cellStyle name="Currency [0] 17" xfId="1759" hidden="1"/>
    <cellStyle name="Currency [0] 17" xfId="2155" hidden="1"/>
    <cellStyle name="Currency [0] 17" xfId="2319" hidden="1"/>
    <cellStyle name="Currency [0] 17" xfId="2254" hidden="1"/>
    <cellStyle name="Currency [0] 17" xfId="2090" hidden="1"/>
    <cellStyle name="Currency [0] 17" xfId="2413" hidden="1"/>
    <cellStyle name="Currency [0] 17" xfId="31802" hidden="1"/>
    <cellStyle name="Currency [0] 17" xfId="61209" hidden="1"/>
    <cellStyle name="Currency [0] 17" xfId="61291" hidden="1"/>
    <cellStyle name="Currency [0] 17" xfId="61375" hidden="1"/>
    <cellStyle name="Currency [0] 17" xfId="61457" hidden="1"/>
    <cellStyle name="Currency [0] 17" xfId="61540" hidden="1"/>
    <cellStyle name="Currency [0] 17" xfId="61622" hidden="1"/>
    <cellStyle name="Currency [0] 17" xfId="61702" hidden="1"/>
    <cellStyle name="Currency [0] 17" xfId="61784" hidden="1"/>
    <cellStyle name="Currency [0] 17" xfId="61866" hidden="1"/>
    <cellStyle name="Currency [0] 17" xfId="61948" hidden="1"/>
    <cellStyle name="Currency [0] 17" xfId="62032" hidden="1"/>
    <cellStyle name="Currency [0] 17" xfId="62114" hidden="1"/>
    <cellStyle name="Currency [0] 17" xfId="62196" hidden="1"/>
    <cellStyle name="Currency [0] 17" xfId="62278" hidden="1"/>
    <cellStyle name="Currency [0] 17" xfId="62358" hidden="1"/>
    <cellStyle name="Currency [0] 17" xfId="62440" hidden="1"/>
    <cellStyle name="Currency [0] 17" xfId="62515" hidden="1"/>
    <cellStyle name="Currency [0] 17" xfId="62597" hidden="1"/>
    <cellStyle name="Currency [0] 17" xfId="62681" hidden="1"/>
    <cellStyle name="Currency [0] 17" xfId="62763" hidden="1"/>
    <cellStyle name="Currency [0] 17" xfId="62845" hidden="1"/>
    <cellStyle name="Currency [0] 17" xfId="62927" hidden="1"/>
    <cellStyle name="Currency [0] 17" xfId="63007" hidden="1"/>
    <cellStyle name="Currency [0] 17" xfId="63089" hidden="1"/>
    <cellStyle name="Currency [0] 170" xfId="2591" hidden="1"/>
    <cellStyle name="Currency [0] 170" xfId="31980" hidden="1"/>
    <cellStyle name="Currency [0] 1700" xfId="4166" hidden="1"/>
    <cellStyle name="Currency [0] 1700" xfId="33555" hidden="1"/>
    <cellStyle name="Currency [0] 1701" xfId="4170" hidden="1"/>
    <cellStyle name="Currency [0] 1701" xfId="33559" hidden="1"/>
    <cellStyle name="Currency [0] 1702" xfId="4165" hidden="1"/>
    <cellStyle name="Currency [0] 1702" xfId="33554" hidden="1"/>
    <cellStyle name="Currency [0] 1703" xfId="4188" hidden="1"/>
    <cellStyle name="Currency [0] 1703" xfId="33577" hidden="1"/>
    <cellStyle name="Currency [0] 1704" xfId="4194" hidden="1"/>
    <cellStyle name="Currency [0] 1704" xfId="33583" hidden="1"/>
    <cellStyle name="Currency [0] 1705" xfId="4156" hidden="1"/>
    <cellStyle name="Currency [0] 1705" xfId="33545" hidden="1"/>
    <cellStyle name="Currency [0] 1706" xfId="4186" hidden="1"/>
    <cellStyle name="Currency [0] 1706" xfId="33575" hidden="1"/>
    <cellStyle name="Currency [0] 1707" xfId="4198" hidden="1"/>
    <cellStyle name="Currency [0] 1707" xfId="33587" hidden="1"/>
    <cellStyle name="Currency [0] 1708" xfId="4199" hidden="1"/>
    <cellStyle name="Currency [0] 1708" xfId="33588" hidden="1"/>
    <cellStyle name="Currency [0] 1709" xfId="4147" hidden="1"/>
    <cellStyle name="Currency [0] 1709" xfId="33536" hidden="1"/>
    <cellStyle name="Currency [0] 171" xfId="2590" hidden="1"/>
    <cellStyle name="Currency [0] 171" xfId="31979" hidden="1"/>
    <cellStyle name="Currency [0] 1710" xfId="4154" hidden="1"/>
    <cellStyle name="Currency [0] 1710" xfId="33543" hidden="1"/>
    <cellStyle name="Currency [0] 1711" xfId="4183" hidden="1"/>
    <cellStyle name="Currency [0] 1711" xfId="33572" hidden="1"/>
    <cellStyle name="Currency [0] 1712" xfId="4168" hidden="1"/>
    <cellStyle name="Currency [0] 1712" xfId="33557" hidden="1"/>
    <cellStyle name="Currency [0] 1713" xfId="4141" hidden="1"/>
    <cellStyle name="Currency [0] 1713" xfId="33530" hidden="1"/>
    <cellStyle name="Currency [0] 1714" xfId="4205" hidden="1"/>
    <cellStyle name="Currency [0] 1714" xfId="33594" hidden="1"/>
    <cellStyle name="Currency [0] 1715" xfId="4184" hidden="1"/>
    <cellStyle name="Currency [0] 1715" xfId="33573" hidden="1"/>
    <cellStyle name="Currency [0] 1716" xfId="4191" hidden="1"/>
    <cellStyle name="Currency [0] 1716" xfId="33580" hidden="1"/>
    <cellStyle name="Currency [0] 1717" xfId="4206" hidden="1"/>
    <cellStyle name="Currency [0] 1717" xfId="33595" hidden="1"/>
    <cellStyle name="Currency [0] 1718" xfId="4207" hidden="1"/>
    <cellStyle name="Currency [0] 1718" xfId="33596" hidden="1"/>
    <cellStyle name="Currency [0] 1719" xfId="4182" hidden="1"/>
    <cellStyle name="Currency [0] 1719" xfId="33571" hidden="1"/>
    <cellStyle name="Currency [0] 172" xfId="2585" hidden="1"/>
    <cellStyle name="Currency [0] 172" xfId="31974" hidden="1"/>
    <cellStyle name="Currency [0] 1720" xfId="4181" hidden="1"/>
    <cellStyle name="Currency [0] 1720" xfId="33570" hidden="1"/>
    <cellStyle name="Currency [0] 1721" xfId="4176" hidden="1"/>
    <cellStyle name="Currency [0] 1721" xfId="33565" hidden="1"/>
    <cellStyle name="Currency [0] 1722" xfId="4174" hidden="1"/>
    <cellStyle name="Currency [0] 1722" xfId="33563" hidden="1"/>
    <cellStyle name="Currency [0] 1723" xfId="4175" hidden="1"/>
    <cellStyle name="Currency [0] 1723" xfId="33564" hidden="1"/>
    <cellStyle name="Currency [0] 1724" xfId="4212" hidden="1"/>
    <cellStyle name="Currency [0] 1724" xfId="33601" hidden="1"/>
    <cellStyle name="Currency [0] 1725" xfId="3791" hidden="1"/>
    <cellStyle name="Currency [0] 1725" xfId="33180" hidden="1"/>
    <cellStyle name="Currency [0] 1726" xfId="4202" hidden="1"/>
    <cellStyle name="Currency [0] 1726" xfId="33591" hidden="1"/>
    <cellStyle name="Currency [0] 1727" xfId="4214" hidden="1"/>
    <cellStyle name="Currency [0] 1727" xfId="33603" hidden="1"/>
    <cellStyle name="Currency [0] 1728" xfId="4215" hidden="1"/>
    <cellStyle name="Currency [0] 1728" xfId="33604" hidden="1"/>
    <cellStyle name="Currency [0] 1729" xfId="4153" hidden="1"/>
    <cellStyle name="Currency [0] 1729" xfId="33542" hidden="1"/>
    <cellStyle name="Currency [0] 173" xfId="2583" hidden="1"/>
    <cellStyle name="Currency [0] 173" xfId="31972" hidden="1"/>
    <cellStyle name="Currency [0] 1730" xfId="4189" hidden="1"/>
    <cellStyle name="Currency [0] 1730" xfId="33578" hidden="1"/>
    <cellStyle name="Currency [0] 1731" xfId="4169" hidden="1"/>
    <cellStyle name="Currency [0] 1731" xfId="33558" hidden="1"/>
    <cellStyle name="Currency [0] 1732" xfId="4185" hidden="1"/>
    <cellStyle name="Currency [0] 1732" xfId="33574" hidden="1"/>
    <cellStyle name="Currency [0] 1733" xfId="4187" hidden="1"/>
    <cellStyle name="Currency [0] 1733" xfId="33576" hidden="1"/>
    <cellStyle name="Currency [0] 1734" xfId="4218" hidden="1"/>
    <cellStyle name="Currency [0] 1734" xfId="33607" hidden="1"/>
    <cellStyle name="Currency [0] 1735" xfId="3794" hidden="1"/>
    <cellStyle name="Currency [0] 1735" xfId="33183" hidden="1"/>
    <cellStyle name="Currency [0] 1736" xfId="4210" hidden="1"/>
    <cellStyle name="Currency [0] 1736" xfId="33599" hidden="1"/>
    <cellStyle name="Currency [0] 1737" xfId="4220" hidden="1"/>
    <cellStyle name="Currency [0] 1737" xfId="33609" hidden="1"/>
    <cellStyle name="Currency [0] 1738" xfId="4221" hidden="1"/>
    <cellStyle name="Currency [0] 1738" xfId="33610" hidden="1"/>
    <cellStyle name="Currency [0] 1739" xfId="4149" hidden="1"/>
    <cellStyle name="Currency [0] 1739" xfId="33538" hidden="1"/>
    <cellStyle name="Currency [0] 174" xfId="2584" hidden="1"/>
    <cellStyle name="Currency [0] 174" xfId="31973" hidden="1"/>
    <cellStyle name="Currency [0] 1740" xfId="4200" hidden="1"/>
    <cellStyle name="Currency [0] 1740" xfId="33589" hidden="1"/>
    <cellStyle name="Currency [0] 1741" xfId="4180" hidden="1"/>
    <cellStyle name="Currency [0] 1741" xfId="33569" hidden="1"/>
    <cellStyle name="Currency [0] 1742" xfId="4192" hidden="1"/>
    <cellStyle name="Currency [0] 1742" xfId="33581" hidden="1"/>
    <cellStyle name="Currency [0] 1743" xfId="4190" hidden="1"/>
    <cellStyle name="Currency [0] 1743" xfId="33579" hidden="1"/>
    <cellStyle name="Currency [0] 1744" xfId="4223" hidden="1"/>
    <cellStyle name="Currency [0] 1744" xfId="33612" hidden="1"/>
    <cellStyle name="Currency [0] 1745" xfId="4167" hidden="1"/>
    <cellStyle name="Currency [0] 1745" xfId="33556" hidden="1"/>
    <cellStyle name="Currency [0] 1746" xfId="4217" hidden="1"/>
    <cellStyle name="Currency [0] 1746" xfId="33606" hidden="1"/>
    <cellStyle name="Currency [0] 1747" xfId="4227" hidden="1"/>
    <cellStyle name="Currency [0] 1747" xfId="33616" hidden="1"/>
    <cellStyle name="Currency [0] 1748" xfId="4228" hidden="1"/>
    <cellStyle name="Currency [0] 1748" xfId="33617" hidden="1"/>
    <cellStyle name="Currency [0] 1749" xfId="4193" hidden="1"/>
    <cellStyle name="Currency [0] 1749" xfId="33582" hidden="1"/>
    <cellStyle name="Currency [0] 175" xfId="2621" hidden="1"/>
    <cellStyle name="Currency [0] 175" xfId="32010" hidden="1"/>
    <cellStyle name="Currency [0] 1750" xfId="4208" hidden="1"/>
    <cellStyle name="Currency [0] 1750" xfId="33597" hidden="1"/>
    <cellStyle name="Currency [0] 1751" xfId="3774" hidden="1"/>
    <cellStyle name="Currency [0] 1751" xfId="33163" hidden="1"/>
    <cellStyle name="Currency [0] 1752" xfId="4203" hidden="1"/>
    <cellStyle name="Currency [0] 1752" xfId="33592" hidden="1"/>
    <cellStyle name="Currency [0] 1753" xfId="4201" hidden="1"/>
    <cellStyle name="Currency [0] 1753" xfId="33590" hidden="1"/>
    <cellStyle name="Currency [0] 1754" xfId="4230" hidden="1"/>
    <cellStyle name="Currency [0] 1754" xfId="33619" hidden="1"/>
    <cellStyle name="Currency [0] 1755" xfId="4146" hidden="1"/>
    <cellStyle name="Currency [0] 1755" xfId="33535" hidden="1"/>
    <cellStyle name="Currency [0] 1756" xfId="4222" hidden="1"/>
    <cellStyle name="Currency [0] 1756" xfId="33611" hidden="1"/>
    <cellStyle name="Currency [0] 1757" xfId="4232" hidden="1"/>
    <cellStyle name="Currency [0] 1757" xfId="33621" hidden="1"/>
    <cellStyle name="Currency [0] 1758" xfId="4233" hidden="1"/>
    <cellStyle name="Currency [0] 1758" xfId="33622" hidden="1"/>
    <cellStyle name="Currency [0] 1759" xfId="4204" hidden="1"/>
    <cellStyle name="Currency [0] 1759" xfId="33593" hidden="1"/>
    <cellStyle name="Currency [0] 176" xfId="2538" hidden="1"/>
    <cellStyle name="Currency [0] 176" xfId="31927" hidden="1"/>
    <cellStyle name="Currency [0] 1760" xfId="4216" hidden="1"/>
    <cellStyle name="Currency [0] 1760" xfId="33605" hidden="1"/>
    <cellStyle name="Currency [0] 1761" xfId="4196" hidden="1"/>
    <cellStyle name="Currency [0] 1761" xfId="33585" hidden="1"/>
    <cellStyle name="Currency [0] 1762" xfId="4211" hidden="1"/>
    <cellStyle name="Currency [0] 1762" xfId="33600" hidden="1"/>
    <cellStyle name="Currency [0] 1763" xfId="4209" hidden="1"/>
    <cellStyle name="Currency [0] 1763" xfId="33598" hidden="1"/>
    <cellStyle name="Currency [0] 1764" xfId="4235" hidden="1"/>
    <cellStyle name="Currency [0] 1764" xfId="33624" hidden="1"/>
    <cellStyle name="Currency [0] 1765" xfId="4148" hidden="1"/>
    <cellStyle name="Currency [0] 1765" xfId="33537" hidden="1"/>
    <cellStyle name="Currency [0] 1766" xfId="4229" hidden="1"/>
    <cellStyle name="Currency [0] 1766" xfId="33618" hidden="1"/>
    <cellStyle name="Currency [0] 1767" xfId="4236" hidden="1"/>
    <cellStyle name="Currency [0] 1767" xfId="33625" hidden="1"/>
    <cellStyle name="Currency [0] 1768" xfId="4237" hidden="1"/>
    <cellStyle name="Currency [0] 1768" xfId="33626" hidden="1"/>
    <cellStyle name="Currency [0] 1769" xfId="4177" hidden="1"/>
    <cellStyle name="Currency [0] 1769" xfId="33566" hidden="1"/>
    <cellStyle name="Currency [0] 177" xfId="2611" hidden="1"/>
    <cellStyle name="Currency [0] 177" xfId="32000" hidden="1"/>
    <cellStyle name="Currency [0] 1770" xfId="4197" hidden="1"/>
    <cellStyle name="Currency [0] 1770" xfId="33586" hidden="1"/>
    <cellStyle name="Currency [0] 1771" xfId="4231" hidden="1"/>
    <cellStyle name="Currency [0] 1771" xfId="33620" hidden="1"/>
    <cellStyle name="Currency [0] 1772" xfId="4224" hidden="1"/>
    <cellStyle name="Currency [0] 1772" xfId="33613" hidden="1"/>
    <cellStyle name="Currency [0] 1773" xfId="4234" hidden="1"/>
    <cellStyle name="Currency [0] 1773" xfId="33623" hidden="1"/>
    <cellStyle name="Currency [0] 1774" xfId="4238" hidden="1"/>
    <cellStyle name="Currency [0] 1774" xfId="33627" hidden="1"/>
    <cellStyle name="Currency [0] 1775" xfId="4163" hidden="1"/>
    <cellStyle name="Currency [0] 1775" xfId="33552" hidden="1"/>
    <cellStyle name="Currency [0] 1776" xfId="4195" hidden="1"/>
    <cellStyle name="Currency [0] 1776" xfId="33584" hidden="1"/>
    <cellStyle name="Currency [0] 1777" xfId="4241" hidden="1"/>
    <cellStyle name="Currency [0] 1777" xfId="33630" hidden="1"/>
    <cellStyle name="Currency [0] 1778" xfId="4242" hidden="1"/>
    <cellStyle name="Currency [0] 1778" xfId="33631" hidden="1"/>
    <cellStyle name="Currency [0] 1779" xfId="4219" hidden="1"/>
    <cellStyle name="Currency [0] 1779" xfId="33608" hidden="1"/>
    <cellStyle name="Currency [0] 178" xfId="2623" hidden="1"/>
    <cellStyle name="Currency [0] 178" xfId="32012" hidden="1"/>
    <cellStyle name="Currency [0] 1780" xfId="4225" hidden="1"/>
    <cellStyle name="Currency [0] 1780" xfId="33614" hidden="1"/>
    <cellStyle name="Currency [0] 1781" xfId="4239" hidden="1"/>
    <cellStyle name="Currency [0] 1781" xfId="33628" hidden="1"/>
    <cellStyle name="Currency [0] 1782" xfId="4226" hidden="1"/>
    <cellStyle name="Currency [0] 1782" xfId="33615" hidden="1"/>
    <cellStyle name="Currency [0] 1783" xfId="4243" hidden="1"/>
    <cellStyle name="Currency [0] 1783" xfId="33632" hidden="1"/>
    <cellStyle name="Currency [0] 1784" xfId="4244" hidden="1"/>
    <cellStyle name="Currency [0] 1784" xfId="33633" hidden="1"/>
    <cellStyle name="Currency [0] 1785" xfId="4240" hidden="1"/>
    <cellStyle name="Currency [0] 1785" xfId="33629" hidden="1"/>
    <cellStyle name="Currency [0] 1786" xfId="4213" hidden="1"/>
    <cellStyle name="Currency [0] 1786" xfId="33602" hidden="1"/>
    <cellStyle name="Currency [0] 1787" xfId="4245" hidden="1"/>
    <cellStyle name="Currency [0] 1787" xfId="33634" hidden="1"/>
    <cellStyle name="Currency [0] 1788" xfId="4246" hidden="1"/>
    <cellStyle name="Currency [0] 1788" xfId="33635" hidden="1"/>
    <cellStyle name="Currency [0] 1789" xfId="3617" hidden="1"/>
    <cellStyle name="Currency [0] 1789" xfId="33006" hidden="1"/>
    <cellStyle name="Currency [0] 179" xfId="2624" hidden="1"/>
    <cellStyle name="Currency [0] 179" xfId="32013" hidden="1"/>
    <cellStyle name="Currency [0] 1790" xfId="3651" hidden="1"/>
    <cellStyle name="Currency [0] 1790" xfId="33040" hidden="1"/>
    <cellStyle name="Currency [0] 1791" xfId="3665" hidden="1"/>
    <cellStyle name="Currency [0] 1791" xfId="33054" hidden="1"/>
    <cellStyle name="Currency [0] 1792" xfId="4249" hidden="1"/>
    <cellStyle name="Currency [0] 1792" xfId="33638" hidden="1"/>
    <cellStyle name="Currency [0] 1793" xfId="4251" hidden="1"/>
    <cellStyle name="Currency [0] 1793" xfId="33640" hidden="1"/>
    <cellStyle name="Currency [0] 1794" xfId="3620" hidden="1"/>
    <cellStyle name="Currency [0] 1794" xfId="33009" hidden="1"/>
    <cellStyle name="Currency [0] 1795" xfId="4247" hidden="1"/>
    <cellStyle name="Currency [0] 1795" xfId="33636" hidden="1"/>
    <cellStyle name="Currency [0] 1796" xfId="4252" hidden="1"/>
    <cellStyle name="Currency [0] 1796" xfId="33641" hidden="1"/>
    <cellStyle name="Currency [0] 1797" xfId="4253" hidden="1"/>
    <cellStyle name="Currency [0] 1797" xfId="33642" hidden="1"/>
    <cellStyle name="Currency [0] 1798" xfId="3637" hidden="1"/>
    <cellStyle name="Currency [0] 1798" xfId="33026" hidden="1"/>
    <cellStyle name="Currency [0] 1799" xfId="3616" hidden="1"/>
    <cellStyle name="Currency [0] 1799" xfId="33005" hidden="1"/>
    <cellStyle name="Currency [0] 18" xfId="142" hidden="1"/>
    <cellStyle name="Currency [0] 18" xfId="307" hidden="1"/>
    <cellStyle name="Currency [0] 18" xfId="237" hidden="1"/>
    <cellStyle name="Currency [0] 18" xfId="73" hidden="1"/>
    <cellStyle name="Currency [0] 18" xfId="490" hidden="1"/>
    <cellStyle name="Currency [0] 18" xfId="655" hidden="1"/>
    <cellStyle name="Currency [0] 18" xfId="585" hidden="1"/>
    <cellStyle name="Currency [0] 18" xfId="421" hidden="1"/>
    <cellStyle name="Currency [0] 18" xfId="828" hidden="1"/>
    <cellStyle name="Currency [0] 18" xfId="993" hidden="1"/>
    <cellStyle name="Currency [0] 18" xfId="923" hidden="1"/>
    <cellStyle name="Currency [0] 18" xfId="759" hidden="1"/>
    <cellStyle name="Currency [0] 18" xfId="1170" hidden="1"/>
    <cellStyle name="Currency [0] 18" xfId="1335" hidden="1"/>
    <cellStyle name="Currency [0] 18" xfId="1265" hidden="1"/>
    <cellStyle name="Currency [0] 18" xfId="1101" hidden="1"/>
    <cellStyle name="Currency [0] 18" xfId="1498" hidden="1"/>
    <cellStyle name="Currency [0] 18" xfId="1663" hidden="1"/>
    <cellStyle name="Currency [0] 18" xfId="1593" hidden="1"/>
    <cellStyle name="Currency [0] 18" xfId="1429" hidden="1"/>
    <cellStyle name="Currency [0] 18" xfId="1826" hidden="1"/>
    <cellStyle name="Currency [0] 18" xfId="1991" hidden="1"/>
    <cellStyle name="Currency [0] 18" xfId="1921" hidden="1"/>
    <cellStyle name="Currency [0] 18" xfId="1757" hidden="1"/>
    <cellStyle name="Currency [0] 18" xfId="2157" hidden="1"/>
    <cellStyle name="Currency [0] 18" xfId="2321" hidden="1"/>
    <cellStyle name="Currency [0] 18" xfId="2252" hidden="1"/>
    <cellStyle name="Currency [0] 18" xfId="2088" hidden="1"/>
    <cellStyle name="Currency [0] 18" xfId="2423" hidden="1"/>
    <cellStyle name="Currency [0] 18" xfId="31812" hidden="1"/>
    <cellStyle name="Currency [0] 18" xfId="61211" hidden="1"/>
    <cellStyle name="Currency [0] 18" xfId="61293" hidden="1"/>
    <cellStyle name="Currency [0] 18" xfId="61377" hidden="1"/>
    <cellStyle name="Currency [0] 18" xfId="61459" hidden="1"/>
    <cellStyle name="Currency [0] 18" xfId="61542" hidden="1"/>
    <cellStyle name="Currency [0] 18" xfId="61624" hidden="1"/>
    <cellStyle name="Currency [0] 18" xfId="61704" hidden="1"/>
    <cellStyle name="Currency [0] 18" xfId="61786" hidden="1"/>
    <cellStyle name="Currency [0] 18" xfId="61868" hidden="1"/>
    <cellStyle name="Currency [0] 18" xfId="61950" hidden="1"/>
    <cellStyle name="Currency [0] 18" xfId="62034" hidden="1"/>
    <cellStyle name="Currency [0] 18" xfId="62116" hidden="1"/>
    <cellStyle name="Currency [0] 18" xfId="62198" hidden="1"/>
    <cellStyle name="Currency [0] 18" xfId="62280" hidden="1"/>
    <cellStyle name="Currency [0] 18" xfId="62360" hidden="1"/>
    <cellStyle name="Currency [0] 18" xfId="62442" hidden="1"/>
    <cellStyle name="Currency [0] 18" xfId="62517" hidden="1"/>
    <cellStyle name="Currency [0] 18" xfId="62599" hidden="1"/>
    <cellStyle name="Currency [0] 18" xfId="62683" hidden="1"/>
    <cellStyle name="Currency [0] 18" xfId="62765" hidden="1"/>
    <cellStyle name="Currency [0] 18" xfId="62847" hidden="1"/>
    <cellStyle name="Currency [0] 18" xfId="62929" hidden="1"/>
    <cellStyle name="Currency [0] 18" xfId="63009" hidden="1"/>
    <cellStyle name="Currency [0] 18" xfId="63091" hidden="1"/>
    <cellStyle name="Currency [0] 180" xfId="2562" hidden="1"/>
    <cellStyle name="Currency [0] 180" xfId="31951" hidden="1"/>
    <cellStyle name="Currency [0] 1800" xfId="4259" hidden="1"/>
    <cellStyle name="Currency [0] 1800" xfId="33648" hidden="1"/>
    <cellStyle name="Currency [0] 1801" xfId="4263" hidden="1"/>
    <cellStyle name="Currency [0] 1801" xfId="33652" hidden="1"/>
    <cellStyle name="Currency [0] 1802" xfId="4269" hidden="1"/>
    <cellStyle name="Currency [0] 1802" xfId="33658" hidden="1"/>
    <cellStyle name="Currency [0] 1803" xfId="4272" hidden="1"/>
    <cellStyle name="Currency [0] 1803" xfId="33661" hidden="1"/>
    <cellStyle name="Currency [0] 1804" xfId="4258" hidden="1"/>
    <cellStyle name="Currency [0] 1804" xfId="33647" hidden="1"/>
    <cellStyle name="Currency [0] 1805" xfId="4268" hidden="1"/>
    <cellStyle name="Currency [0] 1805" xfId="33657" hidden="1"/>
    <cellStyle name="Currency [0] 1806" xfId="4279" hidden="1"/>
    <cellStyle name="Currency [0] 1806" xfId="33668" hidden="1"/>
    <cellStyle name="Currency [0] 1807" xfId="4280" hidden="1"/>
    <cellStyle name="Currency [0] 1807" xfId="33669" hidden="1"/>
    <cellStyle name="Currency [0] 1808" xfId="3618" hidden="1"/>
    <cellStyle name="Currency [0] 1808" xfId="33007" hidden="1"/>
    <cellStyle name="Currency [0] 1809" xfId="3623" hidden="1"/>
    <cellStyle name="Currency [0] 1809" xfId="33012" hidden="1"/>
    <cellStyle name="Currency [0] 181" xfId="2598" hidden="1"/>
    <cellStyle name="Currency [0] 181" xfId="31987" hidden="1"/>
    <cellStyle name="Currency [0] 1810" xfId="4265" hidden="1"/>
    <cellStyle name="Currency [0] 1810" xfId="33654" hidden="1"/>
    <cellStyle name="Currency [0] 1811" xfId="3621" hidden="1"/>
    <cellStyle name="Currency [0] 1811" xfId="33010" hidden="1"/>
    <cellStyle name="Currency [0] 1812" xfId="4260" hidden="1"/>
    <cellStyle name="Currency [0] 1812" xfId="33649" hidden="1"/>
    <cellStyle name="Currency [0] 1813" xfId="4281" hidden="1"/>
    <cellStyle name="Currency [0] 1813" xfId="33670" hidden="1"/>
    <cellStyle name="Currency [0] 1814" xfId="4266" hidden="1"/>
    <cellStyle name="Currency [0] 1814" xfId="33655" hidden="1"/>
    <cellStyle name="Currency [0] 1815" xfId="4270" hidden="1"/>
    <cellStyle name="Currency [0] 1815" xfId="33659" hidden="1"/>
    <cellStyle name="Currency [0] 1816" xfId="4286" hidden="1"/>
    <cellStyle name="Currency [0] 1816" xfId="33675" hidden="1"/>
    <cellStyle name="Currency [0] 1817" xfId="4287" hidden="1"/>
    <cellStyle name="Currency [0] 1817" xfId="33676" hidden="1"/>
    <cellStyle name="Currency [0] 1818" xfId="4267" hidden="1"/>
    <cellStyle name="Currency [0] 1818" xfId="33656" hidden="1"/>
    <cellStyle name="Currency [0] 1819" xfId="4274" hidden="1"/>
    <cellStyle name="Currency [0] 1819" xfId="33663" hidden="1"/>
    <cellStyle name="Currency [0] 182" xfId="2578" hidden="1"/>
    <cellStyle name="Currency [0] 182" xfId="31967" hidden="1"/>
    <cellStyle name="Currency [0] 1820" xfId="4278" hidden="1"/>
    <cellStyle name="Currency [0] 1820" xfId="33667" hidden="1"/>
    <cellStyle name="Currency [0] 1821" xfId="4273" hidden="1"/>
    <cellStyle name="Currency [0] 1821" xfId="33662" hidden="1"/>
    <cellStyle name="Currency [0] 1822" xfId="4296" hidden="1"/>
    <cellStyle name="Currency [0] 1822" xfId="33685" hidden="1"/>
    <cellStyle name="Currency [0] 1823" xfId="4302" hidden="1"/>
    <cellStyle name="Currency [0] 1823" xfId="33691" hidden="1"/>
    <cellStyle name="Currency [0] 1824" xfId="4264" hidden="1"/>
    <cellStyle name="Currency [0] 1824" xfId="33653" hidden="1"/>
    <cellStyle name="Currency [0] 1825" xfId="4294" hidden="1"/>
    <cellStyle name="Currency [0] 1825" xfId="33683" hidden="1"/>
    <cellStyle name="Currency [0] 1826" xfId="4306" hidden="1"/>
    <cellStyle name="Currency [0] 1826" xfId="33695" hidden="1"/>
    <cellStyle name="Currency [0] 1827" xfId="4307" hidden="1"/>
    <cellStyle name="Currency [0] 1827" xfId="33696" hidden="1"/>
    <cellStyle name="Currency [0] 1828" xfId="4255" hidden="1"/>
    <cellStyle name="Currency [0] 1828" xfId="33644" hidden="1"/>
    <cellStyle name="Currency [0] 1829" xfId="4262" hidden="1"/>
    <cellStyle name="Currency [0] 1829" xfId="33651" hidden="1"/>
    <cellStyle name="Currency [0] 183" xfId="2594" hidden="1"/>
    <cellStyle name="Currency [0] 183" xfId="31983" hidden="1"/>
    <cellStyle name="Currency [0] 1830" xfId="4291" hidden="1"/>
    <cellStyle name="Currency [0] 1830" xfId="33680" hidden="1"/>
    <cellStyle name="Currency [0] 1831" xfId="4276" hidden="1"/>
    <cellStyle name="Currency [0] 1831" xfId="33665" hidden="1"/>
    <cellStyle name="Currency [0] 1832" xfId="4248" hidden="1"/>
    <cellStyle name="Currency [0] 1832" xfId="33637" hidden="1"/>
    <cellStyle name="Currency [0] 1833" xfId="4313" hidden="1"/>
    <cellStyle name="Currency [0] 1833" xfId="33702" hidden="1"/>
    <cellStyle name="Currency [0] 1834" xfId="4292" hidden="1"/>
    <cellStyle name="Currency [0] 1834" xfId="33681" hidden="1"/>
    <cellStyle name="Currency [0] 1835" xfId="4299" hidden="1"/>
    <cellStyle name="Currency [0] 1835" xfId="33688" hidden="1"/>
    <cellStyle name="Currency [0] 1836" xfId="4314" hidden="1"/>
    <cellStyle name="Currency [0] 1836" xfId="33703" hidden="1"/>
    <cellStyle name="Currency [0] 1837" xfId="4315" hidden="1"/>
    <cellStyle name="Currency [0] 1837" xfId="33704" hidden="1"/>
    <cellStyle name="Currency [0] 1838" xfId="4290" hidden="1"/>
    <cellStyle name="Currency [0] 1838" xfId="33679" hidden="1"/>
    <cellStyle name="Currency [0] 1839" xfId="4289" hidden="1"/>
    <cellStyle name="Currency [0] 1839" xfId="33678" hidden="1"/>
    <cellStyle name="Currency [0] 184" xfId="2596" hidden="1"/>
    <cellStyle name="Currency [0] 184" xfId="31985" hidden="1"/>
    <cellStyle name="Currency [0] 1840" xfId="4284" hidden="1"/>
    <cellStyle name="Currency [0] 1840" xfId="33673" hidden="1"/>
    <cellStyle name="Currency [0] 1841" xfId="4282" hidden="1"/>
    <cellStyle name="Currency [0] 1841" xfId="33671" hidden="1"/>
    <cellStyle name="Currency [0] 1842" xfId="4283" hidden="1"/>
    <cellStyle name="Currency [0] 1842" xfId="33672" hidden="1"/>
    <cellStyle name="Currency [0] 1843" xfId="4320" hidden="1"/>
    <cellStyle name="Currency [0] 1843" xfId="33709" hidden="1"/>
    <cellStyle name="Currency [0] 1844" xfId="3639" hidden="1"/>
    <cellStyle name="Currency [0] 1844" xfId="33028" hidden="1"/>
    <cellStyle name="Currency [0] 1845" xfId="4310" hidden="1"/>
    <cellStyle name="Currency [0] 1845" xfId="33699" hidden="1"/>
    <cellStyle name="Currency [0] 1846" xfId="4322" hidden="1"/>
    <cellStyle name="Currency [0] 1846" xfId="33711" hidden="1"/>
    <cellStyle name="Currency [0] 1847" xfId="4323" hidden="1"/>
    <cellStyle name="Currency [0] 1847" xfId="33712" hidden="1"/>
    <cellStyle name="Currency [0] 1848" xfId="4261" hidden="1"/>
    <cellStyle name="Currency [0] 1848" xfId="33650" hidden="1"/>
    <cellStyle name="Currency [0] 1849" xfId="4297" hidden="1"/>
    <cellStyle name="Currency [0] 1849" xfId="33686" hidden="1"/>
    <cellStyle name="Currency [0] 185" xfId="2627" hidden="1"/>
    <cellStyle name="Currency [0] 185" xfId="32016" hidden="1"/>
    <cellStyle name="Currency [0] 1850" xfId="4277" hidden="1"/>
    <cellStyle name="Currency [0] 1850" xfId="33666" hidden="1"/>
    <cellStyle name="Currency [0] 1851" xfId="4293" hidden="1"/>
    <cellStyle name="Currency [0] 1851" xfId="33682" hidden="1"/>
    <cellStyle name="Currency [0] 1852" xfId="4295" hidden="1"/>
    <cellStyle name="Currency [0] 1852" xfId="33684" hidden="1"/>
    <cellStyle name="Currency [0] 1853" xfId="4326" hidden="1"/>
    <cellStyle name="Currency [0] 1853" xfId="33715" hidden="1"/>
    <cellStyle name="Currency [0] 1854" xfId="3624" hidden="1"/>
    <cellStyle name="Currency [0] 1854" xfId="33013" hidden="1"/>
    <cellStyle name="Currency [0] 1855" xfId="4318" hidden="1"/>
    <cellStyle name="Currency [0] 1855" xfId="33707" hidden="1"/>
    <cellStyle name="Currency [0] 1856" xfId="4328" hidden="1"/>
    <cellStyle name="Currency [0] 1856" xfId="33717" hidden="1"/>
    <cellStyle name="Currency [0] 1857" xfId="4329" hidden="1"/>
    <cellStyle name="Currency [0] 1857" xfId="33718" hidden="1"/>
    <cellStyle name="Currency [0] 1858" xfId="4257" hidden="1"/>
    <cellStyle name="Currency [0] 1858" xfId="33646" hidden="1"/>
    <cellStyle name="Currency [0] 1859" xfId="4308" hidden="1"/>
    <cellStyle name="Currency [0] 1859" xfId="33697" hidden="1"/>
    <cellStyle name="Currency [0] 186" xfId="2536" hidden="1"/>
    <cellStyle name="Currency [0] 186" xfId="31925" hidden="1"/>
    <cellStyle name="Currency [0] 1860" xfId="4288" hidden="1"/>
    <cellStyle name="Currency [0] 1860" xfId="33677" hidden="1"/>
    <cellStyle name="Currency [0] 1861" xfId="4300" hidden="1"/>
    <cellStyle name="Currency [0] 1861" xfId="33689" hidden="1"/>
    <cellStyle name="Currency [0] 1862" xfId="4298" hidden="1"/>
    <cellStyle name="Currency [0] 1862" xfId="33687" hidden="1"/>
    <cellStyle name="Currency [0] 1863" xfId="4331" hidden="1"/>
    <cellStyle name="Currency [0] 1863" xfId="33720" hidden="1"/>
    <cellStyle name="Currency [0] 1864" xfId="4275" hidden="1"/>
    <cellStyle name="Currency [0] 1864" xfId="33664" hidden="1"/>
    <cellStyle name="Currency [0] 1865" xfId="4325" hidden="1"/>
    <cellStyle name="Currency [0] 1865" xfId="33714" hidden="1"/>
    <cellStyle name="Currency [0] 1866" xfId="4335" hidden="1"/>
    <cellStyle name="Currency [0] 1866" xfId="33724" hidden="1"/>
    <cellStyle name="Currency [0] 1867" xfId="4336" hidden="1"/>
    <cellStyle name="Currency [0] 1867" xfId="33725" hidden="1"/>
    <cellStyle name="Currency [0] 1868" xfId="4301" hidden="1"/>
    <cellStyle name="Currency [0] 1868" xfId="33690" hidden="1"/>
    <cellStyle name="Currency [0] 1869" xfId="4316" hidden="1"/>
    <cellStyle name="Currency [0] 1869" xfId="33705" hidden="1"/>
    <cellStyle name="Currency [0] 187" xfId="2619" hidden="1"/>
    <cellStyle name="Currency [0] 187" xfId="32008" hidden="1"/>
    <cellStyle name="Currency [0] 1870" xfId="3619" hidden="1"/>
    <cellStyle name="Currency [0] 1870" xfId="33008" hidden="1"/>
    <cellStyle name="Currency [0] 1871" xfId="4311" hidden="1"/>
    <cellStyle name="Currency [0] 1871" xfId="33700" hidden="1"/>
    <cellStyle name="Currency [0] 1872" xfId="4309" hidden="1"/>
    <cellStyle name="Currency [0] 1872" xfId="33698" hidden="1"/>
    <cellStyle name="Currency [0] 1873" xfId="4338" hidden="1"/>
    <cellStyle name="Currency [0] 1873" xfId="33727" hidden="1"/>
    <cellStyle name="Currency [0] 1874" xfId="4254" hidden="1"/>
    <cellStyle name="Currency [0] 1874" xfId="33643" hidden="1"/>
    <cellStyle name="Currency [0] 1875" xfId="4330" hidden="1"/>
    <cellStyle name="Currency [0] 1875" xfId="33719" hidden="1"/>
    <cellStyle name="Currency [0] 1876" xfId="4340" hidden="1"/>
    <cellStyle name="Currency [0] 1876" xfId="33729" hidden="1"/>
    <cellStyle name="Currency [0] 1877" xfId="4341" hidden="1"/>
    <cellStyle name="Currency [0] 1877" xfId="33730" hidden="1"/>
    <cellStyle name="Currency [0] 1878" xfId="4312" hidden="1"/>
    <cellStyle name="Currency [0] 1878" xfId="33701" hidden="1"/>
    <cellStyle name="Currency [0] 1879" xfId="4324" hidden="1"/>
    <cellStyle name="Currency [0] 1879" xfId="33713" hidden="1"/>
    <cellStyle name="Currency [0] 188" xfId="2629" hidden="1"/>
    <cellStyle name="Currency [0] 188" xfId="32018" hidden="1"/>
    <cellStyle name="Currency [0] 1880" xfId="4304" hidden="1"/>
    <cellStyle name="Currency [0] 1880" xfId="33693" hidden="1"/>
    <cellStyle name="Currency [0] 1881" xfId="4319" hidden="1"/>
    <cellStyle name="Currency [0] 1881" xfId="33708" hidden="1"/>
    <cellStyle name="Currency [0] 1882" xfId="4317" hidden="1"/>
    <cellStyle name="Currency [0] 1882" xfId="33706" hidden="1"/>
    <cellStyle name="Currency [0] 1883" xfId="4343" hidden="1"/>
    <cellStyle name="Currency [0] 1883" xfId="33732" hidden="1"/>
    <cellStyle name="Currency [0] 1884" xfId="4256" hidden="1"/>
    <cellStyle name="Currency [0] 1884" xfId="33645" hidden="1"/>
    <cellStyle name="Currency [0] 1885" xfId="4337" hidden="1"/>
    <cellStyle name="Currency [0] 1885" xfId="33726" hidden="1"/>
    <cellStyle name="Currency [0] 1886" xfId="4344" hidden="1"/>
    <cellStyle name="Currency [0] 1886" xfId="33733" hidden="1"/>
    <cellStyle name="Currency [0] 1887" xfId="4345" hidden="1"/>
    <cellStyle name="Currency [0] 1887" xfId="33734" hidden="1"/>
    <cellStyle name="Currency [0] 1888" xfId="4285" hidden="1"/>
    <cellStyle name="Currency [0] 1888" xfId="33674" hidden="1"/>
    <cellStyle name="Currency [0] 1889" xfId="4305" hidden="1"/>
    <cellStyle name="Currency [0] 1889" xfId="33694" hidden="1"/>
    <cellStyle name="Currency [0] 189" xfId="2630" hidden="1"/>
    <cellStyle name="Currency [0] 189" xfId="32019" hidden="1"/>
    <cellStyle name="Currency [0] 1890" xfId="4339" hidden="1"/>
    <cellStyle name="Currency [0] 1890" xfId="33728" hidden="1"/>
    <cellStyle name="Currency [0] 1891" xfId="4332" hidden="1"/>
    <cellStyle name="Currency [0] 1891" xfId="33721" hidden="1"/>
    <cellStyle name="Currency [0] 1892" xfId="4342" hidden="1"/>
    <cellStyle name="Currency [0] 1892" xfId="33731" hidden="1"/>
    <cellStyle name="Currency [0] 1893" xfId="4346" hidden="1"/>
    <cellStyle name="Currency [0] 1893" xfId="33735" hidden="1"/>
    <cellStyle name="Currency [0] 1894" xfId="4271" hidden="1"/>
    <cellStyle name="Currency [0] 1894" xfId="33660" hidden="1"/>
    <cellStyle name="Currency [0] 1895" xfId="4303" hidden="1"/>
    <cellStyle name="Currency [0] 1895" xfId="33692" hidden="1"/>
    <cellStyle name="Currency [0] 1896" xfId="4349" hidden="1"/>
    <cellStyle name="Currency [0] 1896" xfId="33738" hidden="1"/>
    <cellStyle name="Currency [0] 1897" xfId="4350" hidden="1"/>
    <cellStyle name="Currency [0] 1897" xfId="33739" hidden="1"/>
    <cellStyle name="Currency [0] 1898" xfId="4327" hidden="1"/>
    <cellStyle name="Currency [0] 1898" xfId="33716" hidden="1"/>
    <cellStyle name="Currency [0] 1899" xfId="4333" hidden="1"/>
    <cellStyle name="Currency [0] 1899" xfId="33722" hidden="1"/>
    <cellStyle name="Currency [0] 19" xfId="144" hidden="1"/>
    <cellStyle name="Currency [0] 19" xfId="309" hidden="1"/>
    <cellStyle name="Currency [0] 19" xfId="235" hidden="1"/>
    <cellStyle name="Currency [0] 19" xfId="71" hidden="1"/>
    <cellStyle name="Currency [0] 19" xfId="492" hidden="1"/>
    <cellStyle name="Currency [0] 19" xfId="657" hidden="1"/>
    <cellStyle name="Currency [0] 19" xfId="583" hidden="1"/>
    <cellStyle name="Currency [0] 19" xfId="419" hidden="1"/>
    <cellStyle name="Currency [0] 19" xfId="830" hidden="1"/>
    <cellStyle name="Currency [0] 19" xfId="995" hidden="1"/>
    <cellStyle name="Currency [0] 19" xfId="921" hidden="1"/>
    <cellStyle name="Currency [0] 19" xfId="757" hidden="1"/>
    <cellStyle name="Currency [0] 19" xfId="1172" hidden="1"/>
    <cellStyle name="Currency [0] 19" xfId="1337" hidden="1"/>
    <cellStyle name="Currency [0] 19" xfId="1263" hidden="1"/>
    <cellStyle name="Currency [0] 19" xfId="1099" hidden="1"/>
    <cellStyle name="Currency [0] 19" xfId="1500" hidden="1"/>
    <cellStyle name="Currency [0] 19" xfId="1665" hidden="1"/>
    <cellStyle name="Currency [0] 19" xfId="1591" hidden="1"/>
    <cellStyle name="Currency [0] 19" xfId="1427" hidden="1"/>
    <cellStyle name="Currency [0] 19" xfId="1828" hidden="1"/>
    <cellStyle name="Currency [0] 19" xfId="1993" hidden="1"/>
    <cellStyle name="Currency [0] 19" xfId="1919" hidden="1"/>
    <cellStyle name="Currency [0] 19" xfId="1755" hidden="1"/>
    <cellStyle name="Currency [0] 19" xfId="2159" hidden="1"/>
    <cellStyle name="Currency [0] 19" xfId="2323" hidden="1"/>
    <cellStyle name="Currency [0] 19" xfId="2250" hidden="1"/>
    <cellStyle name="Currency [0] 19" xfId="2086" hidden="1"/>
    <cellStyle name="Currency [0] 19" xfId="2434" hidden="1"/>
    <cellStyle name="Currency [0] 19" xfId="31823" hidden="1"/>
    <cellStyle name="Currency [0] 19" xfId="61213" hidden="1"/>
    <cellStyle name="Currency [0] 19" xfId="61295" hidden="1"/>
    <cellStyle name="Currency [0] 19" xfId="61379" hidden="1"/>
    <cellStyle name="Currency [0] 19" xfId="61461" hidden="1"/>
    <cellStyle name="Currency [0] 19" xfId="61544" hidden="1"/>
    <cellStyle name="Currency [0] 19" xfId="61626" hidden="1"/>
    <cellStyle name="Currency [0] 19" xfId="61706" hidden="1"/>
    <cellStyle name="Currency [0] 19" xfId="61788" hidden="1"/>
    <cellStyle name="Currency [0] 19" xfId="61870" hidden="1"/>
    <cellStyle name="Currency [0] 19" xfId="61952" hidden="1"/>
    <cellStyle name="Currency [0] 19" xfId="62036" hidden="1"/>
    <cellStyle name="Currency [0] 19" xfId="62118" hidden="1"/>
    <cellStyle name="Currency [0] 19" xfId="62200" hidden="1"/>
    <cellStyle name="Currency [0] 19" xfId="62282" hidden="1"/>
    <cellStyle name="Currency [0] 19" xfId="62362" hidden="1"/>
    <cellStyle name="Currency [0] 19" xfId="62444" hidden="1"/>
    <cellStyle name="Currency [0] 19" xfId="62519" hidden="1"/>
    <cellStyle name="Currency [0] 19" xfId="62601" hidden="1"/>
    <cellStyle name="Currency [0] 19" xfId="62685" hidden="1"/>
    <cellStyle name="Currency [0] 19" xfId="62767" hidden="1"/>
    <cellStyle name="Currency [0] 19" xfId="62849" hidden="1"/>
    <cellStyle name="Currency [0] 19" xfId="62931" hidden="1"/>
    <cellStyle name="Currency [0] 19" xfId="63011" hidden="1"/>
    <cellStyle name="Currency [0] 19" xfId="63093" hidden="1"/>
    <cellStyle name="Currency [0] 190" xfId="2558" hidden="1"/>
    <cellStyle name="Currency [0] 190" xfId="31947" hidden="1"/>
    <cellStyle name="Currency [0] 1900" xfId="4347" hidden="1"/>
    <cellStyle name="Currency [0] 1900" xfId="33736" hidden="1"/>
    <cellStyle name="Currency [0] 1901" xfId="4334" hidden="1"/>
    <cellStyle name="Currency [0] 1901" xfId="33723" hidden="1"/>
    <cellStyle name="Currency [0] 1902" xfId="4351" hidden="1"/>
    <cellStyle name="Currency [0] 1902" xfId="33740" hidden="1"/>
    <cellStyle name="Currency [0] 1903" xfId="4352" hidden="1"/>
    <cellStyle name="Currency [0] 1903" xfId="33741" hidden="1"/>
    <cellStyle name="Currency [0] 1904" xfId="4348" hidden="1"/>
    <cellStyle name="Currency [0] 1904" xfId="33737" hidden="1"/>
    <cellStyle name="Currency [0] 1905" xfId="4321" hidden="1"/>
    <cellStyle name="Currency [0] 1905" xfId="33710" hidden="1"/>
    <cellStyle name="Currency [0] 1906" xfId="4353" hidden="1"/>
    <cellStyle name="Currency [0] 1906" xfId="33742" hidden="1"/>
    <cellStyle name="Currency [0] 1907" xfId="4354" hidden="1"/>
    <cellStyle name="Currency [0] 1907" xfId="33743" hidden="1"/>
    <cellStyle name="Currency [0] 1908" xfId="4412" hidden="1"/>
    <cellStyle name="Currency [0] 1908" xfId="33801" hidden="1"/>
    <cellStyle name="Currency [0] 1909" xfId="4420" hidden="1"/>
    <cellStyle name="Currency [0] 1909" xfId="33809" hidden="1"/>
    <cellStyle name="Currency [0] 191" xfId="2609" hidden="1"/>
    <cellStyle name="Currency [0] 191" xfId="31998" hidden="1"/>
    <cellStyle name="Currency [0] 1910" xfId="4423" hidden="1"/>
    <cellStyle name="Currency [0] 1910" xfId="33812" hidden="1"/>
    <cellStyle name="Currency [0] 1911" xfId="4428" hidden="1"/>
    <cellStyle name="Currency [0] 1911" xfId="33817" hidden="1"/>
    <cellStyle name="Currency [0] 1912" xfId="4432" hidden="1"/>
    <cellStyle name="Currency [0] 1912" xfId="33821" hidden="1"/>
    <cellStyle name="Currency [0] 1913" xfId="4419" hidden="1"/>
    <cellStyle name="Currency [0] 1913" xfId="33808" hidden="1"/>
    <cellStyle name="Currency [0] 1914" xfId="4425" hidden="1"/>
    <cellStyle name="Currency [0] 1914" xfId="33814" hidden="1"/>
    <cellStyle name="Currency [0] 1915" xfId="4435" hidden="1"/>
    <cellStyle name="Currency [0] 1915" xfId="33824" hidden="1"/>
    <cellStyle name="Currency [0] 1916" xfId="4436" hidden="1"/>
    <cellStyle name="Currency [0] 1916" xfId="33825" hidden="1"/>
    <cellStyle name="Currency [0] 1917" xfId="4424" hidden="1"/>
    <cellStyle name="Currency [0] 1917" xfId="33813" hidden="1"/>
    <cellStyle name="Currency [0] 1918" xfId="4413" hidden="1"/>
    <cellStyle name="Currency [0] 1918" xfId="33802" hidden="1"/>
    <cellStyle name="Currency [0] 1919" xfId="4442" hidden="1"/>
    <cellStyle name="Currency [0] 1919" xfId="33831" hidden="1"/>
    <cellStyle name="Currency [0] 192" xfId="2589" hidden="1"/>
    <cellStyle name="Currency [0] 192" xfId="31978" hidden="1"/>
    <cellStyle name="Currency [0] 1920" xfId="4446" hidden="1"/>
    <cellStyle name="Currency [0] 1920" xfId="33835" hidden="1"/>
    <cellStyle name="Currency [0] 1921" xfId="4453" hidden="1"/>
    <cellStyle name="Currency [0] 1921" xfId="33842" hidden="1"/>
    <cellStyle name="Currency [0] 1922" xfId="4457" hidden="1"/>
    <cellStyle name="Currency [0] 1922" xfId="33846" hidden="1"/>
    <cellStyle name="Currency [0] 1923" xfId="4441" hidden="1"/>
    <cellStyle name="Currency [0] 1923" xfId="33830" hidden="1"/>
    <cellStyle name="Currency [0] 1924" xfId="4452" hidden="1"/>
    <cellStyle name="Currency [0] 1924" xfId="33841" hidden="1"/>
    <cellStyle name="Currency [0] 1925" xfId="4464" hidden="1"/>
    <cellStyle name="Currency [0] 1925" xfId="33853" hidden="1"/>
    <cellStyle name="Currency [0] 1926" xfId="4465" hidden="1"/>
    <cellStyle name="Currency [0] 1926" xfId="33854" hidden="1"/>
    <cellStyle name="Currency [0] 1927" xfId="4422" hidden="1"/>
    <cellStyle name="Currency [0] 1927" xfId="33811" hidden="1"/>
    <cellStyle name="Currency [0] 1928" xfId="4415" hidden="1"/>
    <cellStyle name="Currency [0] 1928" xfId="33804" hidden="1"/>
    <cellStyle name="Currency [0] 1929" xfId="4448" hidden="1"/>
    <cellStyle name="Currency [0] 1929" xfId="33837" hidden="1"/>
    <cellStyle name="Currency [0] 193" xfId="2601" hidden="1"/>
    <cellStyle name="Currency [0] 193" xfId="31990" hidden="1"/>
    <cellStyle name="Currency [0] 1930" xfId="4417" hidden="1"/>
    <cellStyle name="Currency [0] 1930" xfId="33806" hidden="1"/>
    <cellStyle name="Currency [0] 1931" xfId="4443" hidden="1"/>
    <cellStyle name="Currency [0] 1931" xfId="33832" hidden="1"/>
    <cellStyle name="Currency [0] 1932" xfId="4466" hidden="1"/>
    <cellStyle name="Currency [0] 1932" xfId="33855" hidden="1"/>
    <cellStyle name="Currency [0] 1933" xfId="4449" hidden="1"/>
    <cellStyle name="Currency [0] 1933" xfId="33838" hidden="1"/>
    <cellStyle name="Currency [0] 1934" xfId="4454" hidden="1"/>
    <cellStyle name="Currency [0] 1934" xfId="33843" hidden="1"/>
    <cellStyle name="Currency [0] 1935" xfId="4472" hidden="1"/>
    <cellStyle name="Currency [0] 1935" xfId="33861" hidden="1"/>
    <cellStyle name="Currency [0] 1936" xfId="4473" hidden="1"/>
    <cellStyle name="Currency [0] 1936" xfId="33862" hidden="1"/>
    <cellStyle name="Currency [0] 1937" xfId="4451" hidden="1"/>
    <cellStyle name="Currency [0] 1937" xfId="33840" hidden="1"/>
    <cellStyle name="Currency [0] 1938" xfId="4459" hidden="1"/>
    <cellStyle name="Currency [0] 1938" xfId="33848" hidden="1"/>
    <cellStyle name="Currency [0] 1939" xfId="4463" hidden="1"/>
    <cellStyle name="Currency [0] 1939" xfId="33852" hidden="1"/>
    <cellStyle name="Currency [0] 194" xfId="2599" hidden="1"/>
    <cellStyle name="Currency [0] 194" xfId="31988" hidden="1"/>
    <cellStyle name="Currency [0] 1940" xfId="4458" hidden="1"/>
    <cellStyle name="Currency [0] 1940" xfId="33847" hidden="1"/>
    <cellStyle name="Currency [0] 1941" xfId="4482" hidden="1"/>
    <cellStyle name="Currency [0] 1941" xfId="33871" hidden="1"/>
    <cellStyle name="Currency [0] 1942" xfId="4488" hidden="1"/>
    <cellStyle name="Currency [0] 1942" xfId="33877" hidden="1"/>
    <cellStyle name="Currency [0] 1943" xfId="4447" hidden="1"/>
    <cellStyle name="Currency [0] 1943" xfId="33836" hidden="1"/>
    <cellStyle name="Currency [0] 1944" xfId="4480" hidden="1"/>
    <cellStyle name="Currency [0] 1944" xfId="33869" hidden="1"/>
    <cellStyle name="Currency [0] 1945" xfId="4493" hidden="1"/>
    <cellStyle name="Currency [0] 1945" xfId="33882" hidden="1"/>
    <cellStyle name="Currency [0] 1946" xfId="4494" hidden="1"/>
    <cellStyle name="Currency [0] 1946" xfId="33883" hidden="1"/>
    <cellStyle name="Currency [0] 1947" xfId="4438" hidden="1"/>
    <cellStyle name="Currency [0] 1947" xfId="33827" hidden="1"/>
    <cellStyle name="Currency [0] 1948" xfId="4445" hidden="1"/>
    <cellStyle name="Currency [0] 1948" xfId="33834" hidden="1"/>
    <cellStyle name="Currency [0] 1949" xfId="4477" hidden="1"/>
    <cellStyle name="Currency [0] 1949" xfId="33866" hidden="1"/>
    <cellStyle name="Currency [0] 195" xfId="2632" hidden="1"/>
    <cellStyle name="Currency [0] 195" xfId="32021" hidden="1"/>
    <cellStyle name="Currency [0] 1950" xfId="4461" hidden="1"/>
    <cellStyle name="Currency [0] 1950" xfId="33850" hidden="1"/>
    <cellStyle name="Currency [0] 1951" xfId="4427" hidden="1"/>
    <cellStyle name="Currency [0] 1951" xfId="33816" hidden="1"/>
    <cellStyle name="Currency [0] 1952" xfId="4500" hidden="1"/>
    <cellStyle name="Currency [0] 1952" xfId="33889" hidden="1"/>
    <cellStyle name="Currency [0] 1953" xfId="4478" hidden="1"/>
    <cellStyle name="Currency [0] 1953" xfId="33867" hidden="1"/>
    <cellStyle name="Currency [0] 1954" xfId="4485" hidden="1"/>
    <cellStyle name="Currency [0] 1954" xfId="33874" hidden="1"/>
    <cellStyle name="Currency [0] 1955" xfId="4504" hidden="1"/>
    <cellStyle name="Currency [0] 1955" xfId="33893" hidden="1"/>
    <cellStyle name="Currency [0] 1956" xfId="4505" hidden="1"/>
    <cellStyle name="Currency [0] 1956" xfId="33894" hidden="1"/>
    <cellStyle name="Currency [0] 1957" xfId="4476" hidden="1"/>
    <cellStyle name="Currency [0] 1957" xfId="33865" hidden="1"/>
    <cellStyle name="Currency [0] 1958" xfId="4475" hidden="1"/>
    <cellStyle name="Currency [0] 1958" xfId="33864" hidden="1"/>
    <cellStyle name="Currency [0] 1959" xfId="4470" hidden="1"/>
    <cellStyle name="Currency [0] 1959" xfId="33859" hidden="1"/>
    <cellStyle name="Currency [0] 196" xfId="2576" hidden="1"/>
    <cellStyle name="Currency [0] 196" xfId="31965" hidden="1"/>
    <cellStyle name="Currency [0] 1960" xfId="4468" hidden="1"/>
    <cellStyle name="Currency [0] 1960" xfId="33857" hidden="1"/>
    <cellStyle name="Currency [0] 1961" xfId="4469" hidden="1"/>
    <cellStyle name="Currency [0] 1961" xfId="33858" hidden="1"/>
    <cellStyle name="Currency [0] 1962" xfId="4510" hidden="1"/>
    <cellStyle name="Currency [0] 1962" xfId="33899" hidden="1"/>
    <cellStyle name="Currency [0] 1963" xfId="4416" hidden="1"/>
    <cellStyle name="Currency [0] 1963" xfId="33805" hidden="1"/>
    <cellStyle name="Currency [0] 1964" xfId="4497" hidden="1"/>
    <cellStyle name="Currency [0] 1964" xfId="33886" hidden="1"/>
    <cellStyle name="Currency [0] 1965" xfId="4514" hidden="1"/>
    <cellStyle name="Currency [0] 1965" xfId="33903" hidden="1"/>
    <cellStyle name="Currency [0] 1966" xfId="4515" hidden="1"/>
    <cellStyle name="Currency [0] 1966" xfId="33904" hidden="1"/>
    <cellStyle name="Currency [0] 1967" xfId="4444" hidden="1"/>
    <cellStyle name="Currency [0] 1967" xfId="33833" hidden="1"/>
    <cellStyle name="Currency [0] 1968" xfId="4483" hidden="1"/>
    <cellStyle name="Currency [0] 1968" xfId="33872" hidden="1"/>
    <cellStyle name="Currency [0] 1969" xfId="4462" hidden="1"/>
    <cellStyle name="Currency [0] 1969" xfId="33851" hidden="1"/>
    <cellStyle name="Currency [0] 197" xfId="2626" hidden="1"/>
    <cellStyle name="Currency [0] 197" xfId="32015" hidden="1"/>
    <cellStyle name="Currency [0] 1970" xfId="4479" hidden="1"/>
    <cellStyle name="Currency [0] 1970" xfId="33868" hidden="1"/>
    <cellStyle name="Currency [0] 1971" xfId="4481" hidden="1"/>
    <cellStyle name="Currency [0] 1971" xfId="33870" hidden="1"/>
    <cellStyle name="Currency [0] 1972" xfId="4520" hidden="1"/>
    <cellStyle name="Currency [0] 1972" xfId="33908" hidden="1"/>
    <cellStyle name="Currency [0] 1973" xfId="4414" hidden="1"/>
    <cellStyle name="Currency [0] 1973" xfId="33803" hidden="1"/>
    <cellStyle name="Currency [0] 1974" xfId="4508" hidden="1"/>
    <cellStyle name="Currency [0] 1974" xfId="33897" hidden="1"/>
    <cellStyle name="Currency [0] 1975" xfId="4524" hidden="1"/>
    <cellStyle name="Currency [0] 1975" xfId="33912" hidden="1"/>
    <cellStyle name="Currency [0] 1976" xfId="4525" hidden="1"/>
    <cellStyle name="Currency [0] 1976" xfId="33913" hidden="1"/>
    <cellStyle name="Currency [0] 1977" xfId="4440" hidden="1"/>
    <cellStyle name="Currency [0] 1977" xfId="33829" hidden="1"/>
    <cellStyle name="Currency [0] 1978" xfId="4495" hidden="1"/>
    <cellStyle name="Currency [0] 1978" xfId="33884" hidden="1"/>
    <cellStyle name="Currency [0] 1979" xfId="4474" hidden="1"/>
    <cellStyle name="Currency [0] 1979" xfId="33863" hidden="1"/>
    <cellStyle name="Currency [0] 198" xfId="2636" hidden="1"/>
    <cellStyle name="Currency [0] 198" xfId="32025" hidden="1"/>
    <cellStyle name="Currency [0] 1980" xfId="4486" hidden="1"/>
    <cellStyle name="Currency [0] 1980" xfId="33875" hidden="1"/>
    <cellStyle name="Currency [0] 1981" xfId="4484" hidden="1"/>
    <cellStyle name="Currency [0] 1981" xfId="33873" hidden="1"/>
    <cellStyle name="Currency [0] 1982" xfId="4528" hidden="1"/>
    <cellStyle name="Currency [0] 1982" xfId="33916" hidden="1"/>
    <cellStyle name="Currency [0] 1983" xfId="4460" hidden="1"/>
    <cellStyle name="Currency [0] 1983" xfId="33849" hidden="1"/>
    <cellStyle name="Currency [0] 1984" xfId="4517" hidden="1"/>
    <cellStyle name="Currency [0] 1984" xfId="33906" hidden="1"/>
    <cellStyle name="Currency [0] 1985" xfId="4534" hidden="1"/>
    <cellStyle name="Currency [0] 1985" xfId="33922" hidden="1"/>
    <cellStyle name="Currency [0] 1986" xfId="4535" hidden="1"/>
    <cellStyle name="Currency [0] 1986" xfId="33923" hidden="1"/>
    <cellStyle name="Currency [0] 1987" xfId="4487" hidden="1"/>
    <cellStyle name="Currency [0] 1987" xfId="33876" hidden="1"/>
    <cellStyle name="Currency [0] 1988" xfId="4506" hidden="1"/>
    <cellStyle name="Currency [0] 1988" xfId="33895" hidden="1"/>
    <cellStyle name="Currency [0] 1989" xfId="4421" hidden="1"/>
    <cellStyle name="Currency [0] 1989" xfId="33810" hidden="1"/>
    <cellStyle name="Currency [0] 199" xfId="2637" hidden="1"/>
    <cellStyle name="Currency [0] 199" xfId="32026" hidden="1"/>
    <cellStyle name="Currency [0] 1990" xfId="4498" hidden="1"/>
    <cellStyle name="Currency [0] 1990" xfId="33887" hidden="1"/>
    <cellStyle name="Currency [0] 1991" xfId="4496" hidden="1"/>
    <cellStyle name="Currency [0] 1991" xfId="33885" hidden="1"/>
    <cellStyle name="Currency [0] 1992" xfId="4538" hidden="1"/>
    <cellStyle name="Currency [0] 1992" xfId="33926" hidden="1"/>
    <cellStyle name="Currency [0] 1993" xfId="4437" hidden="1"/>
    <cellStyle name="Currency [0] 1993" xfId="33826" hidden="1"/>
    <cellStyle name="Currency [0] 1994" xfId="4526" hidden="1"/>
    <cellStyle name="Currency [0] 1994" xfId="33914" hidden="1"/>
    <cellStyle name="Currency [0] 1995" xfId="4541" hidden="1"/>
    <cellStyle name="Currency [0] 1995" xfId="33929" hidden="1"/>
    <cellStyle name="Currency [0] 1996" xfId="4542" hidden="1"/>
    <cellStyle name="Currency [0] 1996" xfId="33930" hidden="1"/>
    <cellStyle name="Currency [0] 1997" xfId="4499" hidden="1"/>
    <cellStyle name="Currency [0] 1997" xfId="33888" hidden="1"/>
    <cellStyle name="Currency [0] 1998" xfId="4516" hidden="1"/>
    <cellStyle name="Currency [0] 1998" xfId="33905" hidden="1"/>
    <cellStyle name="Currency [0] 1999" xfId="4490" hidden="1"/>
    <cellStyle name="Currency [0] 1999" xfId="33879" hidden="1"/>
    <cellStyle name="Currency [0] 2" xfId="110" hidden="1"/>
    <cellStyle name="Currency [0] 2" xfId="275" hidden="1"/>
    <cellStyle name="Currency [0] 2" xfId="269" hidden="1"/>
    <cellStyle name="Currency [0] 2" xfId="105" hidden="1"/>
    <cellStyle name="Currency [0] 2" xfId="458" hidden="1"/>
    <cellStyle name="Currency [0] 2" xfId="623" hidden="1"/>
    <cellStyle name="Currency [0] 2" xfId="617" hidden="1"/>
    <cellStyle name="Currency [0] 2" xfId="453" hidden="1"/>
    <cellStyle name="Currency [0] 2" xfId="796" hidden="1"/>
    <cellStyle name="Currency [0] 2" xfId="961" hidden="1"/>
    <cellStyle name="Currency [0] 2" xfId="955" hidden="1"/>
    <cellStyle name="Currency [0] 2" xfId="791" hidden="1"/>
    <cellStyle name="Currency [0] 2" xfId="1138" hidden="1"/>
    <cellStyle name="Currency [0] 2" xfId="1303" hidden="1"/>
    <cellStyle name="Currency [0] 2" xfId="1297" hidden="1"/>
    <cellStyle name="Currency [0] 2" xfId="1133" hidden="1"/>
    <cellStyle name="Currency [0] 2" xfId="1466" hidden="1"/>
    <cellStyle name="Currency [0] 2" xfId="1631" hidden="1"/>
    <cellStyle name="Currency [0] 2" xfId="1625" hidden="1"/>
    <cellStyle name="Currency [0] 2" xfId="1461" hidden="1"/>
    <cellStyle name="Currency [0] 2" xfId="1794" hidden="1"/>
    <cellStyle name="Currency [0] 2" xfId="1959" hidden="1"/>
    <cellStyle name="Currency [0] 2" xfId="1953" hidden="1"/>
    <cellStyle name="Currency [0] 2" xfId="1789" hidden="1"/>
    <cellStyle name="Currency [0] 2" xfId="2125" hidden="1"/>
    <cellStyle name="Currency [0] 2" xfId="2289" hidden="1"/>
    <cellStyle name="Currency [0] 2" xfId="2284" hidden="1"/>
    <cellStyle name="Currency [0] 2" xfId="2120" hidden="1"/>
    <cellStyle name="Currency [0] 2" xfId="2390" hidden="1"/>
    <cellStyle name="Currency [0] 2" xfId="31780" hidden="1"/>
    <cellStyle name="Currency [0] 2" xfId="61179" hidden="1"/>
    <cellStyle name="Currency [0] 2" xfId="61261" hidden="1"/>
    <cellStyle name="Currency [0] 2" xfId="61345" hidden="1"/>
    <cellStyle name="Currency [0] 2" xfId="61427" hidden="1"/>
    <cellStyle name="Currency [0] 2" xfId="61510" hidden="1"/>
    <cellStyle name="Currency [0] 2" xfId="61592" hidden="1"/>
    <cellStyle name="Currency [0] 2" xfId="61672" hidden="1"/>
    <cellStyle name="Currency [0] 2" xfId="61754" hidden="1"/>
    <cellStyle name="Currency [0] 2" xfId="61836" hidden="1"/>
    <cellStyle name="Currency [0] 2" xfId="61918" hidden="1"/>
    <cellStyle name="Currency [0] 2" xfId="62002" hidden="1"/>
    <cellStyle name="Currency [0] 2" xfId="62084" hidden="1"/>
    <cellStyle name="Currency [0] 2" xfId="62166" hidden="1"/>
    <cellStyle name="Currency [0] 2" xfId="62248" hidden="1"/>
    <cellStyle name="Currency [0] 2" xfId="62328" hidden="1"/>
    <cellStyle name="Currency [0] 2" xfId="62410" hidden="1"/>
    <cellStyle name="Currency [0] 2" xfId="61169" hidden="1"/>
    <cellStyle name="Currency [0] 2" xfId="62567" hidden="1"/>
    <cellStyle name="Currency [0] 2" xfId="62651" hidden="1"/>
    <cellStyle name="Currency [0] 2" xfId="62733" hidden="1"/>
    <cellStyle name="Currency [0] 2" xfId="62815" hidden="1"/>
    <cellStyle name="Currency [0] 2" xfId="62897" hidden="1"/>
    <cellStyle name="Currency [0] 2" xfId="62977" hidden="1"/>
    <cellStyle name="Currency [0] 2" xfId="63059" hidden="1"/>
    <cellStyle name="Currency [0] 20" xfId="146" hidden="1"/>
    <cellStyle name="Currency [0] 20" xfId="311" hidden="1"/>
    <cellStyle name="Currency [0] 20" xfId="233" hidden="1"/>
    <cellStyle name="Currency [0] 20" xfId="69" hidden="1"/>
    <cellStyle name="Currency [0] 20" xfId="494" hidden="1"/>
    <cellStyle name="Currency [0] 20" xfId="659" hidden="1"/>
    <cellStyle name="Currency [0] 20" xfId="581" hidden="1"/>
    <cellStyle name="Currency [0] 20" xfId="417" hidden="1"/>
    <cellStyle name="Currency [0] 20" xfId="832" hidden="1"/>
    <cellStyle name="Currency [0] 20" xfId="997" hidden="1"/>
    <cellStyle name="Currency [0] 20" xfId="919" hidden="1"/>
    <cellStyle name="Currency [0] 20" xfId="755" hidden="1"/>
    <cellStyle name="Currency [0] 20" xfId="1174" hidden="1"/>
    <cellStyle name="Currency [0] 20" xfId="1339" hidden="1"/>
    <cellStyle name="Currency [0] 20" xfId="1261" hidden="1"/>
    <cellStyle name="Currency [0] 20" xfId="1097" hidden="1"/>
    <cellStyle name="Currency [0] 20" xfId="1502" hidden="1"/>
    <cellStyle name="Currency [0] 20" xfId="1667" hidden="1"/>
    <cellStyle name="Currency [0] 20" xfId="1589" hidden="1"/>
    <cellStyle name="Currency [0] 20" xfId="1425" hidden="1"/>
    <cellStyle name="Currency [0] 20" xfId="1830" hidden="1"/>
    <cellStyle name="Currency [0] 20" xfId="1995" hidden="1"/>
    <cellStyle name="Currency [0] 20" xfId="1917" hidden="1"/>
    <cellStyle name="Currency [0] 20" xfId="1753" hidden="1"/>
    <cellStyle name="Currency [0] 20" xfId="2161" hidden="1"/>
    <cellStyle name="Currency [0] 20" xfId="2325" hidden="1"/>
    <cellStyle name="Currency [0] 20" xfId="2248" hidden="1"/>
    <cellStyle name="Currency [0] 20" xfId="2084" hidden="1"/>
    <cellStyle name="Currency [0] 20" xfId="2435" hidden="1"/>
    <cellStyle name="Currency [0] 20" xfId="31824" hidden="1"/>
    <cellStyle name="Currency [0] 20" xfId="61215" hidden="1"/>
    <cellStyle name="Currency [0] 20" xfId="61297" hidden="1"/>
    <cellStyle name="Currency [0] 20" xfId="61381" hidden="1"/>
    <cellStyle name="Currency [0] 20" xfId="61463" hidden="1"/>
    <cellStyle name="Currency [0] 20" xfId="61546" hidden="1"/>
    <cellStyle name="Currency [0] 20" xfId="61628" hidden="1"/>
    <cellStyle name="Currency [0] 20" xfId="61708" hidden="1"/>
    <cellStyle name="Currency [0] 20" xfId="61790" hidden="1"/>
    <cellStyle name="Currency [0] 20" xfId="61872" hidden="1"/>
    <cellStyle name="Currency [0] 20" xfId="61954" hidden="1"/>
    <cellStyle name="Currency [0] 20" xfId="62038" hidden="1"/>
    <cellStyle name="Currency [0] 20" xfId="62120" hidden="1"/>
    <cellStyle name="Currency [0] 20" xfId="62202" hidden="1"/>
    <cellStyle name="Currency [0] 20" xfId="62284" hidden="1"/>
    <cellStyle name="Currency [0] 20" xfId="62364" hidden="1"/>
    <cellStyle name="Currency [0] 20" xfId="62446" hidden="1"/>
    <cellStyle name="Currency [0] 20" xfId="62521" hidden="1"/>
    <cellStyle name="Currency [0] 20" xfId="62603" hidden="1"/>
    <cellStyle name="Currency [0] 20" xfId="62687" hidden="1"/>
    <cellStyle name="Currency [0] 20" xfId="62769" hidden="1"/>
    <cellStyle name="Currency [0] 20" xfId="62851" hidden="1"/>
    <cellStyle name="Currency [0] 20" xfId="62933" hidden="1"/>
    <cellStyle name="Currency [0] 20" xfId="63013" hidden="1"/>
    <cellStyle name="Currency [0] 20" xfId="63095" hidden="1"/>
    <cellStyle name="Currency [0] 200" xfId="2602" hidden="1"/>
    <cellStyle name="Currency [0] 200" xfId="31991" hidden="1"/>
    <cellStyle name="Currency [0] 2000" xfId="4509" hidden="1"/>
    <cellStyle name="Currency [0] 2000" xfId="33898" hidden="1"/>
    <cellStyle name="Currency [0] 2001" xfId="4507" hidden="1"/>
    <cellStyle name="Currency [0] 2001" xfId="33896" hidden="1"/>
    <cellStyle name="Currency [0] 2002" xfId="4546" hidden="1"/>
    <cellStyle name="Currency [0] 2002" xfId="33934" hidden="1"/>
    <cellStyle name="Currency [0] 2003" xfId="4439" hidden="1"/>
    <cellStyle name="Currency [0] 2003" xfId="33828" hidden="1"/>
    <cellStyle name="Currency [0] 2004" xfId="4536" hidden="1"/>
    <cellStyle name="Currency [0] 2004" xfId="33924" hidden="1"/>
    <cellStyle name="Currency [0] 2005" xfId="4550" hidden="1"/>
    <cellStyle name="Currency [0] 2005" xfId="33938" hidden="1"/>
    <cellStyle name="Currency [0] 2006" xfId="4552" hidden="1"/>
    <cellStyle name="Currency [0] 2006" xfId="33940" hidden="1"/>
    <cellStyle name="Currency [0] 2007" xfId="4471" hidden="1"/>
    <cellStyle name="Currency [0] 2007" xfId="33860" hidden="1"/>
    <cellStyle name="Currency [0] 2008" xfId="4492" hidden="1"/>
    <cellStyle name="Currency [0] 2008" xfId="33881" hidden="1"/>
    <cellStyle name="Currency [0] 2009" xfId="4540" hidden="1"/>
    <cellStyle name="Currency [0] 2009" xfId="33928" hidden="1"/>
    <cellStyle name="Currency [0] 201" xfId="2617" hidden="1"/>
    <cellStyle name="Currency [0] 201" xfId="32006" hidden="1"/>
    <cellStyle name="Currency [0] 2010" xfId="4531" hidden="1"/>
    <cellStyle name="Currency [0] 2010" xfId="33919" hidden="1"/>
    <cellStyle name="Currency [0] 2011" xfId="4543" hidden="1"/>
    <cellStyle name="Currency [0] 2011" xfId="33931" hidden="1"/>
    <cellStyle name="Currency [0] 2012" xfId="4554" hidden="1"/>
    <cellStyle name="Currency [0] 2012" xfId="33942" hidden="1"/>
    <cellStyle name="Currency [0] 2013" xfId="4455" hidden="1"/>
    <cellStyle name="Currency [0] 2013" xfId="33844" hidden="1"/>
    <cellStyle name="Currency [0] 2014" xfId="4489" hidden="1"/>
    <cellStyle name="Currency [0] 2014" xfId="33878" hidden="1"/>
    <cellStyle name="Currency [0] 2015" xfId="4558" hidden="1"/>
    <cellStyle name="Currency [0] 2015" xfId="33946" hidden="1"/>
    <cellStyle name="Currency [0] 2016" xfId="4560" hidden="1"/>
    <cellStyle name="Currency [0] 2016" xfId="33948" hidden="1"/>
    <cellStyle name="Currency [0] 2017" xfId="4523" hidden="1"/>
    <cellStyle name="Currency [0] 2017" xfId="33911" hidden="1"/>
    <cellStyle name="Currency [0] 2018" xfId="4532" hidden="1"/>
    <cellStyle name="Currency [0] 2018" xfId="33920" hidden="1"/>
    <cellStyle name="Currency [0] 2019" xfId="4555" hidden="1"/>
    <cellStyle name="Currency [0] 2019" xfId="33943" hidden="1"/>
    <cellStyle name="Currency [0] 202" xfId="2543" hidden="1"/>
    <cellStyle name="Currency [0] 202" xfId="31932" hidden="1"/>
    <cellStyle name="Currency [0] 2020" xfId="4533" hidden="1"/>
    <cellStyle name="Currency [0] 2020" xfId="33921" hidden="1"/>
    <cellStyle name="Currency [0] 2021" xfId="4561" hidden="1"/>
    <cellStyle name="Currency [0] 2021" xfId="33949" hidden="1"/>
    <cellStyle name="Currency [0] 2022" xfId="4563" hidden="1"/>
    <cellStyle name="Currency [0] 2022" xfId="33951" hidden="1"/>
    <cellStyle name="Currency [0] 2023" xfId="4556" hidden="1"/>
    <cellStyle name="Currency [0] 2023" xfId="33944" hidden="1"/>
    <cellStyle name="Currency [0] 2024" xfId="4513" hidden="1"/>
    <cellStyle name="Currency [0] 2024" xfId="33902" hidden="1"/>
    <cellStyle name="Currency [0] 2025" xfId="4566" hidden="1"/>
    <cellStyle name="Currency [0] 2025" xfId="33954" hidden="1"/>
    <cellStyle name="Currency [0] 2026" xfId="4568" hidden="1"/>
    <cellStyle name="Currency [0] 2026" xfId="33956" hidden="1"/>
    <cellStyle name="Currency [0] 2027" xfId="4374" hidden="1"/>
    <cellStyle name="Currency [0] 2027" xfId="33763" hidden="1"/>
    <cellStyle name="Currency [0] 2028" xfId="4396" hidden="1"/>
    <cellStyle name="Currency [0] 2028" xfId="33785" hidden="1"/>
    <cellStyle name="Currency [0] 2029" xfId="4572" hidden="1"/>
    <cellStyle name="Currency [0] 2029" xfId="33960" hidden="1"/>
    <cellStyle name="Currency [0] 203" xfId="2612" hidden="1"/>
    <cellStyle name="Currency [0] 203" xfId="32001" hidden="1"/>
    <cellStyle name="Currency [0] 2030" xfId="4579" hidden="1"/>
    <cellStyle name="Currency [0] 2030" xfId="33967" hidden="1"/>
    <cellStyle name="Currency [0] 2031" xfId="4581" hidden="1"/>
    <cellStyle name="Currency [0] 2031" xfId="33969" hidden="1"/>
    <cellStyle name="Currency [0] 2032" xfId="4361" hidden="1"/>
    <cellStyle name="Currency [0] 2032" xfId="33750" hidden="1"/>
    <cellStyle name="Currency [0] 2033" xfId="4575" hidden="1"/>
    <cellStyle name="Currency [0] 2033" xfId="33963" hidden="1"/>
    <cellStyle name="Currency [0] 2034" xfId="4584" hidden="1"/>
    <cellStyle name="Currency [0] 2034" xfId="33972" hidden="1"/>
    <cellStyle name="Currency [0] 2035" xfId="4586" hidden="1"/>
    <cellStyle name="Currency [0] 2035" xfId="33974" hidden="1"/>
    <cellStyle name="Currency [0] 2036" xfId="4574" hidden="1"/>
    <cellStyle name="Currency [0] 2036" xfId="33962" hidden="1"/>
    <cellStyle name="Currency [0] 2037" xfId="4373" hidden="1"/>
    <cellStyle name="Currency [0] 2037" xfId="33762" hidden="1"/>
    <cellStyle name="Currency [0] 2038" xfId="4597" hidden="1"/>
    <cellStyle name="Currency [0] 2038" xfId="33985" hidden="1"/>
    <cellStyle name="Currency [0] 2039" xfId="4606" hidden="1"/>
    <cellStyle name="Currency [0] 2039" xfId="33994" hidden="1"/>
    <cellStyle name="Currency [0] 204" xfId="2610" hidden="1"/>
    <cellStyle name="Currency [0] 204" xfId="31999" hidden="1"/>
    <cellStyle name="Currency [0] 2040" xfId="4617" hidden="1"/>
    <cellStyle name="Currency [0] 2040" xfId="34005" hidden="1"/>
    <cellStyle name="Currency [0] 2041" xfId="4623" hidden="1"/>
    <cellStyle name="Currency [0] 2041" xfId="34011" hidden="1"/>
    <cellStyle name="Currency [0] 2042" xfId="4595" hidden="1"/>
    <cellStyle name="Currency [0] 2042" xfId="33983" hidden="1"/>
    <cellStyle name="Currency [0] 2043" xfId="4613" hidden="1"/>
    <cellStyle name="Currency [0] 2043" xfId="34001" hidden="1"/>
    <cellStyle name="Currency [0] 2044" xfId="4635" hidden="1"/>
    <cellStyle name="Currency [0] 2044" xfId="34023" hidden="1"/>
    <cellStyle name="Currency [0] 2045" xfId="4637" hidden="1"/>
    <cellStyle name="Currency [0] 2045" xfId="34025" hidden="1"/>
    <cellStyle name="Currency [0] 2046" xfId="4569" hidden="1"/>
    <cellStyle name="Currency [0] 2046" xfId="33957" hidden="1"/>
    <cellStyle name="Currency [0] 2047" xfId="4369" hidden="1"/>
    <cellStyle name="Currency [0] 2047" xfId="33758" hidden="1"/>
    <cellStyle name="Currency [0] 2048" xfId="4609" hidden="1"/>
    <cellStyle name="Currency [0] 2048" xfId="33997" hidden="1"/>
    <cellStyle name="Currency [0] 2049" xfId="4365" hidden="1"/>
    <cellStyle name="Currency [0] 2049" xfId="33754" hidden="1"/>
    <cellStyle name="Currency [0] 205" xfId="2639" hidden="1"/>
    <cellStyle name="Currency [0] 205" xfId="32028" hidden="1"/>
    <cellStyle name="Currency [0] 2050" xfId="4598" hidden="1"/>
    <cellStyle name="Currency [0] 2050" xfId="33986" hidden="1"/>
    <cellStyle name="Currency [0] 2051" xfId="4642" hidden="1"/>
    <cellStyle name="Currency [0] 2051" xfId="34030" hidden="1"/>
    <cellStyle name="Currency [0] 2052" xfId="4610" hidden="1"/>
    <cellStyle name="Currency [0] 2052" xfId="33998" hidden="1"/>
    <cellStyle name="Currency [0] 2053" xfId="4618" hidden="1"/>
    <cellStyle name="Currency [0] 2053" xfId="34006" hidden="1"/>
    <cellStyle name="Currency [0] 2054" xfId="4654" hidden="1"/>
    <cellStyle name="Currency [0] 2054" xfId="34042" hidden="1"/>
    <cellStyle name="Currency [0] 2055" xfId="4656" hidden="1"/>
    <cellStyle name="Currency [0] 2055" xfId="34044" hidden="1"/>
    <cellStyle name="Currency [0] 2056" xfId="4612" hidden="1"/>
    <cellStyle name="Currency [0] 2056" xfId="34000" hidden="1"/>
    <cellStyle name="Currency [0] 2057" xfId="4625" hidden="1"/>
    <cellStyle name="Currency [0] 2057" xfId="34013" hidden="1"/>
    <cellStyle name="Currency [0] 2058" xfId="4630" hidden="1"/>
    <cellStyle name="Currency [0] 2058" xfId="34018" hidden="1"/>
    <cellStyle name="Currency [0] 2059" xfId="4624" hidden="1"/>
    <cellStyle name="Currency [0] 2059" xfId="34012" hidden="1"/>
    <cellStyle name="Currency [0] 206" xfId="2555" hidden="1"/>
    <cellStyle name="Currency [0] 206" xfId="31944" hidden="1"/>
    <cellStyle name="Currency [0] 2060" xfId="4672" hidden="1"/>
    <cellStyle name="Currency [0] 2060" xfId="34060" hidden="1"/>
    <cellStyle name="Currency [0] 2061" xfId="4680" hidden="1"/>
    <cellStyle name="Currency [0] 2061" xfId="34068" hidden="1"/>
    <cellStyle name="Currency [0] 2062" xfId="4608" hidden="1"/>
    <cellStyle name="Currency [0] 2062" xfId="33996" hidden="1"/>
    <cellStyle name="Currency [0] 2063" xfId="4666" hidden="1"/>
    <cellStyle name="Currency [0] 2063" xfId="34054" hidden="1"/>
    <cellStyle name="Currency [0] 2064" xfId="4689" hidden="1"/>
    <cellStyle name="Currency [0] 2064" xfId="34077" hidden="1"/>
    <cellStyle name="Currency [0] 2065" xfId="4691" hidden="1"/>
    <cellStyle name="Currency [0] 2065" xfId="34079" hidden="1"/>
    <cellStyle name="Currency [0] 2066" xfId="4591" hidden="1"/>
    <cellStyle name="Currency [0] 2066" xfId="33979" hidden="1"/>
    <cellStyle name="Currency [0] 2067" xfId="4601" hidden="1"/>
    <cellStyle name="Currency [0] 2067" xfId="33989" hidden="1"/>
    <cellStyle name="Currency [0] 2068" xfId="4663" hidden="1"/>
    <cellStyle name="Currency [0] 2068" xfId="34051" hidden="1"/>
    <cellStyle name="Currency [0] 2069" xfId="4628" hidden="1"/>
    <cellStyle name="Currency [0] 2069" xfId="34016" hidden="1"/>
    <cellStyle name="Currency [0] 207" xfId="2631" hidden="1"/>
    <cellStyle name="Currency [0] 207" xfId="32020" hidden="1"/>
    <cellStyle name="Currency [0] 2070" xfId="4577" hidden="1"/>
    <cellStyle name="Currency [0] 2070" xfId="33965" hidden="1"/>
    <cellStyle name="Currency [0] 2071" xfId="4699" hidden="1"/>
    <cellStyle name="Currency [0] 2071" xfId="34087" hidden="1"/>
    <cellStyle name="Currency [0] 2072" xfId="4664" hidden="1"/>
    <cellStyle name="Currency [0] 2072" xfId="34052" hidden="1"/>
    <cellStyle name="Currency [0] 2073" xfId="4675" hidden="1"/>
    <cellStyle name="Currency [0] 2073" xfId="34063" hidden="1"/>
    <cellStyle name="Currency [0] 2074" xfId="4707" hidden="1"/>
    <cellStyle name="Currency [0] 2074" xfId="34095" hidden="1"/>
    <cellStyle name="Currency [0] 2075" xfId="4709" hidden="1"/>
    <cellStyle name="Currency [0] 2075" xfId="34097" hidden="1"/>
    <cellStyle name="Currency [0] 2076" xfId="4661" hidden="1"/>
    <cellStyle name="Currency [0] 2076" xfId="34049" hidden="1"/>
    <cellStyle name="Currency [0] 2077" xfId="4660" hidden="1"/>
    <cellStyle name="Currency [0] 2077" xfId="34048" hidden="1"/>
    <cellStyle name="Currency [0] 2078" xfId="4650" hidden="1"/>
    <cellStyle name="Currency [0] 2078" xfId="34038" hidden="1"/>
    <cellStyle name="Currency [0] 2079" xfId="4646" hidden="1"/>
    <cellStyle name="Currency [0] 2079" xfId="34034" hidden="1"/>
    <cellStyle name="Currency [0] 208" xfId="2641" hidden="1"/>
    <cellStyle name="Currency [0] 208" xfId="32030" hidden="1"/>
    <cellStyle name="Currency [0] 2080" xfId="4648" hidden="1"/>
    <cellStyle name="Currency [0] 2080" xfId="34036" hidden="1"/>
    <cellStyle name="Currency [0] 2081" xfId="4716" hidden="1"/>
    <cellStyle name="Currency [0] 2081" xfId="34104" hidden="1"/>
    <cellStyle name="Currency [0] 2082" xfId="4367" hidden="1"/>
    <cellStyle name="Currency [0] 2082" xfId="33756" hidden="1"/>
    <cellStyle name="Currency [0] 2083" xfId="4694" hidden="1"/>
    <cellStyle name="Currency [0] 2083" xfId="34082" hidden="1"/>
    <cellStyle name="Currency [0] 2084" xfId="4722" hidden="1"/>
    <cellStyle name="Currency [0] 2084" xfId="34110" hidden="1"/>
    <cellStyle name="Currency [0] 2085" xfId="4724" hidden="1"/>
    <cellStyle name="Currency [0] 2085" xfId="34112" hidden="1"/>
    <cellStyle name="Currency [0] 2086" xfId="4599" hidden="1"/>
    <cellStyle name="Currency [0] 2086" xfId="33987" hidden="1"/>
    <cellStyle name="Currency [0] 2087" xfId="4673" hidden="1"/>
    <cellStyle name="Currency [0] 2087" xfId="34061" hidden="1"/>
    <cellStyle name="Currency [0] 2088" xfId="4629" hidden="1"/>
    <cellStyle name="Currency [0] 2088" xfId="34017" hidden="1"/>
    <cellStyle name="Currency [0] 2089" xfId="4665" hidden="1"/>
    <cellStyle name="Currency [0] 2089" xfId="34053" hidden="1"/>
    <cellStyle name="Currency [0] 209" xfId="2642" hidden="1"/>
    <cellStyle name="Currency [0] 209" xfId="32031" hidden="1"/>
    <cellStyle name="Currency [0] 2090" xfId="4669" hidden="1"/>
    <cellStyle name="Currency [0] 2090" xfId="34057" hidden="1"/>
    <cellStyle name="Currency [0] 2091" xfId="4730" hidden="1"/>
    <cellStyle name="Currency [0] 2091" xfId="34118" hidden="1"/>
    <cellStyle name="Currency [0] 2092" xfId="4402" hidden="1"/>
    <cellStyle name="Currency [0] 2092" xfId="33791" hidden="1"/>
    <cellStyle name="Currency [0] 2093" xfId="4712" hidden="1"/>
    <cellStyle name="Currency [0] 2093" xfId="34100" hidden="1"/>
    <cellStyle name="Currency [0] 2094" xfId="4735" hidden="1"/>
    <cellStyle name="Currency [0] 2094" xfId="34123" hidden="1"/>
    <cellStyle name="Currency [0] 2095" xfId="4737" hidden="1"/>
    <cellStyle name="Currency [0] 2095" xfId="34125" hidden="1"/>
    <cellStyle name="Currency [0] 2096" xfId="4593" hidden="1"/>
    <cellStyle name="Currency [0] 2096" xfId="33981" hidden="1"/>
    <cellStyle name="Currency [0] 2097" xfId="4692" hidden="1"/>
    <cellStyle name="Currency [0] 2097" xfId="34080" hidden="1"/>
    <cellStyle name="Currency [0] 2098" xfId="4659" hidden="1"/>
    <cellStyle name="Currency [0] 2098" xfId="34047" hidden="1"/>
    <cellStyle name="Currency [0] 2099" xfId="4677" hidden="1"/>
    <cellStyle name="Currency [0] 2099" xfId="34065" hidden="1"/>
    <cellStyle name="Currency [0] 21" xfId="148" hidden="1"/>
    <cellStyle name="Currency [0] 21" xfId="313" hidden="1"/>
    <cellStyle name="Currency [0] 21" xfId="231" hidden="1"/>
    <cellStyle name="Currency [0] 21" xfId="67" hidden="1"/>
    <cellStyle name="Currency [0] 21" xfId="496" hidden="1"/>
    <cellStyle name="Currency [0] 21" xfId="661" hidden="1"/>
    <cellStyle name="Currency [0] 21" xfId="579" hidden="1"/>
    <cellStyle name="Currency [0] 21" xfId="415" hidden="1"/>
    <cellStyle name="Currency [0] 21" xfId="834" hidden="1"/>
    <cellStyle name="Currency [0] 21" xfId="999" hidden="1"/>
    <cellStyle name="Currency [0] 21" xfId="917" hidden="1"/>
    <cellStyle name="Currency [0] 21" xfId="753" hidden="1"/>
    <cellStyle name="Currency [0] 21" xfId="1176" hidden="1"/>
    <cellStyle name="Currency [0] 21" xfId="1341" hidden="1"/>
    <cellStyle name="Currency [0] 21" xfId="1259" hidden="1"/>
    <cellStyle name="Currency [0] 21" xfId="1095" hidden="1"/>
    <cellStyle name="Currency [0] 21" xfId="1504" hidden="1"/>
    <cellStyle name="Currency [0] 21" xfId="1669" hidden="1"/>
    <cellStyle name="Currency [0] 21" xfId="1587" hidden="1"/>
    <cellStyle name="Currency [0] 21" xfId="1423" hidden="1"/>
    <cellStyle name="Currency [0] 21" xfId="1832" hidden="1"/>
    <cellStyle name="Currency [0] 21" xfId="1997" hidden="1"/>
    <cellStyle name="Currency [0] 21" xfId="1915" hidden="1"/>
    <cellStyle name="Currency [0] 21" xfId="1751" hidden="1"/>
    <cellStyle name="Currency [0] 21" xfId="2163" hidden="1"/>
    <cellStyle name="Currency [0] 21" xfId="2327" hidden="1"/>
    <cellStyle name="Currency [0] 21" xfId="2246" hidden="1"/>
    <cellStyle name="Currency [0] 21" xfId="2082" hidden="1"/>
    <cellStyle name="Currency [0] 21" xfId="2400" hidden="1"/>
    <cellStyle name="Currency [0] 21" xfId="31789" hidden="1"/>
    <cellStyle name="Currency [0] 21" xfId="61217" hidden="1"/>
    <cellStyle name="Currency [0] 21" xfId="61299" hidden="1"/>
    <cellStyle name="Currency [0] 21" xfId="61383" hidden="1"/>
    <cellStyle name="Currency [0] 21" xfId="61465" hidden="1"/>
    <cellStyle name="Currency [0] 21" xfId="61548" hidden="1"/>
    <cellStyle name="Currency [0] 21" xfId="61630" hidden="1"/>
    <cellStyle name="Currency [0] 21" xfId="61710" hidden="1"/>
    <cellStyle name="Currency [0] 21" xfId="61792" hidden="1"/>
    <cellStyle name="Currency [0] 21" xfId="61874" hidden="1"/>
    <cellStyle name="Currency [0] 21" xfId="61956" hidden="1"/>
    <cellStyle name="Currency [0] 21" xfId="62040" hidden="1"/>
    <cellStyle name="Currency [0] 21" xfId="62122" hidden="1"/>
    <cellStyle name="Currency [0] 21" xfId="62204" hidden="1"/>
    <cellStyle name="Currency [0] 21" xfId="62286" hidden="1"/>
    <cellStyle name="Currency [0] 21" xfId="62366" hidden="1"/>
    <cellStyle name="Currency [0] 21" xfId="62448" hidden="1"/>
    <cellStyle name="Currency [0] 21" xfId="62523" hidden="1"/>
    <cellStyle name="Currency [0] 21" xfId="62605" hidden="1"/>
    <cellStyle name="Currency [0] 21" xfId="62689" hidden="1"/>
    <cellStyle name="Currency [0] 21" xfId="62771" hidden="1"/>
    <cellStyle name="Currency [0] 21" xfId="62853" hidden="1"/>
    <cellStyle name="Currency [0] 21" xfId="62935" hidden="1"/>
    <cellStyle name="Currency [0] 21" xfId="63015" hidden="1"/>
    <cellStyle name="Currency [0] 21" xfId="63097" hidden="1"/>
    <cellStyle name="Currency [0] 210" xfId="2613" hidden="1"/>
    <cellStyle name="Currency [0] 210" xfId="32002" hidden="1"/>
    <cellStyle name="Currency [0] 2100" xfId="4674" hidden="1"/>
    <cellStyle name="Currency [0] 2100" xfId="34062" hidden="1"/>
    <cellStyle name="Currency [0] 2101" xfId="4741" hidden="1"/>
    <cellStyle name="Currency [0] 2101" xfId="34129" hidden="1"/>
    <cellStyle name="Currency [0] 2102" xfId="4626" hidden="1"/>
    <cellStyle name="Currency [0] 2102" xfId="34014" hidden="1"/>
    <cellStyle name="Currency [0] 2103" xfId="4726" hidden="1"/>
    <cellStyle name="Currency [0] 2103" xfId="34114" hidden="1"/>
    <cellStyle name="Currency [0] 2104" xfId="4748" hidden="1"/>
    <cellStyle name="Currency [0] 2104" xfId="34136" hidden="1"/>
    <cellStyle name="Currency [0] 2105" xfId="4750" hidden="1"/>
    <cellStyle name="Currency [0] 2105" xfId="34138" hidden="1"/>
    <cellStyle name="Currency [0] 2106" xfId="4678" hidden="1"/>
    <cellStyle name="Currency [0] 2106" xfId="34066" hidden="1"/>
    <cellStyle name="Currency [0] 2107" xfId="4710" hidden="1"/>
    <cellStyle name="Currency [0] 2107" xfId="34098" hidden="1"/>
    <cellStyle name="Currency [0] 2108" xfId="4429" hidden="1"/>
    <cellStyle name="Currency [0] 2108" xfId="33818" hidden="1"/>
    <cellStyle name="Currency [0] 2109" xfId="4696" hidden="1"/>
    <cellStyle name="Currency [0] 2109" xfId="34084" hidden="1"/>
    <cellStyle name="Currency [0] 211" xfId="2625" hidden="1"/>
    <cellStyle name="Currency [0] 211" xfId="32014" hidden="1"/>
    <cellStyle name="Currency [0] 2110" xfId="4693" hidden="1"/>
    <cellStyle name="Currency [0] 2110" xfId="34081" hidden="1"/>
    <cellStyle name="Currency [0] 2111" xfId="4754" hidden="1"/>
    <cellStyle name="Currency [0] 2111" xfId="34142" hidden="1"/>
    <cellStyle name="Currency [0] 2112" xfId="4589" hidden="1"/>
    <cellStyle name="Currency [0] 2112" xfId="33977" hidden="1"/>
    <cellStyle name="Currency [0] 2113" xfId="4738" hidden="1"/>
    <cellStyle name="Currency [0] 2113" xfId="34126" hidden="1"/>
    <cellStyle name="Currency [0] 2114" xfId="4758" hidden="1"/>
    <cellStyle name="Currency [0] 2114" xfId="34146" hidden="1"/>
    <cellStyle name="Currency [0] 2115" xfId="4760" hidden="1"/>
    <cellStyle name="Currency [0] 2115" xfId="34148" hidden="1"/>
    <cellStyle name="Currency [0] 2116" xfId="4697" hidden="1"/>
    <cellStyle name="Currency [0] 2116" xfId="34085" hidden="1"/>
    <cellStyle name="Currency [0] 2117" xfId="4725" hidden="1"/>
    <cellStyle name="Currency [0] 2117" xfId="34113" hidden="1"/>
    <cellStyle name="Currency [0] 2118" xfId="4685" hidden="1"/>
    <cellStyle name="Currency [0] 2118" xfId="34073" hidden="1"/>
    <cellStyle name="Currency [0] 2119" xfId="4714" hidden="1"/>
    <cellStyle name="Currency [0] 2119" xfId="34102" hidden="1"/>
    <cellStyle name="Currency [0] 212" xfId="2605" hidden="1"/>
    <cellStyle name="Currency [0] 212" xfId="31994" hidden="1"/>
    <cellStyle name="Currency [0] 2120" xfId="4711" hidden="1"/>
    <cellStyle name="Currency [0] 2120" xfId="34099" hidden="1"/>
    <cellStyle name="Currency [0] 2121" xfId="4764" hidden="1"/>
    <cellStyle name="Currency [0] 2121" xfId="34152" hidden="1"/>
    <cellStyle name="Currency [0] 2122" xfId="4592" hidden="1"/>
    <cellStyle name="Currency [0] 2122" xfId="33980" hidden="1"/>
    <cellStyle name="Currency [0] 2123" xfId="4751" hidden="1"/>
    <cellStyle name="Currency [0] 2123" xfId="34139" hidden="1"/>
    <cellStyle name="Currency [0] 2124" xfId="4768" hidden="1"/>
    <cellStyle name="Currency [0] 2124" xfId="34156" hidden="1"/>
    <cellStyle name="Currency [0] 2125" xfId="4770" hidden="1"/>
    <cellStyle name="Currency [0] 2125" xfId="34158" hidden="1"/>
    <cellStyle name="Currency [0] 2126" xfId="4651" hidden="1"/>
    <cellStyle name="Currency [0] 2126" xfId="34039" hidden="1"/>
    <cellStyle name="Currency [0] 2127" xfId="4687" hidden="1"/>
    <cellStyle name="Currency [0] 2127" xfId="34075" hidden="1"/>
    <cellStyle name="Currency [0] 2128" xfId="4756" hidden="1"/>
    <cellStyle name="Currency [0] 2128" xfId="34144" hidden="1"/>
    <cellStyle name="Currency [0] 2129" xfId="4744" hidden="1"/>
    <cellStyle name="Currency [0] 2129" xfId="34132" hidden="1"/>
    <cellStyle name="Currency [0] 213" xfId="2620" hidden="1"/>
    <cellStyle name="Currency [0] 213" xfId="32009" hidden="1"/>
    <cellStyle name="Currency [0] 2130" xfId="4761" hidden="1"/>
    <cellStyle name="Currency [0] 2130" xfId="34149" hidden="1"/>
    <cellStyle name="Currency [0] 2131" xfId="4772" hidden="1"/>
    <cellStyle name="Currency [0] 2131" xfId="34160" hidden="1"/>
    <cellStyle name="Currency [0] 2132" xfId="4620" hidden="1"/>
    <cellStyle name="Currency [0] 2132" xfId="34008" hidden="1"/>
    <cellStyle name="Currency [0] 2133" xfId="4684" hidden="1"/>
    <cellStyle name="Currency [0] 2133" xfId="34072" hidden="1"/>
    <cellStyle name="Currency [0] 2134" xfId="4776" hidden="1"/>
    <cellStyle name="Currency [0] 2134" xfId="34164" hidden="1"/>
    <cellStyle name="Currency [0] 2135" xfId="4778" hidden="1"/>
    <cellStyle name="Currency [0] 2135" xfId="34166" hidden="1"/>
    <cellStyle name="Currency [0] 2136" xfId="4733" hidden="1"/>
    <cellStyle name="Currency [0] 2136" xfId="34121" hidden="1"/>
    <cellStyle name="Currency [0] 2137" xfId="4745" hidden="1"/>
    <cellStyle name="Currency [0] 2137" xfId="34133" hidden="1"/>
    <cellStyle name="Currency [0] 2138" xfId="4773" hidden="1"/>
    <cellStyle name="Currency [0] 2138" xfId="34161" hidden="1"/>
    <cellStyle name="Currency [0] 2139" xfId="4746" hidden="1"/>
    <cellStyle name="Currency [0] 2139" xfId="34134" hidden="1"/>
    <cellStyle name="Currency [0] 214" xfId="2618" hidden="1"/>
    <cellStyle name="Currency [0] 214" xfId="32007" hidden="1"/>
    <cellStyle name="Currency [0] 2140" xfId="4779" hidden="1"/>
    <cellStyle name="Currency [0] 2140" xfId="34167" hidden="1"/>
    <cellStyle name="Currency [0] 2141" xfId="4781" hidden="1"/>
    <cellStyle name="Currency [0] 2141" xfId="34169" hidden="1"/>
    <cellStyle name="Currency [0] 2142" xfId="4774" hidden="1"/>
    <cellStyle name="Currency [0] 2142" xfId="34162" hidden="1"/>
    <cellStyle name="Currency [0] 2143" xfId="4720" hidden="1"/>
    <cellStyle name="Currency [0] 2143" xfId="34108" hidden="1"/>
    <cellStyle name="Currency [0] 2144" xfId="4783" hidden="1"/>
    <cellStyle name="Currency [0] 2144" xfId="34171" hidden="1"/>
    <cellStyle name="Currency [0] 2145" xfId="4785" hidden="1"/>
    <cellStyle name="Currency [0] 2145" xfId="34173" hidden="1"/>
    <cellStyle name="Currency [0] 2146" xfId="4386" hidden="1"/>
    <cellStyle name="Currency [0] 2146" xfId="33775" hidden="1"/>
    <cellStyle name="Currency [0] 2147" xfId="4364" hidden="1"/>
    <cellStyle name="Currency [0] 2147" xfId="33753" hidden="1"/>
    <cellStyle name="Currency [0] 2148" xfId="4791" hidden="1"/>
    <cellStyle name="Currency [0] 2148" xfId="34179" hidden="1"/>
    <cellStyle name="Currency [0] 2149" xfId="4797" hidden="1"/>
    <cellStyle name="Currency [0] 2149" xfId="34185" hidden="1"/>
    <cellStyle name="Currency [0] 215" xfId="2644" hidden="1"/>
    <cellStyle name="Currency [0] 215" xfId="32033" hidden="1"/>
    <cellStyle name="Currency [0] 2150" xfId="4799" hidden="1"/>
    <cellStyle name="Currency [0] 2150" xfId="34187" hidden="1"/>
    <cellStyle name="Currency [0] 2151" xfId="4381" hidden="1"/>
    <cellStyle name="Currency [0] 2151" xfId="33770" hidden="1"/>
    <cellStyle name="Currency [0] 2152" xfId="4793" hidden="1"/>
    <cellStyle name="Currency [0] 2152" xfId="34181" hidden="1"/>
    <cellStyle name="Currency [0] 2153" xfId="4801" hidden="1"/>
    <cellStyle name="Currency [0] 2153" xfId="34189" hidden="1"/>
    <cellStyle name="Currency [0] 2154" xfId="4803" hidden="1"/>
    <cellStyle name="Currency [0] 2154" xfId="34191" hidden="1"/>
    <cellStyle name="Currency [0] 2155" xfId="4792" hidden="1"/>
    <cellStyle name="Currency [0] 2155" xfId="34180" hidden="1"/>
    <cellStyle name="Currency [0] 2156" xfId="4387" hidden="1"/>
    <cellStyle name="Currency [0] 2156" xfId="33776" hidden="1"/>
    <cellStyle name="Currency [0] 2157" xfId="4814" hidden="1"/>
    <cellStyle name="Currency [0] 2157" xfId="34202" hidden="1"/>
    <cellStyle name="Currency [0] 2158" xfId="4823" hidden="1"/>
    <cellStyle name="Currency [0] 2158" xfId="34211" hidden="1"/>
    <cellStyle name="Currency [0] 2159" xfId="4834" hidden="1"/>
    <cellStyle name="Currency [0] 2159" xfId="34222" hidden="1"/>
    <cellStyle name="Currency [0] 216" xfId="2557" hidden="1"/>
    <cellStyle name="Currency [0] 216" xfId="31946" hidden="1"/>
    <cellStyle name="Currency [0] 2160" xfId="4840" hidden="1"/>
    <cellStyle name="Currency [0] 2160" xfId="34228" hidden="1"/>
    <cellStyle name="Currency [0] 2161" xfId="4812" hidden="1"/>
    <cellStyle name="Currency [0] 2161" xfId="34200" hidden="1"/>
    <cellStyle name="Currency [0] 2162" xfId="4830" hidden="1"/>
    <cellStyle name="Currency [0] 2162" xfId="34218" hidden="1"/>
    <cellStyle name="Currency [0] 2163" xfId="4852" hidden="1"/>
    <cellStyle name="Currency [0] 2163" xfId="34240" hidden="1"/>
    <cellStyle name="Currency [0] 2164" xfId="4854" hidden="1"/>
    <cellStyle name="Currency [0] 2164" xfId="34242" hidden="1"/>
    <cellStyle name="Currency [0] 2165" xfId="4788" hidden="1"/>
    <cellStyle name="Currency [0] 2165" xfId="34176" hidden="1"/>
    <cellStyle name="Currency [0] 2166" xfId="4391" hidden="1"/>
    <cellStyle name="Currency [0] 2166" xfId="33780" hidden="1"/>
    <cellStyle name="Currency [0] 2167" xfId="4826" hidden="1"/>
    <cellStyle name="Currency [0] 2167" xfId="34214" hidden="1"/>
    <cellStyle name="Currency [0] 2168" xfId="4407" hidden="1"/>
    <cellStyle name="Currency [0] 2168" xfId="33796" hidden="1"/>
    <cellStyle name="Currency [0] 2169" xfId="4815" hidden="1"/>
    <cellStyle name="Currency [0] 2169" xfId="34203" hidden="1"/>
    <cellStyle name="Currency [0] 217" xfId="2638" hidden="1"/>
    <cellStyle name="Currency [0] 217" xfId="32027" hidden="1"/>
    <cellStyle name="Currency [0] 2170" xfId="4859" hidden="1"/>
    <cellStyle name="Currency [0] 2170" xfId="34247" hidden="1"/>
    <cellStyle name="Currency [0] 2171" xfId="4827" hidden="1"/>
    <cellStyle name="Currency [0] 2171" xfId="34215" hidden="1"/>
    <cellStyle name="Currency [0] 2172" xfId="4835" hidden="1"/>
    <cellStyle name="Currency [0] 2172" xfId="34223" hidden="1"/>
    <cellStyle name="Currency [0] 2173" xfId="4871" hidden="1"/>
    <cellStyle name="Currency [0] 2173" xfId="34259" hidden="1"/>
    <cellStyle name="Currency [0] 2174" xfId="4873" hidden="1"/>
    <cellStyle name="Currency [0] 2174" xfId="34261" hidden="1"/>
    <cellStyle name="Currency [0] 2175" xfId="4829" hidden="1"/>
    <cellStyle name="Currency [0] 2175" xfId="34217" hidden="1"/>
    <cellStyle name="Currency [0] 2176" xfId="4842" hidden="1"/>
    <cellStyle name="Currency [0] 2176" xfId="34230" hidden="1"/>
    <cellStyle name="Currency [0] 2177" xfId="4847" hidden="1"/>
    <cellStyle name="Currency [0] 2177" xfId="34235" hidden="1"/>
    <cellStyle name="Currency [0] 2178" xfId="4841" hidden="1"/>
    <cellStyle name="Currency [0] 2178" xfId="34229" hidden="1"/>
    <cellStyle name="Currency [0] 2179" xfId="4889" hidden="1"/>
    <cellStyle name="Currency [0] 2179" xfId="34277" hidden="1"/>
    <cellStyle name="Currency [0] 218" xfId="2645" hidden="1"/>
    <cellStyle name="Currency [0] 218" xfId="32034" hidden="1"/>
    <cellStyle name="Currency [0] 2180" xfId="4897" hidden="1"/>
    <cellStyle name="Currency [0] 2180" xfId="34285" hidden="1"/>
    <cellStyle name="Currency [0] 2181" xfId="4825" hidden="1"/>
    <cellStyle name="Currency [0] 2181" xfId="34213" hidden="1"/>
    <cellStyle name="Currency [0] 2182" xfId="4883" hidden="1"/>
    <cellStyle name="Currency [0] 2182" xfId="34271" hidden="1"/>
    <cellStyle name="Currency [0] 2183" xfId="4906" hidden="1"/>
    <cellStyle name="Currency [0] 2183" xfId="34294" hidden="1"/>
    <cellStyle name="Currency [0] 2184" xfId="4908" hidden="1"/>
    <cellStyle name="Currency [0] 2184" xfId="34296" hidden="1"/>
    <cellStyle name="Currency [0] 2185" xfId="4808" hidden="1"/>
    <cellStyle name="Currency [0] 2185" xfId="34196" hidden="1"/>
    <cellStyle name="Currency [0] 2186" xfId="4818" hidden="1"/>
    <cellStyle name="Currency [0] 2186" xfId="34206" hidden="1"/>
    <cellStyle name="Currency [0] 2187" xfId="4880" hidden="1"/>
    <cellStyle name="Currency [0] 2187" xfId="34268" hidden="1"/>
    <cellStyle name="Currency [0] 2188" xfId="4845" hidden="1"/>
    <cellStyle name="Currency [0] 2188" xfId="34233" hidden="1"/>
    <cellStyle name="Currency [0] 2189" xfId="4795" hidden="1"/>
    <cellStyle name="Currency [0] 2189" xfId="34183" hidden="1"/>
    <cellStyle name="Currency [0] 219" xfId="2646" hidden="1"/>
    <cellStyle name="Currency [0] 219" xfId="32035" hidden="1"/>
    <cellStyle name="Currency [0] 2190" xfId="4916" hidden="1"/>
    <cellStyle name="Currency [0] 2190" xfId="34304" hidden="1"/>
    <cellStyle name="Currency [0] 2191" xfId="4881" hidden="1"/>
    <cellStyle name="Currency [0] 2191" xfId="34269" hidden="1"/>
    <cellStyle name="Currency [0] 2192" xfId="4892" hidden="1"/>
    <cellStyle name="Currency [0] 2192" xfId="34280" hidden="1"/>
    <cellStyle name="Currency [0] 2193" xfId="4924" hidden="1"/>
    <cellStyle name="Currency [0] 2193" xfId="34312" hidden="1"/>
    <cellStyle name="Currency [0] 2194" xfId="4926" hidden="1"/>
    <cellStyle name="Currency [0] 2194" xfId="34314" hidden="1"/>
    <cellStyle name="Currency [0] 2195" xfId="4878" hidden="1"/>
    <cellStyle name="Currency [0] 2195" xfId="34266" hidden="1"/>
    <cellStyle name="Currency [0] 2196" xfId="4877" hidden="1"/>
    <cellStyle name="Currency [0] 2196" xfId="34265" hidden="1"/>
    <cellStyle name="Currency [0] 2197" xfId="4867" hidden="1"/>
    <cellStyle name="Currency [0] 2197" xfId="34255" hidden="1"/>
    <cellStyle name="Currency [0] 2198" xfId="4863" hidden="1"/>
    <cellStyle name="Currency [0] 2198" xfId="34251" hidden="1"/>
    <cellStyle name="Currency [0] 2199" xfId="4865" hidden="1"/>
    <cellStyle name="Currency [0] 2199" xfId="34253" hidden="1"/>
    <cellStyle name="Currency [0] 22" xfId="150" hidden="1"/>
    <cellStyle name="Currency [0] 22" xfId="315" hidden="1"/>
    <cellStyle name="Currency [0] 22" xfId="229" hidden="1"/>
    <cellStyle name="Currency [0] 22" xfId="49" hidden="1"/>
    <cellStyle name="Currency [0] 22" xfId="498" hidden="1"/>
    <cellStyle name="Currency [0] 22" xfId="663" hidden="1"/>
    <cellStyle name="Currency [0] 22" xfId="577" hidden="1"/>
    <cellStyle name="Currency [0] 22" xfId="397" hidden="1"/>
    <cellStyle name="Currency [0] 22" xfId="836" hidden="1"/>
    <cellStyle name="Currency [0] 22" xfId="1001" hidden="1"/>
    <cellStyle name="Currency [0] 22" xfId="915" hidden="1"/>
    <cellStyle name="Currency [0] 22" xfId="735" hidden="1"/>
    <cellStyle name="Currency [0] 22" xfId="1178" hidden="1"/>
    <cellStyle name="Currency [0] 22" xfId="1343" hidden="1"/>
    <cellStyle name="Currency [0] 22" xfId="1257" hidden="1"/>
    <cellStyle name="Currency [0] 22" xfId="1077" hidden="1"/>
    <cellStyle name="Currency [0] 22" xfId="1506" hidden="1"/>
    <cellStyle name="Currency [0] 22" xfId="1671" hidden="1"/>
    <cellStyle name="Currency [0] 22" xfId="1585" hidden="1"/>
    <cellStyle name="Currency [0] 22" xfId="1405" hidden="1"/>
    <cellStyle name="Currency [0] 22" xfId="1834" hidden="1"/>
    <cellStyle name="Currency [0] 22" xfId="1999" hidden="1"/>
    <cellStyle name="Currency [0] 22" xfId="1913" hidden="1"/>
    <cellStyle name="Currency [0] 22" xfId="1733" hidden="1"/>
    <cellStyle name="Currency [0] 22" xfId="2165" hidden="1"/>
    <cellStyle name="Currency [0] 22" xfId="2329" hidden="1"/>
    <cellStyle name="Currency [0] 22" xfId="2244" hidden="1"/>
    <cellStyle name="Currency [0] 22" xfId="2080" hidden="1"/>
    <cellStyle name="Currency [0] 22" xfId="2394" hidden="1"/>
    <cellStyle name="Currency [0] 22" xfId="31783" hidden="1"/>
    <cellStyle name="Currency [0] 22" xfId="61219" hidden="1"/>
    <cellStyle name="Currency [0] 22" xfId="61301" hidden="1"/>
    <cellStyle name="Currency [0] 22" xfId="61385" hidden="1"/>
    <cellStyle name="Currency [0] 22" xfId="61467" hidden="1"/>
    <cellStyle name="Currency [0] 22" xfId="61550" hidden="1"/>
    <cellStyle name="Currency [0] 22" xfId="61632" hidden="1"/>
    <cellStyle name="Currency [0] 22" xfId="61712" hidden="1"/>
    <cellStyle name="Currency [0] 22" xfId="61794" hidden="1"/>
    <cellStyle name="Currency [0] 22" xfId="61876" hidden="1"/>
    <cellStyle name="Currency [0] 22" xfId="61958" hidden="1"/>
    <cellStyle name="Currency [0] 22" xfId="62042" hidden="1"/>
    <cellStyle name="Currency [0] 22" xfId="62124" hidden="1"/>
    <cellStyle name="Currency [0] 22" xfId="62206" hidden="1"/>
    <cellStyle name="Currency [0] 22" xfId="62288" hidden="1"/>
    <cellStyle name="Currency [0] 22" xfId="62368" hidden="1"/>
    <cellStyle name="Currency [0] 22" xfId="62450" hidden="1"/>
    <cellStyle name="Currency [0] 22" xfId="62525" hidden="1"/>
    <cellStyle name="Currency [0] 22" xfId="62607" hidden="1"/>
    <cellStyle name="Currency [0] 22" xfId="62691" hidden="1"/>
    <cellStyle name="Currency [0] 22" xfId="62773" hidden="1"/>
    <cellStyle name="Currency [0] 22" xfId="62855" hidden="1"/>
    <cellStyle name="Currency [0] 22" xfId="62937" hidden="1"/>
    <cellStyle name="Currency [0] 22" xfId="63017" hidden="1"/>
    <cellStyle name="Currency [0] 22" xfId="63099" hidden="1"/>
    <cellStyle name="Currency [0] 220" xfId="2586" hidden="1"/>
    <cellStyle name="Currency [0] 220" xfId="31975" hidden="1"/>
    <cellStyle name="Currency [0] 2200" xfId="4933" hidden="1"/>
    <cellStyle name="Currency [0] 2200" xfId="34321" hidden="1"/>
    <cellStyle name="Currency [0] 2201" xfId="4393" hidden="1"/>
    <cellStyle name="Currency [0] 2201" xfId="33782" hidden="1"/>
    <cellStyle name="Currency [0] 2202" xfId="4911" hidden="1"/>
    <cellStyle name="Currency [0] 2202" xfId="34299" hidden="1"/>
    <cellStyle name="Currency [0] 2203" xfId="4939" hidden="1"/>
    <cellStyle name="Currency [0] 2203" xfId="34327" hidden="1"/>
    <cellStyle name="Currency [0] 2204" xfId="4941" hidden="1"/>
    <cellStyle name="Currency [0] 2204" xfId="34329" hidden="1"/>
    <cellStyle name="Currency [0] 2205" xfId="4816" hidden="1"/>
    <cellStyle name="Currency [0] 2205" xfId="34204" hidden="1"/>
    <cellStyle name="Currency [0] 2206" xfId="4890" hidden="1"/>
    <cellStyle name="Currency [0] 2206" xfId="34278" hidden="1"/>
    <cellStyle name="Currency [0] 2207" xfId="4846" hidden="1"/>
    <cellStyle name="Currency [0] 2207" xfId="34234" hidden="1"/>
    <cellStyle name="Currency [0] 2208" xfId="4882" hidden="1"/>
    <cellStyle name="Currency [0] 2208" xfId="34270" hidden="1"/>
    <cellStyle name="Currency [0] 2209" xfId="4886" hidden="1"/>
    <cellStyle name="Currency [0] 2209" xfId="34274" hidden="1"/>
    <cellStyle name="Currency [0] 221" xfId="2606" hidden="1"/>
    <cellStyle name="Currency [0] 221" xfId="31995" hidden="1"/>
    <cellStyle name="Currency [0] 2210" xfId="4947" hidden="1"/>
    <cellStyle name="Currency [0] 2210" xfId="34335" hidden="1"/>
    <cellStyle name="Currency [0] 2211" xfId="4380" hidden="1"/>
    <cellStyle name="Currency [0] 2211" xfId="33769" hidden="1"/>
    <cellStyle name="Currency [0] 2212" xfId="4929" hidden="1"/>
    <cellStyle name="Currency [0] 2212" xfId="34317" hidden="1"/>
    <cellStyle name="Currency [0] 2213" xfId="4952" hidden="1"/>
    <cellStyle name="Currency [0] 2213" xfId="34340" hidden="1"/>
    <cellStyle name="Currency [0] 2214" xfId="4954" hidden="1"/>
    <cellStyle name="Currency [0] 2214" xfId="34342" hidden="1"/>
    <cellStyle name="Currency [0] 2215" xfId="4810" hidden="1"/>
    <cellStyle name="Currency [0] 2215" xfId="34198" hidden="1"/>
    <cellStyle name="Currency [0] 2216" xfId="4909" hidden="1"/>
    <cellStyle name="Currency [0] 2216" xfId="34297" hidden="1"/>
    <cellStyle name="Currency [0] 2217" xfId="4876" hidden="1"/>
    <cellStyle name="Currency [0] 2217" xfId="34264" hidden="1"/>
    <cellStyle name="Currency [0] 2218" xfId="4894" hidden="1"/>
    <cellStyle name="Currency [0] 2218" xfId="34282" hidden="1"/>
    <cellStyle name="Currency [0] 2219" xfId="4891" hidden="1"/>
    <cellStyle name="Currency [0] 2219" xfId="34279" hidden="1"/>
    <cellStyle name="Currency [0] 222" xfId="2640" hidden="1"/>
    <cellStyle name="Currency [0] 222" xfId="32029" hidden="1"/>
    <cellStyle name="Currency [0] 2220" xfId="4958" hidden="1"/>
    <cellStyle name="Currency [0] 2220" xfId="34346" hidden="1"/>
    <cellStyle name="Currency [0] 2221" xfId="4843" hidden="1"/>
    <cellStyle name="Currency [0] 2221" xfId="34231" hidden="1"/>
    <cellStyle name="Currency [0] 2222" xfId="4943" hidden="1"/>
    <cellStyle name="Currency [0] 2222" xfId="34331" hidden="1"/>
    <cellStyle name="Currency [0] 2223" xfId="4965" hidden="1"/>
    <cellStyle name="Currency [0] 2223" xfId="34353" hidden="1"/>
    <cellStyle name="Currency [0] 2224" xfId="4967" hidden="1"/>
    <cellStyle name="Currency [0] 2224" xfId="34355" hidden="1"/>
    <cellStyle name="Currency [0] 2225" xfId="4895" hidden="1"/>
    <cellStyle name="Currency [0] 2225" xfId="34283" hidden="1"/>
    <cellStyle name="Currency [0] 2226" xfId="4927" hidden="1"/>
    <cellStyle name="Currency [0] 2226" xfId="34315" hidden="1"/>
    <cellStyle name="Currency [0] 2227" xfId="4359" hidden="1"/>
    <cellStyle name="Currency [0] 2227" xfId="33748" hidden="1"/>
    <cellStyle name="Currency [0] 2228" xfId="4913" hidden="1"/>
    <cellStyle name="Currency [0] 2228" xfId="34301" hidden="1"/>
    <cellStyle name="Currency [0] 2229" xfId="4910" hidden="1"/>
    <cellStyle name="Currency [0] 2229" xfId="34298" hidden="1"/>
    <cellStyle name="Currency [0] 223" xfId="2633" hidden="1"/>
    <cellStyle name="Currency [0] 223" xfId="32022" hidden="1"/>
    <cellStyle name="Currency [0] 2230" xfId="4971" hidden="1"/>
    <cellStyle name="Currency [0] 2230" xfId="34359" hidden="1"/>
    <cellStyle name="Currency [0] 2231" xfId="4806" hidden="1"/>
    <cellStyle name="Currency [0] 2231" xfId="34194" hidden="1"/>
    <cellStyle name="Currency [0] 2232" xfId="4955" hidden="1"/>
    <cellStyle name="Currency [0] 2232" xfId="34343" hidden="1"/>
    <cellStyle name="Currency [0] 2233" xfId="4975" hidden="1"/>
    <cellStyle name="Currency [0] 2233" xfId="34363" hidden="1"/>
    <cellStyle name="Currency [0] 2234" xfId="4977" hidden="1"/>
    <cellStyle name="Currency [0] 2234" xfId="34365" hidden="1"/>
    <cellStyle name="Currency [0] 2235" xfId="4914" hidden="1"/>
    <cellStyle name="Currency [0] 2235" xfId="34302" hidden="1"/>
    <cellStyle name="Currency [0] 2236" xfId="4942" hidden="1"/>
    <cellStyle name="Currency [0] 2236" xfId="34330" hidden="1"/>
    <cellStyle name="Currency [0] 2237" xfId="4902" hidden="1"/>
    <cellStyle name="Currency [0] 2237" xfId="34290" hidden="1"/>
    <cellStyle name="Currency [0] 2238" xfId="4931" hidden="1"/>
    <cellStyle name="Currency [0] 2238" xfId="34319" hidden="1"/>
    <cellStyle name="Currency [0] 2239" xfId="4928" hidden="1"/>
    <cellStyle name="Currency [0] 2239" xfId="34316" hidden="1"/>
    <cellStyle name="Currency [0] 224" xfId="2643" hidden="1"/>
    <cellStyle name="Currency [0] 224" xfId="32032" hidden="1"/>
    <cellStyle name="Currency [0] 2240" xfId="4981" hidden="1"/>
    <cellStyle name="Currency [0] 2240" xfId="34369" hidden="1"/>
    <cellStyle name="Currency [0] 2241" xfId="4809" hidden="1"/>
    <cellStyle name="Currency [0] 2241" xfId="34197" hidden="1"/>
    <cellStyle name="Currency [0] 2242" xfId="4968" hidden="1"/>
    <cellStyle name="Currency [0] 2242" xfId="34356" hidden="1"/>
    <cellStyle name="Currency [0] 2243" xfId="4985" hidden="1"/>
    <cellStyle name="Currency [0] 2243" xfId="34373" hidden="1"/>
    <cellStyle name="Currency [0] 2244" xfId="4987" hidden="1"/>
    <cellStyle name="Currency [0] 2244" xfId="34375" hidden="1"/>
    <cellStyle name="Currency [0] 2245" xfId="4868" hidden="1"/>
    <cellStyle name="Currency [0] 2245" xfId="34256" hidden="1"/>
    <cellStyle name="Currency [0] 2246" xfId="4904" hidden="1"/>
    <cellStyle name="Currency [0] 2246" xfId="34292" hidden="1"/>
    <cellStyle name="Currency [0] 2247" xfId="4973" hidden="1"/>
    <cellStyle name="Currency [0] 2247" xfId="34361" hidden="1"/>
    <cellStyle name="Currency [0] 2248" xfId="4961" hidden="1"/>
    <cellStyle name="Currency [0] 2248" xfId="34349" hidden="1"/>
    <cellStyle name="Currency [0] 2249" xfId="4978" hidden="1"/>
    <cellStyle name="Currency [0] 2249" xfId="34366" hidden="1"/>
    <cellStyle name="Currency [0] 225" xfId="2647" hidden="1"/>
    <cellStyle name="Currency [0] 225" xfId="32036" hidden="1"/>
    <cellStyle name="Currency [0] 2250" xfId="4989" hidden="1"/>
    <cellStyle name="Currency [0] 2250" xfId="34377" hidden="1"/>
    <cellStyle name="Currency [0] 2251" xfId="4837" hidden="1"/>
    <cellStyle name="Currency [0] 2251" xfId="34225" hidden="1"/>
    <cellStyle name="Currency [0] 2252" xfId="4901" hidden="1"/>
    <cellStyle name="Currency [0] 2252" xfId="34289" hidden="1"/>
    <cellStyle name="Currency [0] 2253" xfId="4993" hidden="1"/>
    <cellStyle name="Currency [0] 2253" xfId="34381" hidden="1"/>
    <cellStyle name="Currency [0] 2254" xfId="4995" hidden="1"/>
    <cellStyle name="Currency [0] 2254" xfId="34383" hidden="1"/>
    <cellStyle name="Currency [0] 2255" xfId="4950" hidden="1"/>
    <cellStyle name="Currency [0] 2255" xfId="34338" hidden="1"/>
    <cellStyle name="Currency [0] 2256" xfId="4962" hidden="1"/>
    <cellStyle name="Currency [0] 2256" xfId="34350" hidden="1"/>
    <cellStyle name="Currency [0] 2257" xfId="4990" hidden="1"/>
    <cellStyle name="Currency [0] 2257" xfId="34378" hidden="1"/>
    <cellStyle name="Currency [0] 2258" xfId="4963" hidden="1"/>
    <cellStyle name="Currency [0] 2258" xfId="34351" hidden="1"/>
    <cellStyle name="Currency [0] 2259" xfId="4996" hidden="1"/>
    <cellStyle name="Currency [0] 2259" xfId="34384" hidden="1"/>
    <cellStyle name="Currency [0] 226" xfId="2572" hidden="1"/>
    <cellStyle name="Currency [0] 226" xfId="31961" hidden="1"/>
    <cellStyle name="Currency [0] 2260" xfId="4998" hidden="1"/>
    <cellStyle name="Currency [0] 2260" xfId="34386" hidden="1"/>
    <cellStyle name="Currency [0] 2261" xfId="4991" hidden="1"/>
    <cellStyle name="Currency [0] 2261" xfId="34379" hidden="1"/>
    <cellStyle name="Currency [0] 2262" xfId="4937" hidden="1"/>
    <cellStyle name="Currency [0] 2262" xfId="34325" hidden="1"/>
    <cellStyle name="Currency [0] 2263" xfId="5000" hidden="1"/>
    <cellStyle name="Currency [0] 2263" xfId="34388" hidden="1"/>
    <cellStyle name="Currency [0] 2264" xfId="5002" hidden="1"/>
    <cellStyle name="Currency [0] 2264" xfId="34390" hidden="1"/>
    <cellStyle name="Currency [0] 2265" xfId="4434" hidden="1"/>
    <cellStyle name="Currency [0] 2265" xfId="33823" hidden="1"/>
    <cellStyle name="Currency [0] 2266" xfId="4394" hidden="1"/>
    <cellStyle name="Currency [0] 2266" xfId="33783" hidden="1"/>
    <cellStyle name="Currency [0] 2267" xfId="5008" hidden="1"/>
    <cellStyle name="Currency [0] 2267" xfId="34396" hidden="1"/>
    <cellStyle name="Currency [0] 2268" xfId="5014" hidden="1"/>
    <cellStyle name="Currency [0] 2268" xfId="34402" hidden="1"/>
    <cellStyle name="Currency [0] 2269" xfId="5016" hidden="1"/>
    <cellStyle name="Currency [0] 2269" xfId="34404" hidden="1"/>
    <cellStyle name="Currency [0] 227" xfId="2604" hidden="1"/>
    <cellStyle name="Currency [0] 227" xfId="31993" hidden="1"/>
    <cellStyle name="Currency [0] 2270" xfId="4384" hidden="1"/>
    <cellStyle name="Currency [0] 2270" xfId="33773" hidden="1"/>
    <cellStyle name="Currency [0] 2271" xfId="5010" hidden="1"/>
    <cellStyle name="Currency [0] 2271" xfId="34398" hidden="1"/>
    <cellStyle name="Currency [0] 2272" xfId="5018" hidden="1"/>
    <cellStyle name="Currency [0] 2272" xfId="34406" hidden="1"/>
    <cellStyle name="Currency [0] 2273" xfId="5020" hidden="1"/>
    <cellStyle name="Currency [0] 2273" xfId="34408" hidden="1"/>
    <cellStyle name="Currency [0] 2274" xfId="5009" hidden="1"/>
    <cellStyle name="Currency [0] 2274" xfId="34397" hidden="1"/>
    <cellStyle name="Currency [0] 2275" xfId="4418" hidden="1"/>
    <cellStyle name="Currency [0] 2275" xfId="33807" hidden="1"/>
    <cellStyle name="Currency [0] 2276" xfId="5031" hidden="1"/>
    <cellStyle name="Currency [0] 2276" xfId="34419" hidden="1"/>
    <cellStyle name="Currency [0] 2277" xfId="5040" hidden="1"/>
    <cellStyle name="Currency [0] 2277" xfId="34428" hidden="1"/>
    <cellStyle name="Currency [0] 2278" xfId="5051" hidden="1"/>
    <cellStyle name="Currency [0] 2278" xfId="34439" hidden="1"/>
    <cellStyle name="Currency [0] 2279" xfId="5057" hidden="1"/>
    <cellStyle name="Currency [0] 2279" xfId="34445" hidden="1"/>
    <cellStyle name="Currency [0] 228" xfId="2650" hidden="1"/>
    <cellStyle name="Currency [0] 228" xfId="32039" hidden="1"/>
    <cellStyle name="Currency [0] 2280" xfId="5029" hidden="1"/>
    <cellStyle name="Currency [0] 2280" xfId="34417" hidden="1"/>
    <cellStyle name="Currency [0] 2281" xfId="5047" hidden="1"/>
    <cellStyle name="Currency [0] 2281" xfId="34435" hidden="1"/>
    <cellStyle name="Currency [0] 2282" xfId="5069" hidden="1"/>
    <cellStyle name="Currency [0] 2282" xfId="34457" hidden="1"/>
    <cellStyle name="Currency [0] 2283" xfId="5071" hidden="1"/>
    <cellStyle name="Currency [0] 2283" xfId="34459" hidden="1"/>
    <cellStyle name="Currency [0] 2284" xfId="5005" hidden="1"/>
    <cellStyle name="Currency [0] 2284" xfId="34393" hidden="1"/>
    <cellStyle name="Currency [0] 2285" xfId="4383" hidden="1"/>
    <cellStyle name="Currency [0] 2285" xfId="33772" hidden="1"/>
    <cellStyle name="Currency [0] 2286" xfId="5043" hidden="1"/>
    <cellStyle name="Currency [0] 2286" xfId="34431" hidden="1"/>
    <cellStyle name="Currency [0] 2287" xfId="4362" hidden="1"/>
    <cellStyle name="Currency [0] 2287" xfId="33751" hidden="1"/>
    <cellStyle name="Currency [0] 2288" xfId="5032" hidden="1"/>
    <cellStyle name="Currency [0] 2288" xfId="34420" hidden="1"/>
    <cellStyle name="Currency [0] 2289" xfId="5076" hidden="1"/>
    <cellStyle name="Currency [0] 2289" xfId="34464" hidden="1"/>
    <cellStyle name="Currency [0] 229" xfId="2651" hidden="1"/>
    <cellStyle name="Currency [0] 229" xfId="32040" hidden="1"/>
    <cellStyle name="Currency [0] 2290" xfId="5044" hidden="1"/>
    <cellStyle name="Currency [0] 2290" xfId="34432" hidden="1"/>
    <cellStyle name="Currency [0] 2291" xfId="5052" hidden="1"/>
    <cellStyle name="Currency [0] 2291" xfId="34440" hidden="1"/>
    <cellStyle name="Currency [0] 2292" xfId="5088" hidden="1"/>
    <cellStyle name="Currency [0] 2292" xfId="34476" hidden="1"/>
    <cellStyle name="Currency [0] 2293" xfId="5090" hidden="1"/>
    <cellStyle name="Currency [0] 2293" xfId="34478" hidden="1"/>
    <cellStyle name="Currency [0] 2294" xfId="5046" hidden="1"/>
    <cellStyle name="Currency [0] 2294" xfId="34434" hidden="1"/>
    <cellStyle name="Currency [0] 2295" xfId="5059" hidden="1"/>
    <cellStyle name="Currency [0] 2295" xfId="34447" hidden="1"/>
    <cellStyle name="Currency [0] 2296" xfId="5064" hidden="1"/>
    <cellStyle name="Currency [0] 2296" xfId="34452" hidden="1"/>
    <cellStyle name="Currency [0] 2297" xfId="5058" hidden="1"/>
    <cellStyle name="Currency [0] 2297" xfId="34446" hidden="1"/>
    <cellStyle name="Currency [0] 2298" xfId="5106" hidden="1"/>
    <cellStyle name="Currency [0] 2298" xfId="34494" hidden="1"/>
    <cellStyle name="Currency [0] 2299" xfId="5114" hidden="1"/>
    <cellStyle name="Currency [0] 2299" xfId="34502" hidden="1"/>
    <cellStyle name="Currency [0] 23" xfId="152" hidden="1"/>
    <cellStyle name="Currency [0] 23" xfId="317" hidden="1"/>
    <cellStyle name="Currency [0] 23" xfId="227" hidden="1"/>
    <cellStyle name="Currency [0] 23" xfId="48" hidden="1"/>
    <cellStyle name="Currency [0] 23" xfId="500" hidden="1"/>
    <cellStyle name="Currency [0] 23" xfId="665" hidden="1"/>
    <cellStyle name="Currency [0] 23" xfId="575" hidden="1"/>
    <cellStyle name="Currency [0] 23" xfId="396" hidden="1"/>
    <cellStyle name="Currency [0] 23" xfId="838" hidden="1"/>
    <cellStyle name="Currency [0] 23" xfId="1003" hidden="1"/>
    <cellStyle name="Currency [0] 23" xfId="913" hidden="1"/>
    <cellStyle name="Currency [0] 23" xfId="734" hidden="1"/>
    <cellStyle name="Currency [0] 23" xfId="1180" hidden="1"/>
    <cellStyle name="Currency [0] 23" xfId="1345" hidden="1"/>
    <cellStyle name="Currency [0] 23" xfId="1255" hidden="1"/>
    <cellStyle name="Currency [0] 23" xfId="1076" hidden="1"/>
    <cellStyle name="Currency [0] 23" xfId="1508" hidden="1"/>
    <cellStyle name="Currency [0] 23" xfId="1673" hidden="1"/>
    <cellStyle name="Currency [0] 23" xfId="1583" hidden="1"/>
    <cellStyle name="Currency [0] 23" xfId="1404" hidden="1"/>
    <cellStyle name="Currency [0] 23" xfId="1836" hidden="1"/>
    <cellStyle name="Currency [0] 23" xfId="2001" hidden="1"/>
    <cellStyle name="Currency [0] 23" xfId="1911" hidden="1"/>
    <cellStyle name="Currency [0] 23" xfId="1732" hidden="1"/>
    <cellStyle name="Currency [0] 23" xfId="2167" hidden="1"/>
    <cellStyle name="Currency [0] 23" xfId="2331" hidden="1"/>
    <cellStyle name="Currency [0] 23" xfId="2242" hidden="1"/>
    <cellStyle name="Currency [0] 23" xfId="2078" hidden="1"/>
    <cellStyle name="Currency [0] 23" xfId="2420" hidden="1"/>
    <cellStyle name="Currency [0] 23" xfId="31809" hidden="1"/>
    <cellStyle name="Currency [0] 23" xfId="61221" hidden="1"/>
    <cellStyle name="Currency [0] 23" xfId="61303" hidden="1"/>
    <cellStyle name="Currency [0] 23" xfId="61387" hidden="1"/>
    <cellStyle name="Currency [0] 23" xfId="61469" hidden="1"/>
    <cellStyle name="Currency [0] 23" xfId="61552" hidden="1"/>
    <cellStyle name="Currency [0] 23" xfId="61634" hidden="1"/>
    <cellStyle name="Currency [0] 23" xfId="61714" hidden="1"/>
    <cellStyle name="Currency [0] 23" xfId="61796" hidden="1"/>
    <cellStyle name="Currency [0] 23" xfId="61878" hidden="1"/>
    <cellStyle name="Currency [0] 23" xfId="61960" hidden="1"/>
    <cellStyle name="Currency [0] 23" xfId="62044" hidden="1"/>
    <cellStyle name="Currency [0] 23" xfId="62126" hidden="1"/>
    <cellStyle name="Currency [0] 23" xfId="62208" hidden="1"/>
    <cellStyle name="Currency [0] 23" xfId="62290" hidden="1"/>
    <cellStyle name="Currency [0] 23" xfId="62370" hidden="1"/>
    <cellStyle name="Currency [0] 23" xfId="62452" hidden="1"/>
    <cellStyle name="Currency [0] 23" xfId="62527" hidden="1"/>
    <cellStyle name="Currency [0] 23" xfId="62609" hidden="1"/>
    <cellStyle name="Currency [0] 23" xfId="62693" hidden="1"/>
    <cellStyle name="Currency [0] 23" xfId="62775" hidden="1"/>
    <cellStyle name="Currency [0] 23" xfId="62857" hidden="1"/>
    <cellStyle name="Currency [0] 23" xfId="62939" hidden="1"/>
    <cellStyle name="Currency [0] 23" xfId="63019" hidden="1"/>
    <cellStyle name="Currency [0] 23" xfId="63101" hidden="1"/>
    <cellStyle name="Currency [0] 230" xfId="2628" hidden="1"/>
    <cellStyle name="Currency [0] 230" xfId="32017" hidden="1"/>
    <cellStyle name="Currency [0] 2300" xfId="5042" hidden="1"/>
    <cellStyle name="Currency [0] 2300" xfId="34430" hidden="1"/>
    <cellStyle name="Currency [0] 2301" xfId="5100" hidden="1"/>
    <cellStyle name="Currency [0] 2301" xfId="34488" hidden="1"/>
    <cellStyle name="Currency [0] 2302" xfId="5123" hidden="1"/>
    <cellStyle name="Currency [0] 2302" xfId="34511" hidden="1"/>
    <cellStyle name="Currency [0] 2303" xfId="5125" hidden="1"/>
    <cellStyle name="Currency [0] 2303" xfId="34513" hidden="1"/>
    <cellStyle name="Currency [0] 2304" xfId="5025" hidden="1"/>
    <cellStyle name="Currency [0] 2304" xfId="34413" hidden="1"/>
    <cellStyle name="Currency [0] 2305" xfId="5035" hidden="1"/>
    <cellStyle name="Currency [0] 2305" xfId="34423" hidden="1"/>
    <cellStyle name="Currency [0] 2306" xfId="5097" hidden="1"/>
    <cellStyle name="Currency [0] 2306" xfId="34485" hidden="1"/>
    <cellStyle name="Currency [0] 2307" xfId="5062" hidden="1"/>
    <cellStyle name="Currency [0] 2307" xfId="34450" hidden="1"/>
    <cellStyle name="Currency [0] 2308" xfId="5012" hidden="1"/>
    <cellStyle name="Currency [0] 2308" xfId="34400" hidden="1"/>
    <cellStyle name="Currency [0] 2309" xfId="5133" hidden="1"/>
    <cellStyle name="Currency [0] 2309" xfId="34521" hidden="1"/>
    <cellStyle name="Currency [0] 231" xfId="2634" hidden="1"/>
    <cellStyle name="Currency [0] 231" xfId="32023" hidden="1"/>
    <cellStyle name="Currency [0] 2310" xfId="5098" hidden="1"/>
    <cellStyle name="Currency [0] 2310" xfId="34486" hidden="1"/>
    <cellStyle name="Currency [0] 2311" xfId="5109" hidden="1"/>
    <cellStyle name="Currency [0] 2311" xfId="34497" hidden="1"/>
    <cellStyle name="Currency [0] 2312" xfId="5141" hidden="1"/>
    <cellStyle name="Currency [0] 2312" xfId="34529" hidden="1"/>
    <cellStyle name="Currency [0] 2313" xfId="5143" hidden="1"/>
    <cellStyle name="Currency [0] 2313" xfId="34531" hidden="1"/>
    <cellStyle name="Currency [0] 2314" xfId="5095" hidden="1"/>
    <cellStyle name="Currency [0] 2314" xfId="34483" hidden="1"/>
    <cellStyle name="Currency [0] 2315" xfId="5094" hidden="1"/>
    <cellStyle name="Currency [0] 2315" xfId="34482" hidden="1"/>
    <cellStyle name="Currency [0] 2316" xfId="5084" hidden="1"/>
    <cellStyle name="Currency [0] 2316" xfId="34472" hidden="1"/>
    <cellStyle name="Currency [0] 2317" xfId="5080" hidden="1"/>
    <cellStyle name="Currency [0] 2317" xfId="34468" hidden="1"/>
    <cellStyle name="Currency [0] 2318" xfId="5082" hidden="1"/>
    <cellStyle name="Currency [0] 2318" xfId="34470" hidden="1"/>
    <cellStyle name="Currency [0] 2319" xfId="5150" hidden="1"/>
    <cellStyle name="Currency [0] 2319" xfId="34538" hidden="1"/>
    <cellStyle name="Currency [0] 232" xfId="2648" hidden="1"/>
    <cellStyle name="Currency [0] 232" xfId="32037" hidden="1"/>
    <cellStyle name="Currency [0] 2320" xfId="4398" hidden="1"/>
    <cellStyle name="Currency [0] 2320" xfId="33787" hidden="1"/>
    <cellStyle name="Currency [0] 2321" xfId="5128" hidden="1"/>
    <cellStyle name="Currency [0] 2321" xfId="34516" hidden="1"/>
    <cellStyle name="Currency [0] 2322" xfId="5156" hidden="1"/>
    <cellStyle name="Currency [0] 2322" xfId="34544" hidden="1"/>
    <cellStyle name="Currency [0] 2323" xfId="5158" hidden="1"/>
    <cellStyle name="Currency [0] 2323" xfId="34546" hidden="1"/>
    <cellStyle name="Currency [0] 2324" xfId="5033" hidden="1"/>
    <cellStyle name="Currency [0] 2324" xfId="34421" hidden="1"/>
    <cellStyle name="Currency [0] 2325" xfId="5107" hidden="1"/>
    <cellStyle name="Currency [0] 2325" xfId="34495" hidden="1"/>
    <cellStyle name="Currency [0] 2326" xfId="5063" hidden="1"/>
    <cellStyle name="Currency [0] 2326" xfId="34451" hidden="1"/>
    <cellStyle name="Currency [0] 2327" xfId="5099" hidden="1"/>
    <cellStyle name="Currency [0] 2327" xfId="34487" hidden="1"/>
    <cellStyle name="Currency [0] 2328" xfId="5103" hidden="1"/>
    <cellStyle name="Currency [0] 2328" xfId="34491" hidden="1"/>
    <cellStyle name="Currency [0] 2329" xfId="5164" hidden="1"/>
    <cellStyle name="Currency [0] 2329" xfId="34552" hidden="1"/>
    <cellStyle name="Currency [0] 233" xfId="2635" hidden="1"/>
    <cellStyle name="Currency [0] 233" xfId="32024" hidden="1"/>
    <cellStyle name="Currency [0] 2330" xfId="4411" hidden="1"/>
    <cellStyle name="Currency [0] 2330" xfId="33800" hidden="1"/>
    <cellStyle name="Currency [0] 2331" xfId="5146" hidden="1"/>
    <cellStyle name="Currency [0] 2331" xfId="34534" hidden="1"/>
    <cellStyle name="Currency [0] 2332" xfId="5169" hidden="1"/>
    <cellStyle name="Currency [0] 2332" xfId="34557" hidden="1"/>
    <cellStyle name="Currency [0] 2333" xfId="5171" hidden="1"/>
    <cellStyle name="Currency [0] 2333" xfId="34559" hidden="1"/>
    <cellStyle name="Currency [0] 2334" xfId="5027" hidden="1"/>
    <cellStyle name="Currency [0] 2334" xfId="34415" hidden="1"/>
    <cellStyle name="Currency [0] 2335" xfId="5126" hidden="1"/>
    <cellStyle name="Currency [0] 2335" xfId="34514" hidden="1"/>
    <cellStyle name="Currency [0] 2336" xfId="5093" hidden="1"/>
    <cellStyle name="Currency [0] 2336" xfId="34481" hidden="1"/>
    <cellStyle name="Currency [0] 2337" xfId="5111" hidden="1"/>
    <cellStyle name="Currency [0] 2337" xfId="34499" hidden="1"/>
    <cellStyle name="Currency [0] 2338" xfId="5108" hidden="1"/>
    <cellStyle name="Currency [0] 2338" xfId="34496" hidden="1"/>
    <cellStyle name="Currency [0] 2339" xfId="5175" hidden="1"/>
    <cellStyle name="Currency [0] 2339" xfId="34563" hidden="1"/>
    <cellStyle name="Currency [0] 234" xfId="2652" hidden="1"/>
    <cellStyle name="Currency [0] 234" xfId="32041" hidden="1"/>
    <cellStyle name="Currency [0] 2340" xfId="5060" hidden="1"/>
    <cellStyle name="Currency [0] 2340" xfId="34448" hidden="1"/>
    <cellStyle name="Currency [0] 2341" xfId="5160" hidden="1"/>
    <cellStyle name="Currency [0] 2341" xfId="34548" hidden="1"/>
    <cellStyle name="Currency [0] 2342" xfId="5182" hidden="1"/>
    <cellStyle name="Currency [0] 2342" xfId="34570" hidden="1"/>
    <cellStyle name="Currency [0] 2343" xfId="5184" hidden="1"/>
    <cellStyle name="Currency [0] 2343" xfId="34572" hidden="1"/>
    <cellStyle name="Currency [0] 2344" xfId="5112" hidden="1"/>
    <cellStyle name="Currency [0] 2344" xfId="34500" hidden="1"/>
    <cellStyle name="Currency [0] 2345" xfId="5144" hidden="1"/>
    <cellStyle name="Currency [0] 2345" xfId="34532" hidden="1"/>
    <cellStyle name="Currency [0] 2346" xfId="4363" hidden="1"/>
    <cellStyle name="Currency [0] 2346" xfId="33752" hidden="1"/>
    <cellStyle name="Currency [0] 2347" xfId="5130" hidden="1"/>
    <cellStyle name="Currency [0] 2347" xfId="34518" hidden="1"/>
    <cellStyle name="Currency [0] 2348" xfId="5127" hidden="1"/>
    <cellStyle name="Currency [0] 2348" xfId="34515" hidden="1"/>
    <cellStyle name="Currency [0] 2349" xfId="5188" hidden="1"/>
    <cellStyle name="Currency [0] 2349" xfId="34576" hidden="1"/>
    <cellStyle name="Currency [0] 235" xfId="2653" hidden="1"/>
    <cellStyle name="Currency [0] 235" xfId="32042" hidden="1"/>
    <cellStyle name="Currency [0] 2350" xfId="5023" hidden="1"/>
    <cellStyle name="Currency [0] 2350" xfId="34411" hidden="1"/>
    <cellStyle name="Currency [0] 2351" xfId="5172" hidden="1"/>
    <cellStyle name="Currency [0] 2351" xfId="34560" hidden="1"/>
    <cellStyle name="Currency [0] 2352" xfId="5192" hidden="1"/>
    <cellStyle name="Currency [0] 2352" xfId="34580" hidden="1"/>
    <cellStyle name="Currency [0] 2353" xfId="5194" hidden="1"/>
    <cellStyle name="Currency [0] 2353" xfId="34582" hidden="1"/>
    <cellStyle name="Currency [0] 2354" xfId="5131" hidden="1"/>
    <cellStyle name="Currency [0] 2354" xfId="34519" hidden="1"/>
    <cellStyle name="Currency [0] 2355" xfId="5159" hidden="1"/>
    <cellStyle name="Currency [0] 2355" xfId="34547" hidden="1"/>
    <cellStyle name="Currency [0] 2356" xfId="5119" hidden="1"/>
    <cellStyle name="Currency [0] 2356" xfId="34507" hidden="1"/>
    <cellStyle name="Currency [0] 2357" xfId="5148" hidden="1"/>
    <cellStyle name="Currency [0] 2357" xfId="34536" hidden="1"/>
    <cellStyle name="Currency [0] 2358" xfId="5145" hidden="1"/>
    <cellStyle name="Currency [0] 2358" xfId="34533" hidden="1"/>
    <cellStyle name="Currency [0] 2359" xfId="5198" hidden="1"/>
    <cellStyle name="Currency [0] 2359" xfId="34586" hidden="1"/>
    <cellStyle name="Currency [0] 236" xfId="2649" hidden="1"/>
    <cellStyle name="Currency [0] 236" xfId="32038" hidden="1"/>
    <cellStyle name="Currency [0] 2360" xfId="5026" hidden="1"/>
    <cellStyle name="Currency [0] 2360" xfId="34414" hidden="1"/>
    <cellStyle name="Currency [0] 2361" xfId="5185" hidden="1"/>
    <cellStyle name="Currency [0] 2361" xfId="34573" hidden="1"/>
    <cellStyle name="Currency [0] 2362" xfId="5202" hidden="1"/>
    <cellStyle name="Currency [0] 2362" xfId="34590" hidden="1"/>
    <cellStyle name="Currency [0] 2363" xfId="5204" hidden="1"/>
    <cellStyle name="Currency [0] 2363" xfId="34592" hidden="1"/>
    <cellStyle name="Currency [0] 2364" xfId="5085" hidden="1"/>
    <cellStyle name="Currency [0] 2364" xfId="34473" hidden="1"/>
    <cellStyle name="Currency [0] 2365" xfId="5121" hidden="1"/>
    <cellStyle name="Currency [0] 2365" xfId="34509" hidden="1"/>
    <cellStyle name="Currency [0] 2366" xfId="5190" hidden="1"/>
    <cellStyle name="Currency [0] 2366" xfId="34578" hidden="1"/>
    <cellStyle name="Currency [0] 2367" xfId="5178" hidden="1"/>
    <cellStyle name="Currency [0] 2367" xfId="34566" hidden="1"/>
    <cellStyle name="Currency [0] 2368" xfId="5195" hidden="1"/>
    <cellStyle name="Currency [0] 2368" xfId="34583" hidden="1"/>
    <cellStyle name="Currency [0] 2369" xfId="5206" hidden="1"/>
    <cellStyle name="Currency [0] 2369" xfId="34594" hidden="1"/>
    <cellStyle name="Currency [0] 237" xfId="2622" hidden="1"/>
    <cellStyle name="Currency [0] 237" xfId="32011" hidden="1"/>
    <cellStyle name="Currency [0] 2370" xfId="5054" hidden="1"/>
    <cellStyle name="Currency [0] 2370" xfId="34442" hidden="1"/>
    <cellStyle name="Currency [0] 2371" xfId="5118" hidden="1"/>
    <cellStyle name="Currency [0] 2371" xfId="34506" hidden="1"/>
    <cellStyle name="Currency [0] 2372" xfId="5210" hidden="1"/>
    <cellStyle name="Currency [0] 2372" xfId="34598" hidden="1"/>
    <cellStyle name="Currency [0] 2373" xfId="5212" hidden="1"/>
    <cellStyle name="Currency [0] 2373" xfId="34600" hidden="1"/>
    <cellStyle name="Currency [0] 2374" xfId="5167" hidden="1"/>
    <cellStyle name="Currency [0] 2374" xfId="34555" hidden="1"/>
    <cellStyle name="Currency [0] 2375" xfId="5179" hidden="1"/>
    <cellStyle name="Currency [0] 2375" xfId="34567" hidden="1"/>
    <cellStyle name="Currency [0] 2376" xfId="5207" hidden="1"/>
    <cellStyle name="Currency [0] 2376" xfId="34595" hidden="1"/>
    <cellStyle name="Currency [0] 2377" xfId="5180" hidden="1"/>
    <cellStyle name="Currency [0] 2377" xfId="34568" hidden="1"/>
    <cellStyle name="Currency [0] 2378" xfId="5213" hidden="1"/>
    <cellStyle name="Currency [0] 2378" xfId="34601" hidden="1"/>
    <cellStyle name="Currency [0] 2379" xfId="5215" hidden="1"/>
    <cellStyle name="Currency [0] 2379" xfId="34603" hidden="1"/>
    <cellStyle name="Currency [0] 238" xfId="2654" hidden="1"/>
    <cellStyle name="Currency [0] 238" xfId="32043" hidden="1"/>
    <cellStyle name="Currency [0] 2380" xfId="5208" hidden="1"/>
    <cellStyle name="Currency [0] 2380" xfId="34596" hidden="1"/>
    <cellStyle name="Currency [0] 2381" xfId="5154" hidden="1"/>
    <cellStyle name="Currency [0] 2381" xfId="34542" hidden="1"/>
    <cellStyle name="Currency [0] 2382" xfId="5217" hidden="1"/>
    <cellStyle name="Currency [0] 2382" xfId="34605" hidden="1"/>
    <cellStyle name="Currency [0] 2383" xfId="5219" hidden="1"/>
    <cellStyle name="Currency [0] 2383" xfId="34607" hidden="1"/>
    <cellStyle name="Currency [0] 2384" xfId="3653" hidden="1"/>
    <cellStyle name="Currency [0] 2384" xfId="33042" hidden="1"/>
    <cellStyle name="Currency [0] 2385" xfId="3622" hidden="1"/>
    <cellStyle name="Currency [0] 2385" xfId="33011" hidden="1"/>
    <cellStyle name="Currency [0] 2386" xfId="4250" hidden="1"/>
    <cellStyle name="Currency [0] 2386" xfId="33639" hidden="1"/>
    <cellStyle name="Currency [0] 2387" xfId="5224" hidden="1"/>
    <cellStyle name="Currency [0] 2387" xfId="34612" hidden="1"/>
    <cellStyle name="Currency [0] 2388" xfId="5226" hidden="1"/>
    <cellStyle name="Currency [0] 2388" xfId="34614" hidden="1"/>
    <cellStyle name="Currency [0] 2389" xfId="3644" hidden="1"/>
    <cellStyle name="Currency [0] 2389" xfId="33033" hidden="1"/>
    <cellStyle name="Currency [0] 239" xfId="2655" hidden="1"/>
    <cellStyle name="Currency [0] 239" xfId="32044" hidden="1"/>
    <cellStyle name="Currency [0] 2390" xfId="5220" hidden="1"/>
    <cellStyle name="Currency [0] 2390" xfId="34608" hidden="1"/>
    <cellStyle name="Currency [0] 2391" xfId="5228" hidden="1"/>
    <cellStyle name="Currency [0] 2391" xfId="34616" hidden="1"/>
    <cellStyle name="Currency [0] 2392" xfId="5230" hidden="1"/>
    <cellStyle name="Currency [0] 2392" xfId="34618" hidden="1"/>
    <cellStyle name="Currency [0] 2393" xfId="3625" hidden="1"/>
    <cellStyle name="Currency [0] 2393" xfId="33014" hidden="1"/>
    <cellStyle name="Currency [0] 2394" xfId="3642" hidden="1"/>
    <cellStyle name="Currency [0] 2394" xfId="33031" hidden="1"/>
    <cellStyle name="Currency [0] 2395" xfId="5241" hidden="1"/>
    <cellStyle name="Currency [0] 2395" xfId="34629" hidden="1"/>
    <cellStyle name="Currency [0] 2396" xfId="5250" hidden="1"/>
    <cellStyle name="Currency [0] 2396" xfId="34638" hidden="1"/>
    <cellStyle name="Currency [0] 2397" xfId="5261" hidden="1"/>
    <cellStyle name="Currency [0] 2397" xfId="34649" hidden="1"/>
    <cellStyle name="Currency [0] 2398" xfId="5267" hidden="1"/>
    <cellStyle name="Currency [0] 2398" xfId="34655" hidden="1"/>
    <cellStyle name="Currency [0] 2399" xfId="5239" hidden="1"/>
    <cellStyle name="Currency [0] 2399" xfId="34627" hidden="1"/>
    <cellStyle name="Currency [0] 24" xfId="154" hidden="1"/>
    <cellStyle name="Currency [0] 24" xfId="319" hidden="1"/>
    <cellStyle name="Currency [0] 24" xfId="225" hidden="1"/>
    <cellStyle name="Currency [0] 24" xfId="55" hidden="1"/>
    <cellStyle name="Currency [0] 24" xfId="502" hidden="1"/>
    <cellStyle name="Currency [0] 24" xfId="667" hidden="1"/>
    <cellStyle name="Currency [0] 24" xfId="573" hidden="1"/>
    <cellStyle name="Currency [0] 24" xfId="403" hidden="1"/>
    <cellStyle name="Currency [0] 24" xfId="840" hidden="1"/>
    <cellStyle name="Currency [0] 24" xfId="1005" hidden="1"/>
    <cellStyle name="Currency [0] 24" xfId="911" hidden="1"/>
    <cellStyle name="Currency [0] 24" xfId="741" hidden="1"/>
    <cellStyle name="Currency [0] 24" xfId="1182" hidden="1"/>
    <cellStyle name="Currency [0] 24" xfId="1347" hidden="1"/>
    <cellStyle name="Currency [0] 24" xfId="1253" hidden="1"/>
    <cellStyle name="Currency [0] 24" xfId="1083" hidden="1"/>
    <cellStyle name="Currency [0] 24" xfId="1510" hidden="1"/>
    <cellStyle name="Currency [0] 24" xfId="1675" hidden="1"/>
    <cellStyle name="Currency [0] 24" xfId="1581" hidden="1"/>
    <cellStyle name="Currency [0] 24" xfId="1411" hidden="1"/>
    <cellStyle name="Currency [0] 24" xfId="1838" hidden="1"/>
    <cellStyle name="Currency [0] 24" xfId="2003" hidden="1"/>
    <cellStyle name="Currency [0] 24" xfId="1909" hidden="1"/>
    <cellStyle name="Currency [0] 24" xfId="1739" hidden="1"/>
    <cellStyle name="Currency [0] 24" xfId="2169" hidden="1"/>
    <cellStyle name="Currency [0] 24" xfId="2333" hidden="1"/>
    <cellStyle name="Currency [0] 24" xfId="2240" hidden="1"/>
    <cellStyle name="Currency [0] 24" xfId="2370" hidden="1"/>
    <cellStyle name="Currency [0] 24" xfId="2396" hidden="1"/>
    <cellStyle name="Currency [0] 24" xfId="31785" hidden="1"/>
    <cellStyle name="Currency [0] 24" xfId="61223" hidden="1"/>
    <cellStyle name="Currency [0] 24" xfId="61305" hidden="1"/>
    <cellStyle name="Currency [0] 24" xfId="61389" hidden="1"/>
    <cellStyle name="Currency [0] 24" xfId="61471" hidden="1"/>
    <cellStyle name="Currency [0] 24" xfId="61554" hidden="1"/>
    <cellStyle name="Currency [0] 24" xfId="61636" hidden="1"/>
    <cellStyle name="Currency [0] 24" xfId="61716" hidden="1"/>
    <cellStyle name="Currency [0] 24" xfId="61798" hidden="1"/>
    <cellStyle name="Currency [0] 24" xfId="61880" hidden="1"/>
    <cellStyle name="Currency [0] 24" xfId="61962" hidden="1"/>
    <cellStyle name="Currency [0] 24" xfId="62046" hidden="1"/>
    <cellStyle name="Currency [0] 24" xfId="62128" hidden="1"/>
    <cellStyle name="Currency [0] 24" xfId="62210" hidden="1"/>
    <cellStyle name="Currency [0] 24" xfId="62292" hidden="1"/>
    <cellStyle name="Currency [0] 24" xfId="62372" hidden="1"/>
    <cellStyle name="Currency [0] 24" xfId="62454" hidden="1"/>
    <cellStyle name="Currency [0] 24" xfId="62529" hidden="1"/>
    <cellStyle name="Currency [0] 24" xfId="62611" hidden="1"/>
    <cellStyle name="Currency [0] 24" xfId="62695" hidden="1"/>
    <cellStyle name="Currency [0] 24" xfId="62777" hidden="1"/>
    <cellStyle name="Currency [0] 24" xfId="62859" hidden="1"/>
    <cellStyle name="Currency [0] 24" xfId="62941" hidden="1"/>
    <cellStyle name="Currency [0] 24" xfId="63021" hidden="1"/>
    <cellStyle name="Currency [0] 24" xfId="63103" hidden="1"/>
    <cellStyle name="Currency [0] 240" xfId="2519" hidden="1"/>
    <cellStyle name="Currency [0] 240" xfId="31908" hidden="1"/>
    <cellStyle name="Currency [0] 2400" xfId="5257" hidden="1"/>
    <cellStyle name="Currency [0] 2400" xfId="34645" hidden="1"/>
    <cellStyle name="Currency [0] 2401" xfId="5279" hidden="1"/>
    <cellStyle name="Currency [0] 2401" xfId="34667" hidden="1"/>
    <cellStyle name="Currency [0] 2402" xfId="5281" hidden="1"/>
    <cellStyle name="Currency [0] 2402" xfId="34669" hidden="1"/>
    <cellStyle name="Currency [0] 2403" xfId="3615" hidden="1"/>
    <cellStyle name="Currency [0] 2403" xfId="33004" hidden="1"/>
    <cellStyle name="Currency [0] 2404" xfId="3629" hidden="1"/>
    <cellStyle name="Currency [0] 2404" xfId="33018" hidden="1"/>
    <cellStyle name="Currency [0] 2405" xfId="5253" hidden="1"/>
    <cellStyle name="Currency [0] 2405" xfId="34641" hidden="1"/>
    <cellStyle name="Currency [0] 2406" xfId="3632" hidden="1"/>
    <cellStyle name="Currency [0] 2406" xfId="33021" hidden="1"/>
    <cellStyle name="Currency [0] 2407" xfId="5242" hidden="1"/>
    <cellStyle name="Currency [0] 2407" xfId="34630" hidden="1"/>
    <cellStyle name="Currency [0] 2408" xfId="5286" hidden="1"/>
    <cellStyle name="Currency [0] 2408" xfId="34674" hidden="1"/>
    <cellStyle name="Currency [0] 2409" xfId="5254" hidden="1"/>
    <cellStyle name="Currency [0] 2409" xfId="34642" hidden="1"/>
    <cellStyle name="Currency [0] 241" xfId="2529" hidden="1"/>
    <cellStyle name="Currency [0] 241" xfId="31918" hidden="1"/>
    <cellStyle name="Currency [0] 2410" xfId="5262" hidden="1"/>
    <cellStyle name="Currency [0] 2410" xfId="34650" hidden="1"/>
    <cellStyle name="Currency [0] 2411" xfId="5298" hidden="1"/>
    <cellStyle name="Currency [0] 2411" xfId="34686" hidden="1"/>
    <cellStyle name="Currency [0] 2412" xfId="5300" hidden="1"/>
    <cellStyle name="Currency [0] 2412" xfId="34688" hidden="1"/>
    <cellStyle name="Currency [0] 2413" xfId="5256" hidden="1"/>
    <cellStyle name="Currency [0] 2413" xfId="34644" hidden="1"/>
    <cellStyle name="Currency [0] 2414" xfId="5269" hidden="1"/>
    <cellStyle name="Currency [0] 2414" xfId="34657" hidden="1"/>
    <cellStyle name="Currency [0] 2415" xfId="5274" hidden="1"/>
    <cellStyle name="Currency [0] 2415" xfId="34662" hidden="1"/>
    <cellStyle name="Currency [0] 2416" xfId="5268" hidden="1"/>
    <cellStyle name="Currency [0] 2416" xfId="34656" hidden="1"/>
    <cellStyle name="Currency [0] 2417" xfId="5316" hidden="1"/>
    <cellStyle name="Currency [0] 2417" xfId="34704" hidden="1"/>
    <cellStyle name="Currency [0] 2418" xfId="5324" hidden="1"/>
    <cellStyle name="Currency [0] 2418" xfId="34712" hidden="1"/>
    <cellStyle name="Currency [0] 2419" xfId="5252" hidden="1"/>
    <cellStyle name="Currency [0] 2419" xfId="34640" hidden="1"/>
    <cellStyle name="Currency [0] 242" xfId="2657" hidden="1"/>
    <cellStyle name="Currency [0] 242" xfId="32046" hidden="1"/>
    <cellStyle name="Currency [0] 2420" xfId="5310" hidden="1"/>
    <cellStyle name="Currency [0] 2420" xfId="34698" hidden="1"/>
    <cellStyle name="Currency [0] 2421" xfId="5333" hidden="1"/>
    <cellStyle name="Currency [0] 2421" xfId="34721" hidden="1"/>
    <cellStyle name="Currency [0] 2422" xfId="5335" hidden="1"/>
    <cellStyle name="Currency [0] 2422" xfId="34723" hidden="1"/>
    <cellStyle name="Currency [0] 2423" xfId="5235" hidden="1"/>
    <cellStyle name="Currency [0] 2423" xfId="34623" hidden="1"/>
    <cellStyle name="Currency [0] 2424" xfId="5245" hidden="1"/>
    <cellStyle name="Currency [0] 2424" xfId="34633" hidden="1"/>
    <cellStyle name="Currency [0] 2425" xfId="5307" hidden="1"/>
    <cellStyle name="Currency [0] 2425" xfId="34695" hidden="1"/>
    <cellStyle name="Currency [0] 2426" xfId="5272" hidden="1"/>
    <cellStyle name="Currency [0] 2426" xfId="34660" hidden="1"/>
    <cellStyle name="Currency [0] 2427" xfId="5222" hidden="1"/>
    <cellStyle name="Currency [0] 2427" xfId="34610" hidden="1"/>
    <cellStyle name="Currency [0] 2428" xfId="5343" hidden="1"/>
    <cellStyle name="Currency [0] 2428" xfId="34731" hidden="1"/>
    <cellStyle name="Currency [0] 2429" xfId="5308" hidden="1"/>
    <cellStyle name="Currency [0] 2429" xfId="34696" hidden="1"/>
    <cellStyle name="Currency [0] 243" xfId="2661" hidden="1"/>
    <cellStyle name="Currency [0] 243" xfId="32050" hidden="1"/>
    <cellStyle name="Currency [0] 2430" xfId="5319" hidden="1"/>
    <cellStyle name="Currency [0] 2430" xfId="34707" hidden="1"/>
    <cellStyle name="Currency [0] 2431" xfId="5351" hidden="1"/>
    <cellStyle name="Currency [0] 2431" xfId="34739" hidden="1"/>
    <cellStyle name="Currency [0] 2432" xfId="5353" hidden="1"/>
    <cellStyle name="Currency [0] 2432" xfId="34741" hidden="1"/>
    <cellStyle name="Currency [0] 2433" xfId="5305" hidden="1"/>
    <cellStyle name="Currency [0] 2433" xfId="34693" hidden="1"/>
    <cellStyle name="Currency [0] 2434" xfId="5304" hidden="1"/>
    <cellStyle name="Currency [0] 2434" xfId="34692" hidden="1"/>
    <cellStyle name="Currency [0] 2435" xfId="5294" hidden="1"/>
    <cellStyle name="Currency [0] 2435" xfId="34682" hidden="1"/>
    <cellStyle name="Currency [0] 2436" xfId="5290" hidden="1"/>
    <cellStyle name="Currency [0] 2436" xfId="34678" hidden="1"/>
    <cellStyle name="Currency [0] 2437" xfId="5292" hidden="1"/>
    <cellStyle name="Currency [0] 2437" xfId="34680" hidden="1"/>
    <cellStyle name="Currency [0] 2438" xfId="5360" hidden="1"/>
    <cellStyle name="Currency [0] 2438" xfId="34748" hidden="1"/>
    <cellStyle name="Currency [0] 2439" xfId="3661" hidden="1"/>
    <cellStyle name="Currency [0] 2439" xfId="33050" hidden="1"/>
    <cellStyle name="Currency [0] 244" xfId="2662" hidden="1"/>
    <cellStyle name="Currency [0] 244" xfId="32051" hidden="1"/>
    <cellStyle name="Currency [0] 2440" xfId="5338" hidden="1"/>
    <cellStyle name="Currency [0] 2440" xfId="34726" hidden="1"/>
    <cellStyle name="Currency [0] 2441" xfId="5366" hidden="1"/>
    <cellStyle name="Currency [0] 2441" xfId="34754" hidden="1"/>
    <cellStyle name="Currency [0] 2442" xfId="5368" hidden="1"/>
    <cellStyle name="Currency [0] 2442" xfId="34756" hidden="1"/>
    <cellStyle name="Currency [0] 2443" xfId="5243" hidden="1"/>
    <cellStyle name="Currency [0] 2443" xfId="34631" hidden="1"/>
    <cellStyle name="Currency [0] 2444" xfId="5317" hidden="1"/>
    <cellStyle name="Currency [0] 2444" xfId="34705" hidden="1"/>
    <cellStyle name="Currency [0] 2445" xfId="5273" hidden="1"/>
    <cellStyle name="Currency [0] 2445" xfId="34661" hidden="1"/>
    <cellStyle name="Currency [0] 2446" xfId="5309" hidden="1"/>
    <cellStyle name="Currency [0] 2446" xfId="34697" hidden="1"/>
    <cellStyle name="Currency [0] 2447" xfId="5313" hidden="1"/>
    <cellStyle name="Currency [0] 2447" xfId="34701" hidden="1"/>
    <cellStyle name="Currency [0] 2448" xfId="5374" hidden="1"/>
    <cellStyle name="Currency [0] 2448" xfId="34762" hidden="1"/>
    <cellStyle name="Currency [0] 2449" xfId="3627" hidden="1"/>
    <cellStyle name="Currency [0] 2449" xfId="33016" hidden="1"/>
    <cellStyle name="Currency [0] 245" xfId="2511" hidden="1"/>
    <cellStyle name="Currency [0] 245" xfId="31900" hidden="1"/>
    <cellStyle name="Currency [0] 2450" xfId="5356" hidden="1"/>
    <cellStyle name="Currency [0] 2450" xfId="34744" hidden="1"/>
    <cellStyle name="Currency [0] 2451" xfId="5379" hidden="1"/>
    <cellStyle name="Currency [0] 2451" xfId="34767" hidden="1"/>
    <cellStyle name="Currency [0] 2452" xfId="5381" hidden="1"/>
    <cellStyle name="Currency [0] 2452" xfId="34769" hidden="1"/>
    <cellStyle name="Currency [0] 2453" xfId="5237" hidden="1"/>
    <cellStyle name="Currency [0] 2453" xfId="34625" hidden="1"/>
    <cellStyle name="Currency [0] 2454" xfId="5336" hidden="1"/>
    <cellStyle name="Currency [0] 2454" xfId="34724" hidden="1"/>
    <cellStyle name="Currency [0] 2455" xfId="5303" hidden="1"/>
    <cellStyle name="Currency [0] 2455" xfId="34691" hidden="1"/>
    <cellStyle name="Currency [0] 2456" xfId="5321" hidden="1"/>
    <cellStyle name="Currency [0] 2456" xfId="34709" hidden="1"/>
    <cellStyle name="Currency [0] 2457" xfId="5318" hidden="1"/>
    <cellStyle name="Currency [0] 2457" xfId="34706" hidden="1"/>
    <cellStyle name="Currency [0] 2458" xfId="5385" hidden="1"/>
    <cellStyle name="Currency [0] 2458" xfId="34773" hidden="1"/>
    <cellStyle name="Currency [0] 2459" xfId="5270" hidden="1"/>
    <cellStyle name="Currency [0] 2459" xfId="34658" hidden="1"/>
    <cellStyle name="Currency [0] 246" xfId="2659" hidden="1"/>
    <cellStyle name="Currency [0] 246" xfId="32048" hidden="1"/>
    <cellStyle name="Currency [0] 2460" xfId="5370" hidden="1"/>
    <cellStyle name="Currency [0] 2460" xfId="34758" hidden="1"/>
    <cellStyle name="Currency [0] 2461" xfId="5392" hidden="1"/>
    <cellStyle name="Currency [0] 2461" xfId="34780" hidden="1"/>
    <cellStyle name="Currency [0] 2462" xfId="5394" hidden="1"/>
    <cellStyle name="Currency [0] 2462" xfId="34782" hidden="1"/>
    <cellStyle name="Currency [0] 2463" xfId="5322" hidden="1"/>
    <cellStyle name="Currency [0] 2463" xfId="34710" hidden="1"/>
    <cellStyle name="Currency [0] 2464" xfId="5354" hidden="1"/>
    <cellStyle name="Currency [0] 2464" xfId="34742" hidden="1"/>
    <cellStyle name="Currency [0] 2465" xfId="3635" hidden="1"/>
    <cellStyle name="Currency [0] 2465" xfId="33024" hidden="1"/>
    <cellStyle name="Currency [0] 2466" xfId="5340" hidden="1"/>
    <cellStyle name="Currency [0] 2466" xfId="34728" hidden="1"/>
    <cellStyle name="Currency [0] 2467" xfId="5337" hidden="1"/>
    <cellStyle name="Currency [0] 2467" xfId="34725" hidden="1"/>
    <cellStyle name="Currency [0] 2468" xfId="5398" hidden="1"/>
    <cellStyle name="Currency [0] 2468" xfId="34786" hidden="1"/>
    <cellStyle name="Currency [0] 2469" xfId="5233" hidden="1"/>
    <cellStyle name="Currency [0] 2469" xfId="34621" hidden="1"/>
    <cellStyle name="Currency [0] 247" xfId="2663" hidden="1"/>
    <cellStyle name="Currency [0] 247" xfId="32052" hidden="1"/>
    <cellStyle name="Currency [0] 2470" xfId="5382" hidden="1"/>
    <cellStyle name="Currency [0] 2470" xfId="34770" hidden="1"/>
    <cellStyle name="Currency [0] 2471" xfId="5402" hidden="1"/>
    <cellStyle name="Currency [0] 2471" xfId="34790" hidden="1"/>
    <cellStyle name="Currency [0] 2472" xfId="5404" hidden="1"/>
    <cellStyle name="Currency [0] 2472" xfId="34792" hidden="1"/>
    <cellStyle name="Currency [0] 2473" xfId="5341" hidden="1"/>
    <cellStyle name="Currency [0] 2473" xfId="34729" hidden="1"/>
    <cellStyle name="Currency [0] 2474" xfId="5369" hidden="1"/>
    <cellStyle name="Currency [0] 2474" xfId="34757" hidden="1"/>
    <cellStyle name="Currency [0] 2475" xfId="5329" hidden="1"/>
    <cellStyle name="Currency [0] 2475" xfId="34717" hidden="1"/>
    <cellStyle name="Currency [0] 2476" xfId="5358" hidden="1"/>
    <cellStyle name="Currency [0] 2476" xfId="34746" hidden="1"/>
    <cellStyle name="Currency [0] 2477" xfId="5355" hidden="1"/>
    <cellStyle name="Currency [0] 2477" xfId="34743" hidden="1"/>
    <cellStyle name="Currency [0] 2478" xfId="5408" hidden="1"/>
    <cellStyle name="Currency [0] 2478" xfId="34796" hidden="1"/>
    <cellStyle name="Currency [0] 2479" xfId="5236" hidden="1"/>
    <cellStyle name="Currency [0] 2479" xfId="34624" hidden="1"/>
    <cellStyle name="Currency [0] 248" xfId="2664" hidden="1"/>
    <cellStyle name="Currency [0] 248" xfId="32053" hidden="1"/>
    <cellStyle name="Currency [0] 2480" xfId="5395" hidden="1"/>
    <cellStyle name="Currency [0] 2480" xfId="34783" hidden="1"/>
    <cellStyle name="Currency [0] 2481" xfId="5412" hidden="1"/>
    <cellStyle name="Currency [0] 2481" xfId="34800" hidden="1"/>
    <cellStyle name="Currency [0] 2482" xfId="5414" hidden="1"/>
    <cellStyle name="Currency [0] 2482" xfId="34802" hidden="1"/>
    <cellStyle name="Currency [0] 2483" xfId="5295" hidden="1"/>
    <cellStyle name="Currency [0] 2483" xfId="34683" hidden="1"/>
    <cellStyle name="Currency [0] 2484" xfId="5331" hidden="1"/>
    <cellStyle name="Currency [0] 2484" xfId="34719" hidden="1"/>
    <cellStyle name="Currency [0] 2485" xfId="5400" hidden="1"/>
    <cellStyle name="Currency [0] 2485" xfId="34788" hidden="1"/>
    <cellStyle name="Currency [0] 2486" xfId="5388" hidden="1"/>
    <cellStyle name="Currency [0] 2486" xfId="34776" hidden="1"/>
    <cellStyle name="Currency [0] 2487" xfId="5405" hidden="1"/>
    <cellStyle name="Currency [0] 2487" xfId="34793" hidden="1"/>
    <cellStyle name="Currency [0] 2488" xfId="5416" hidden="1"/>
    <cellStyle name="Currency [0] 2488" xfId="34804" hidden="1"/>
    <cellStyle name="Currency [0] 2489" xfId="5264" hidden="1"/>
    <cellStyle name="Currency [0] 2489" xfId="34652" hidden="1"/>
    <cellStyle name="Currency [0] 249" xfId="2658" hidden="1"/>
    <cellStyle name="Currency [0] 249" xfId="32047" hidden="1"/>
    <cellStyle name="Currency [0] 2490" xfId="5328" hidden="1"/>
    <cellStyle name="Currency [0] 2490" xfId="34716" hidden="1"/>
    <cellStyle name="Currency [0] 2491" xfId="5420" hidden="1"/>
    <cellStyle name="Currency [0] 2491" xfId="34808" hidden="1"/>
    <cellStyle name="Currency [0] 2492" xfId="5422" hidden="1"/>
    <cellStyle name="Currency [0] 2492" xfId="34810" hidden="1"/>
    <cellStyle name="Currency [0] 2493" xfId="5377" hidden="1"/>
    <cellStyle name="Currency [0] 2493" xfId="34765" hidden="1"/>
    <cellStyle name="Currency [0] 2494" xfId="5389" hidden="1"/>
    <cellStyle name="Currency [0] 2494" xfId="34777" hidden="1"/>
    <cellStyle name="Currency [0] 2495" xfId="5417" hidden="1"/>
    <cellStyle name="Currency [0] 2495" xfId="34805" hidden="1"/>
    <cellStyle name="Currency [0] 2496" xfId="5390" hidden="1"/>
    <cellStyle name="Currency [0] 2496" xfId="34778" hidden="1"/>
    <cellStyle name="Currency [0] 2497" xfId="5423" hidden="1"/>
    <cellStyle name="Currency [0] 2497" xfId="34811" hidden="1"/>
    <cellStyle name="Currency [0] 2498" xfId="5425" hidden="1"/>
    <cellStyle name="Currency [0] 2498" xfId="34813" hidden="1"/>
    <cellStyle name="Currency [0] 2499" xfId="5418" hidden="1"/>
    <cellStyle name="Currency [0] 2499" xfId="34806" hidden="1"/>
    <cellStyle name="Currency [0] 25" xfId="156" hidden="1"/>
    <cellStyle name="Currency [0] 25" xfId="321" hidden="1"/>
    <cellStyle name="Currency [0] 25" xfId="223" hidden="1"/>
    <cellStyle name="Currency [0] 25" xfId="52" hidden="1"/>
    <cellStyle name="Currency [0] 25" xfId="504" hidden="1"/>
    <cellStyle name="Currency [0] 25" xfId="669" hidden="1"/>
    <cellStyle name="Currency [0] 25" xfId="571" hidden="1"/>
    <cellStyle name="Currency [0] 25" xfId="400" hidden="1"/>
    <cellStyle name="Currency [0] 25" xfId="842" hidden="1"/>
    <cellStyle name="Currency [0] 25" xfId="1007" hidden="1"/>
    <cellStyle name="Currency [0] 25" xfId="909" hidden="1"/>
    <cellStyle name="Currency [0] 25" xfId="738" hidden="1"/>
    <cellStyle name="Currency [0] 25" xfId="1184" hidden="1"/>
    <cellStyle name="Currency [0] 25" xfId="1349" hidden="1"/>
    <cellStyle name="Currency [0] 25" xfId="1251" hidden="1"/>
    <cellStyle name="Currency [0] 25" xfId="1080" hidden="1"/>
    <cellStyle name="Currency [0] 25" xfId="1512" hidden="1"/>
    <cellStyle name="Currency [0] 25" xfId="1677" hidden="1"/>
    <cellStyle name="Currency [0] 25" xfId="1579" hidden="1"/>
    <cellStyle name="Currency [0] 25" xfId="1408" hidden="1"/>
    <cellStyle name="Currency [0] 25" xfId="1840" hidden="1"/>
    <cellStyle name="Currency [0] 25" xfId="2005" hidden="1"/>
    <cellStyle name="Currency [0] 25" xfId="1907" hidden="1"/>
    <cellStyle name="Currency [0] 25" xfId="1736" hidden="1"/>
    <cellStyle name="Currency [0] 25" xfId="2171" hidden="1"/>
    <cellStyle name="Currency [0] 25" xfId="2335" hidden="1"/>
    <cellStyle name="Currency [0] 25" xfId="2238" hidden="1"/>
    <cellStyle name="Currency [0] 25" xfId="2061" hidden="1"/>
    <cellStyle name="Currency [0] 25" xfId="2415" hidden="1"/>
    <cellStyle name="Currency [0] 25" xfId="31804" hidden="1"/>
    <cellStyle name="Currency [0] 25" xfId="61225" hidden="1"/>
    <cellStyle name="Currency [0] 25" xfId="61307" hidden="1"/>
    <cellStyle name="Currency [0] 25" xfId="61391" hidden="1"/>
    <cellStyle name="Currency [0] 25" xfId="61473" hidden="1"/>
    <cellStyle name="Currency [0] 25" xfId="61556" hidden="1"/>
    <cellStyle name="Currency [0] 25" xfId="61638" hidden="1"/>
    <cellStyle name="Currency [0] 25" xfId="61718" hidden="1"/>
    <cellStyle name="Currency [0] 25" xfId="61800" hidden="1"/>
    <cellStyle name="Currency [0] 25" xfId="61882" hidden="1"/>
    <cellStyle name="Currency [0] 25" xfId="61964" hidden="1"/>
    <cellStyle name="Currency [0] 25" xfId="62048" hidden="1"/>
    <cellStyle name="Currency [0] 25" xfId="62130" hidden="1"/>
    <cellStyle name="Currency [0] 25" xfId="62212" hidden="1"/>
    <cellStyle name="Currency [0] 25" xfId="62294" hidden="1"/>
    <cellStyle name="Currency [0] 25" xfId="62374" hidden="1"/>
    <cellStyle name="Currency [0] 25" xfId="62456" hidden="1"/>
    <cellStyle name="Currency [0] 25" xfId="62531" hidden="1"/>
    <cellStyle name="Currency [0] 25" xfId="62613" hidden="1"/>
    <cellStyle name="Currency [0] 25" xfId="62697" hidden="1"/>
    <cellStyle name="Currency [0] 25" xfId="62779" hidden="1"/>
    <cellStyle name="Currency [0] 25" xfId="62861" hidden="1"/>
    <cellStyle name="Currency [0] 25" xfId="62943" hidden="1"/>
    <cellStyle name="Currency [0] 25" xfId="63023" hidden="1"/>
    <cellStyle name="Currency [0] 25" xfId="63105" hidden="1"/>
    <cellStyle name="Currency [0] 250" xfId="2518" hidden="1"/>
    <cellStyle name="Currency [0] 250" xfId="31907" hidden="1"/>
    <cellStyle name="Currency [0] 2500" xfId="5364" hidden="1"/>
    <cellStyle name="Currency [0] 2500" xfId="34752" hidden="1"/>
    <cellStyle name="Currency [0] 2501" xfId="5427" hidden="1"/>
    <cellStyle name="Currency [0] 2501" xfId="34815" hidden="1"/>
    <cellStyle name="Currency [0] 2502" xfId="5429" hidden="1"/>
    <cellStyle name="Currency [0] 2502" xfId="34817" hidden="1"/>
    <cellStyle name="Currency [0] 2503" xfId="5486" hidden="1"/>
    <cellStyle name="Currency [0] 2503" xfId="34874" hidden="1"/>
    <cellStyle name="Currency [0] 2504" xfId="5505" hidden="1"/>
    <cellStyle name="Currency [0] 2504" xfId="34893" hidden="1"/>
    <cellStyle name="Currency [0] 2505" xfId="5512" hidden="1"/>
    <cellStyle name="Currency [0] 2505" xfId="34900" hidden="1"/>
    <cellStyle name="Currency [0] 2506" xfId="5519" hidden="1"/>
    <cellStyle name="Currency [0] 2506" xfId="34907" hidden="1"/>
    <cellStyle name="Currency [0] 2507" xfId="5524" hidden="1"/>
    <cellStyle name="Currency [0] 2507" xfId="34912" hidden="1"/>
    <cellStyle name="Currency [0] 2508" xfId="5503" hidden="1"/>
    <cellStyle name="Currency [0] 2508" xfId="34891" hidden="1"/>
    <cellStyle name="Currency [0] 2509" xfId="5514" hidden="1"/>
    <cellStyle name="Currency [0] 2509" xfId="34902" hidden="1"/>
    <cellStyle name="Currency [0] 251" xfId="2670" hidden="1"/>
    <cellStyle name="Currency [0] 251" xfId="32059" hidden="1"/>
    <cellStyle name="Currency [0] 2510" xfId="5528" hidden="1"/>
    <cellStyle name="Currency [0] 2510" xfId="34916" hidden="1"/>
    <cellStyle name="Currency [0] 2511" xfId="5530" hidden="1"/>
    <cellStyle name="Currency [0] 2511" xfId="34918" hidden="1"/>
    <cellStyle name="Currency [0] 2512" xfId="5513" hidden="1"/>
    <cellStyle name="Currency [0] 2512" xfId="34901" hidden="1"/>
    <cellStyle name="Currency [0] 2513" xfId="5487" hidden="1"/>
    <cellStyle name="Currency [0] 2513" xfId="34875" hidden="1"/>
    <cellStyle name="Currency [0] 2514" xfId="5541" hidden="1"/>
    <cellStyle name="Currency [0] 2514" xfId="34929" hidden="1"/>
    <cellStyle name="Currency [0] 2515" xfId="5550" hidden="1"/>
    <cellStyle name="Currency [0] 2515" xfId="34938" hidden="1"/>
    <cellStyle name="Currency [0] 2516" xfId="5561" hidden="1"/>
    <cellStyle name="Currency [0] 2516" xfId="34949" hidden="1"/>
    <cellStyle name="Currency [0] 2517" xfId="5567" hidden="1"/>
    <cellStyle name="Currency [0] 2517" xfId="34955" hidden="1"/>
    <cellStyle name="Currency [0] 2518" xfId="5539" hidden="1"/>
    <cellStyle name="Currency [0] 2518" xfId="34927" hidden="1"/>
    <cellStyle name="Currency [0] 2519" xfId="5557" hidden="1"/>
    <cellStyle name="Currency [0] 2519" xfId="34945" hidden="1"/>
    <cellStyle name="Currency [0] 252" xfId="2674" hidden="1"/>
    <cellStyle name="Currency [0] 252" xfId="32063" hidden="1"/>
    <cellStyle name="Currency [0] 2520" xfId="5579" hidden="1"/>
    <cellStyle name="Currency [0] 2520" xfId="34967" hidden="1"/>
    <cellStyle name="Currency [0] 2521" xfId="5581" hidden="1"/>
    <cellStyle name="Currency [0] 2521" xfId="34969" hidden="1"/>
    <cellStyle name="Currency [0] 2522" xfId="5509" hidden="1"/>
    <cellStyle name="Currency [0] 2522" xfId="34897" hidden="1"/>
    <cellStyle name="Currency [0] 2523" xfId="5493" hidden="1"/>
    <cellStyle name="Currency [0] 2523" xfId="34881" hidden="1"/>
    <cellStyle name="Currency [0] 2524" xfId="5553" hidden="1"/>
    <cellStyle name="Currency [0] 2524" xfId="34941" hidden="1"/>
    <cellStyle name="Currency [0] 2525" xfId="5498" hidden="1"/>
    <cellStyle name="Currency [0] 2525" xfId="34886" hidden="1"/>
    <cellStyle name="Currency [0] 2526" xfId="5542" hidden="1"/>
    <cellStyle name="Currency [0] 2526" xfId="34930" hidden="1"/>
    <cellStyle name="Currency [0] 2527" xfId="5586" hidden="1"/>
    <cellStyle name="Currency [0] 2527" xfId="34974" hidden="1"/>
    <cellStyle name="Currency [0] 2528" xfId="5554" hidden="1"/>
    <cellStyle name="Currency [0] 2528" xfId="34942" hidden="1"/>
    <cellStyle name="Currency [0] 2529" xfId="5562" hidden="1"/>
    <cellStyle name="Currency [0] 2529" xfId="34950" hidden="1"/>
    <cellStyle name="Currency [0] 253" xfId="2680" hidden="1"/>
    <cellStyle name="Currency [0] 253" xfId="32069" hidden="1"/>
    <cellStyle name="Currency [0] 2530" xfId="5598" hidden="1"/>
    <cellStyle name="Currency [0] 2530" xfId="34986" hidden="1"/>
    <cellStyle name="Currency [0] 2531" xfId="5600" hidden="1"/>
    <cellStyle name="Currency [0] 2531" xfId="34988" hidden="1"/>
    <cellStyle name="Currency [0] 2532" xfId="5556" hidden="1"/>
    <cellStyle name="Currency [0] 2532" xfId="34944" hidden="1"/>
    <cellStyle name="Currency [0] 2533" xfId="5569" hidden="1"/>
    <cellStyle name="Currency [0] 2533" xfId="34957" hidden="1"/>
    <cellStyle name="Currency [0] 2534" xfId="5574" hidden="1"/>
    <cellStyle name="Currency [0] 2534" xfId="34962" hidden="1"/>
    <cellStyle name="Currency [0] 2535" xfId="5568" hidden="1"/>
    <cellStyle name="Currency [0] 2535" xfId="34956" hidden="1"/>
    <cellStyle name="Currency [0] 2536" xfId="5616" hidden="1"/>
    <cellStyle name="Currency [0] 2536" xfId="35004" hidden="1"/>
    <cellStyle name="Currency [0] 2537" xfId="5624" hidden="1"/>
    <cellStyle name="Currency [0] 2537" xfId="35012" hidden="1"/>
    <cellStyle name="Currency [0] 2538" xfId="5552" hidden="1"/>
    <cellStyle name="Currency [0] 2538" xfId="34940" hidden="1"/>
    <cellStyle name="Currency [0] 2539" xfId="5610" hidden="1"/>
    <cellStyle name="Currency [0] 2539" xfId="34998" hidden="1"/>
    <cellStyle name="Currency [0] 254" xfId="2683" hidden="1"/>
    <cellStyle name="Currency [0] 254" xfId="32072" hidden="1"/>
    <cellStyle name="Currency [0] 2540" xfId="5633" hidden="1"/>
    <cellStyle name="Currency [0] 2540" xfId="35021" hidden="1"/>
    <cellStyle name="Currency [0] 2541" xfId="5635" hidden="1"/>
    <cellStyle name="Currency [0] 2541" xfId="35023" hidden="1"/>
    <cellStyle name="Currency [0] 2542" xfId="5535" hidden="1"/>
    <cellStyle name="Currency [0] 2542" xfId="34923" hidden="1"/>
    <cellStyle name="Currency [0] 2543" xfId="5545" hidden="1"/>
    <cellStyle name="Currency [0] 2543" xfId="34933" hidden="1"/>
    <cellStyle name="Currency [0] 2544" xfId="5607" hidden="1"/>
    <cellStyle name="Currency [0] 2544" xfId="34995" hidden="1"/>
    <cellStyle name="Currency [0] 2545" xfId="5572" hidden="1"/>
    <cellStyle name="Currency [0] 2545" xfId="34960" hidden="1"/>
    <cellStyle name="Currency [0] 2546" xfId="5517" hidden="1"/>
    <cellStyle name="Currency [0] 2546" xfId="34905" hidden="1"/>
    <cellStyle name="Currency [0] 2547" xfId="5643" hidden="1"/>
    <cellStyle name="Currency [0] 2547" xfId="35031" hidden="1"/>
    <cellStyle name="Currency [0] 2548" xfId="5608" hidden="1"/>
    <cellStyle name="Currency [0] 2548" xfId="34996" hidden="1"/>
    <cellStyle name="Currency [0] 2549" xfId="5619" hidden="1"/>
    <cellStyle name="Currency [0] 2549" xfId="35007" hidden="1"/>
    <cellStyle name="Currency [0] 255" xfId="2669" hidden="1"/>
    <cellStyle name="Currency [0] 255" xfId="32058" hidden="1"/>
    <cellStyle name="Currency [0] 2550" xfId="5651" hidden="1"/>
    <cellStyle name="Currency [0] 2550" xfId="35039" hidden="1"/>
    <cellStyle name="Currency [0] 2551" xfId="5653" hidden="1"/>
    <cellStyle name="Currency [0] 2551" xfId="35041" hidden="1"/>
    <cellStyle name="Currency [0] 2552" xfId="5605" hidden="1"/>
    <cellStyle name="Currency [0] 2552" xfId="34993" hidden="1"/>
    <cellStyle name="Currency [0] 2553" xfId="5604" hidden="1"/>
    <cellStyle name="Currency [0] 2553" xfId="34992" hidden="1"/>
    <cellStyle name="Currency [0] 2554" xfId="5594" hidden="1"/>
    <cellStyle name="Currency [0] 2554" xfId="34982" hidden="1"/>
    <cellStyle name="Currency [0] 2555" xfId="5590" hidden="1"/>
    <cellStyle name="Currency [0] 2555" xfId="34978" hidden="1"/>
    <cellStyle name="Currency [0] 2556" xfId="5592" hidden="1"/>
    <cellStyle name="Currency [0] 2556" xfId="34980" hidden="1"/>
    <cellStyle name="Currency [0] 2557" xfId="5660" hidden="1"/>
    <cellStyle name="Currency [0] 2557" xfId="35048" hidden="1"/>
    <cellStyle name="Currency [0] 2558" xfId="5495" hidden="1"/>
    <cellStyle name="Currency [0] 2558" xfId="34883" hidden="1"/>
    <cellStyle name="Currency [0] 2559" xfId="5638" hidden="1"/>
    <cellStyle name="Currency [0] 2559" xfId="35026" hidden="1"/>
    <cellStyle name="Currency [0] 256" xfId="2679" hidden="1"/>
    <cellStyle name="Currency [0] 256" xfId="32068" hidden="1"/>
    <cellStyle name="Currency [0] 2560" xfId="5666" hidden="1"/>
    <cellStyle name="Currency [0] 2560" xfId="35054" hidden="1"/>
    <cellStyle name="Currency [0] 2561" xfId="5668" hidden="1"/>
    <cellStyle name="Currency [0] 2561" xfId="35056" hidden="1"/>
    <cellStyle name="Currency [0] 2562" xfId="5543" hidden="1"/>
    <cellStyle name="Currency [0] 2562" xfId="34931" hidden="1"/>
    <cellStyle name="Currency [0] 2563" xfId="5617" hidden="1"/>
    <cellStyle name="Currency [0] 2563" xfId="35005" hidden="1"/>
    <cellStyle name="Currency [0] 2564" xfId="5573" hidden="1"/>
    <cellStyle name="Currency [0] 2564" xfId="34961" hidden="1"/>
    <cellStyle name="Currency [0] 2565" xfId="5609" hidden="1"/>
    <cellStyle name="Currency [0] 2565" xfId="34997" hidden="1"/>
    <cellStyle name="Currency [0] 2566" xfId="5613" hidden="1"/>
    <cellStyle name="Currency [0] 2566" xfId="35001" hidden="1"/>
    <cellStyle name="Currency [0] 2567" xfId="5674" hidden="1"/>
    <cellStyle name="Currency [0] 2567" xfId="35062" hidden="1"/>
    <cellStyle name="Currency [0] 2568" xfId="5490" hidden="1"/>
    <cellStyle name="Currency [0] 2568" xfId="34878" hidden="1"/>
    <cellStyle name="Currency [0] 2569" xfId="5656" hidden="1"/>
    <cellStyle name="Currency [0] 2569" xfId="35044" hidden="1"/>
    <cellStyle name="Currency [0] 257" xfId="2690" hidden="1"/>
    <cellStyle name="Currency [0] 257" xfId="32079" hidden="1"/>
    <cellStyle name="Currency [0] 2570" xfId="5679" hidden="1"/>
    <cellStyle name="Currency [0] 2570" xfId="35067" hidden="1"/>
    <cellStyle name="Currency [0] 2571" xfId="5681" hidden="1"/>
    <cellStyle name="Currency [0] 2571" xfId="35069" hidden="1"/>
    <cellStyle name="Currency [0] 2572" xfId="5537" hidden="1"/>
    <cellStyle name="Currency [0] 2572" xfId="34925" hidden="1"/>
    <cellStyle name="Currency [0] 2573" xfId="5636" hidden="1"/>
    <cellStyle name="Currency [0] 2573" xfId="35024" hidden="1"/>
    <cellStyle name="Currency [0] 2574" xfId="5603" hidden="1"/>
    <cellStyle name="Currency [0] 2574" xfId="34991" hidden="1"/>
    <cellStyle name="Currency [0] 2575" xfId="5621" hidden="1"/>
    <cellStyle name="Currency [0] 2575" xfId="35009" hidden="1"/>
    <cellStyle name="Currency [0] 2576" xfId="5618" hidden="1"/>
    <cellStyle name="Currency [0] 2576" xfId="35006" hidden="1"/>
    <cellStyle name="Currency [0] 2577" xfId="5685" hidden="1"/>
    <cellStyle name="Currency [0] 2577" xfId="35073" hidden="1"/>
    <cellStyle name="Currency [0] 2578" xfId="5570" hidden="1"/>
    <cellStyle name="Currency [0] 2578" xfId="34958" hidden="1"/>
    <cellStyle name="Currency [0] 2579" xfId="5670" hidden="1"/>
    <cellStyle name="Currency [0] 2579" xfId="35058" hidden="1"/>
    <cellStyle name="Currency [0] 258" xfId="2691" hidden="1"/>
    <cellStyle name="Currency [0] 258" xfId="32080" hidden="1"/>
    <cellStyle name="Currency [0] 2580" xfId="5692" hidden="1"/>
    <cellStyle name="Currency [0] 2580" xfId="35080" hidden="1"/>
    <cellStyle name="Currency [0] 2581" xfId="5694" hidden="1"/>
    <cellStyle name="Currency [0] 2581" xfId="35082" hidden="1"/>
    <cellStyle name="Currency [0] 2582" xfId="5622" hidden="1"/>
    <cellStyle name="Currency [0] 2582" xfId="35010" hidden="1"/>
    <cellStyle name="Currency [0] 2583" xfId="5654" hidden="1"/>
    <cellStyle name="Currency [0] 2583" xfId="35042" hidden="1"/>
    <cellStyle name="Currency [0] 2584" xfId="5506" hidden="1"/>
    <cellStyle name="Currency [0] 2584" xfId="34894" hidden="1"/>
    <cellStyle name="Currency [0] 2585" xfId="5640" hidden="1"/>
    <cellStyle name="Currency [0] 2585" xfId="35028" hidden="1"/>
    <cellStyle name="Currency [0] 2586" xfId="5637" hidden="1"/>
    <cellStyle name="Currency [0] 2586" xfId="35025" hidden="1"/>
    <cellStyle name="Currency [0] 2587" xfId="5698" hidden="1"/>
    <cellStyle name="Currency [0] 2587" xfId="35086" hidden="1"/>
    <cellStyle name="Currency [0] 2588" xfId="5533" hidden="1"/>
    <cellStyle name="Currency [0] 2588" xfId="34921" hidden="1"/>
    <cellStyle name="Currency [0] 2589" xfId="5682" hidden="1"/>
    <cellStyle name="Currency [0] 2589" xfId="35070" hidden="1"/>
    <cellStyle name="Currency [0] 259" xfId="2656" hidden="1"/>
    <cellStyle name="Currency [0] 259" xfId="32045" hidden="1"/>
    <cellStyle name="Currency [0] 2590" xfId="5702" hidden="1"/>
    <cellStyle name="Currency [0] 2590" xfId="35090" hidden="1"/>
    <cellStyle name="Currency [0] 2591" xfId="5704" hidden="1"/>
    <cellStyle name="Currency [0] 2591" xfId="35092" hidden="1"/>
    <cellStyle name="Currency [0] 2592" xfId="5641" hidden="1"/>
    <cellStyle name="Currency [0] 2592" xfId="35029" hidden="1"/>
    <cellStyle name="Currency [0] 2593" xfId="5669" hidden="1"/>
    <cellStyle name="Currency [0] 2593" xfId="35057" hidden="1"/>
    <cellStyle name="Currency [0] 2594" xfId="5629" hidden="1"/>
    <cellStyle name="Currency [0] 2594" xfId="35017" hidden="1"/>
    <cellStyle name="Currency [0] 2595" xfId="5658" hidden="1"/>
    <cellStyle name="Currency [0] 2595" xfId="35046" hidden="1"/>
    <cellStyle name="Currency [0] 2596" xfId="5655" hidden="1"/>
    <cellStyle name="Currency [0] 2596" xfId="35043" hidden="1"/>
    <cellStyle name="Currency [0] 2597" xfId="5708" hidden="1"/>
    <cellStyle name="Currency [0] 2597" xfId="35096" hidden="1"/>
    <cellStyle name="Currency [0] 2598" xfId="5536" hidden="1"/>
    <cellStyle name="Currency [0] 2598" xfId="34924" hidden="1"/>
    <cellStyle name="Currency [0] 2599" xfId="5695" hidden="1"/>
    <cellStyle name="Currency [0] 2599" xfId="35083" hidden="1"/>
    <cellStyle name="Currency [0] 26" xfId="158" hidden="1"/>
    <cellStyle name="Currency [0] 26" xfId="323" hidden="1"/>
    <cellStyle name="Currency [0] 26" xfId="221" hidden="1"/>
    <cellStyle name="Currency [0] 26" xfId="54" hidden="1"/>
    <cellStyle name="Currency [0] 26" xfId="506" hidden="1"/>
    <cellStyle name="Currency [0] 26" xfId="671" hidden="1"/>
    <cellStyle name="Currency [0] 26" xfId="569" hidden="1"/>
    <cellStyle name="Currency [0] 26" xfId="402" hidden="1"/>
    <cellStyle name="Currency [0] 26" xfId="844" hidden="1"/>
    <cellStyle name="Currency [0] 26" xfId="1009" hidden="1"/>
    <cellStyle name="Currency [0] 26" xfId="907" hidden="1"/>
    <cellStyle name="Currency [0] 26" xfId="740" hidden="1"/>
    <cellStyle name="Currency [0] 26" xfId="1186" hidden="1"/>
    <cellStyle name="Currency [0] 26" xfId="1351" hidden="1"/>
    <cellStyle name="Currency [0] 26" xfId="1249" hidden="1"/>
    <cellStyle name="Currency [0] 26" xfId="1082" hidden="1"/>
    <cellStyle name="Currency [0] 26" xfId="1514" hidden="1"/>
    <cellStyle name="Currency [0] 26" xfId="1679" hidden="1"/>
    <cellStyle name="Currency [0] 26" xfId="1577" hidden="1"/>
    <cellStyle name="Currency [0] 26" xfId="1410" hidden="1"/>
    <cellStyle name="Currency [0] 26" xfId="1842" hidden="1"/>
    <cellStyle name="Currency [0] 26" xfId="2007" hidden="1"/>
    <cellStyle name="Currency [0] 26" xfId="1905" hidden="1"/>
    <cellStyle name="Currency [0] 26" xfId="1738" hidden="1"/>
    <cellStyle name="Currency [0] 26" xfId="2173" hidden="1"/>
    <cellStyle name="Currency [0] 26" xfId="2337" hidden="1"/>
    <cellStyle name="Currency [0] 26" xfId="2236" hidden="1"/>
    <cellStyle name="Currency [0] 26" xfId="2060" hidden="1"/>
    <cellStyle name="Currency [0] 26" xfId="2436" hidden="1"/>
    <cellStyle name="Currency [0] 26" xfId="31825" hidden="1"/>
    <cellStyle name="Currency [0] 26" xfId="61227" hidden="1"/>
    <cellStyle name="Currency [0] 26" xfId="61309" hidden="1"/>
    <cellStyle name="Currency [0] 26" xfId="61393" hidden="1"/>
    <cellStyle name="Currency [0] 26" xfId="61475" hidden="1"/>
    <cellStyle name="Currency [0] 26" xfId="61558" hidden="1"/>
    <cellStyle name="Currency [0] 26" xfId="61640" hidden="1"/>
    <cellStyle name="Currency [0] 26" xfId="61720" hidden="1"/>
    <cellStyle name="Currency [0] 26" xfId="61802" hidden="1"/>
    <cellStyle name="Currency [0] 26" xfId="61884" hidden="1"/>
    <cellStyle name="Currency [0] 26" xfId="61966" hidden="1"/>
    <cellStyle name="Currency [0] 26" xfId="62050" hidden="1"/>
    <cellStyle name="Currency [0] 26" xfId="62132" hidden="1"/>
    <cellStyle name="Currency [0] 26" xfId="62214" hidden="1"/>
    <cellStyle name="Currency [0] 26" xfId="62296" hidden="1"/>
    <cellStyle name="Currency [0] 26" xfId="62376" hidden="1"/>
    <cellStyle name="Currency [0] 26" xfId="62458" hidden="1"/>
    <cellStyle name="Currency [0] 26" xfId="62533" hidden="1"/>
    <cellStyle name="Currency [0] 26" xfId="62615" hidden="1"/>
    <cellStyle name="Currency [0] 26" xfId="62699" hidden="1"/>
    <cellStyle name="Currency [0] 26" xfId="62781" hidden="1"/>
    <cellStyle name="Currency [0] 26" xfId="62863" hidden="1"/>
    <cellStyle name="Currency [0] 26" xfId="62945" hidden="1"/>
    <cellStyle name="Currency [0] 26" xfId="63025" hidden="1"/>
    <cellStyle name="Currency [0] 26" xfId="63107" hidden="1"/>
    <cellStyle name="Currency [0] 260" xfId="2517" hidden="1"/>
    <cellStyle name="Currency [0] 260" xfId="31906" hidden="1"/>
    <cellStyle name="Currency [0] 2600" xfId="5712" hidden="1"/>
    <cellStyle name="Currency [0] 2600" xfId="35100" hidden="1"/>
    <cellStyle name="Currency [0] 2601" xfId="5714" hidden="1"/>
    <cellStyle name="Currency [0] 2601" xfId="35102" hidden="1"/>
    <cellStyle name="Currency [0] 2602" xfId="5595" hidden="1"/>
    <cellStyle name="Currency [0] 2602" xfId="34983" hidden="1"/>
    <cellStyle name="Currency [0] 2603" xfId="5631" hidden="1"/>
    <cellStyle name="Currency [0] 2603" xfId="35019" hidden="1"/>
    <cellStyle name="Currency [0] 2604" xfId="5700" hidden="1"/>
    <cellStyle name="Currency [0] 2604" xfId="35088" hidden="1"/>
    <cellStyle name="Currency [0] 2605" xfId="5688" hidden="1"/>
    <cellStyle name="Currency [0] 2605" xfId="35076" hidden="1"/>
    <cellStyle name="Currency [0] 2606" xfId="5705" hidden="1"/>
    <cellStyle name="Currency [0] 2606" xfId="35093" hidden="1"/>
    <cellStyle name="Currency [0] 2607" xfId="5716" hidden="1"/>
    <cellStyle name="Currency [0] 2607" xfId="35104" hidden="1"/>
    <cellStyle name="Currency [0] 2608" xfId="5564" hidden="1"/>
    <cellStyle name="Currency [0] 2608" xfId="34952" hidden="1"/>
    <cellStyle name="Currency [0] 2609" xfId="5628" hidden="1"/>
    <cellStyle name="Currency [0] 2609" xfId="35016" hidden="1"/>
    <cellStyle name="Currency [0] 261" xfId="2676" hidden="1"/>
    <cellStyle name="Currency [0] 261" xfId="32065" hidden="1"/>
    <cellStyle name="Currency [0] 2610" xfId="5720" hidden="1"/>
    <cellStyle name="Currency [0] 2610" xfId="35108" hidden="1"/>
    <cellStyle name="Currency [0] 2611" xfId="5722" hidden="1"/>
    <cellStyle name="Currency [0] 2611" xfId="35110" hidden="1"/>
    <cellStyle name="Currency [0] 2612" xfId="5677" hidden="1"/>
    <cellStyle name="Currency [0] 2612" xfId="35065" hidden="1"/>
    <cellStyle name="Currency [0] 2613" xfId="5689" hidden="1"/>
    <cellStyle name="Currency [0] 2613" xfId="35077" hidden="1"/>
    <cellStyle name="Currency [0] 2614" xfId="5717" hidden="1"/>
    <cellStyle name="Currency [0] 2614" xfId="35105" hidden="1"/>
    <cellStyle name="Currency [0] 2615" xfId="5690" hidden="1"/>
    <cellStyle name="Currency [0] 2615" xfId="35078" hidden="1"/>
    <cellStyle name="Currency [0] 2616" xfId="5723" hidden="1"/>
    <cellStyle name="Currency [0] 2616" xfId="35111" hidden="1"/>
    <cellStyle name="Currency [0] 2617" xfId="5725" hidden="1"/>
    <cellStyle name="Currency [0] 2617" xfId="35113" hidden="1"/>
    <cellStyle name="Currency [0] 2618" xfId="5718" hidden="1"/>
    <cellStyle name="Currency [0] 2618" xfId="35106" hidden="1"/>
    <cellStyle name="Currency [0] 2619" xfId="5664" hidden="1"/>
    <cellStyle name="Currency [0] 2619" xfId="35052" hidden="1"/>
    <cellStyle name="Currency [0] 262" xfId="2515" hidden="1"/>
    <cellStyle name="Currency [0] 262" xfId="31904" hidden="1"/>
    <cellStyle name="Currency [0] 2620" xfId="5728" hidden="1"/>
    <cellStyle name="Currency [0] 2620" xfId="35116" hidden="1"/>
    <cellStyle name="Currency [0] 2621" xfId="5730" hidden="1"/>
    <cellStyle name="Currency [0] 2621" xfId="35118" hidden="1"/>
    <cellStyle name="Currency [0] 2622" xfId="5447" hidden="1"/>
    <cellStyle name="Currency [0] 2622" xfId="34835" hidden="1"/>
    <cellStyle name="Currency [0] 2623" xfId="5469" hidden="1"/>
    <cellStyle name="Currency [0] 2623" xfId="34857" hidden="1"/>
    <cellStyle name="Currency [0] 2624" xfId="5734" hidden="1"/>
    <cellStyle name="Currency [0] 2624" xfId="35122" hidden="1"/>
    <cellStyle name="Currency [0] 2625" xfId="5741" hidden="1"/>
    <cellStyle name="Currency [0] 2625" xfId="35129" hidden="1"/>
    <cellStyle name="Currency [0] 2626" xfId="5743" hidden="1"/>
    <cellStyle name="Currency [0] 2626" xfId="35131" hidden="1"/>
    <cellStyle name="Currency [0] 2627" xfId="5434" hidden="1"/>
    <cellStyle name="Currency [0] 2627" xfId="34822" hidden="1"/>
    <cellStyle name="Currency [0] 2628" xfId="5737" hidden="1"/>
    <cellStyle name="Currency [0] 2628" xfId="35125" hidden="1"/>
    <cellStyle name="Currency [0] 2629" xfId="5746" hidden="1"/>
    <cellStyle name="Currency [0] 2629" xfId="35134" hidden="1"/>
    <cellStyle name="Currency [0] 263" xfId="2671" hidden="1"/>
    <cellStyle name="Currency [0] 263" xfId="32060" hidden="1"/>
    <cellStyle name="Currency [0] 2630" xfId="5748" hidden="1"/>
    <cellStyle name="Currency [0] 2630" xfId="35136" hidden="1"/>
    <cellStyle name="Currency [0] 2631" xfId="5736" hidden="1"/>
    <cellStyle name="Currency [0] 2631" xfId="35124" hidden="1"/>
    <cellStyle name="Currency [0] 2632" xfId="5446" hidden="1"/>
    <cellStyle name="Currency [0] 2632" xfId="34834" hidden="1"/>
    <cellStyle name="Currency [0] 2633" xfId="5759" hidden="1"/>
    <cellStyle name="Currency [0] 2633" xfId="35147" hidden="1"/>
    <cellStyle name="Currency [0] 2634" xfId="5768" hidden="1"/>
    <cellStyle name="Currency [0] 2634" xfId="35156" hidden="1"/>
    <cellStyle name="Currency [0] 2635" xfId="5779" hidden="1"/>
    <cellStyle name="Currency [0] 2635" xfId="35167" hidden="1"/>
    <cellStyle name="Currency [0] 2636" xfId="5785" hidden="1"/>
    <cellStyle name="Currency [0] 2636" xfId="35173" hidden="1"/>
    <cellStyle name="Currency [0] 2637" xfId="5757" hidden="1"/>
    <cellStyle name="Currency [0] 2637" xfId="35145" hidden="1"/>
    <cellStyle name="Currency [0] 2638" xfId="5775" hidden="1"/>
    <cellStyle name="Currency [0] 2638" xfId="35163" hidden="1"/>
    <cellStyle name="Currency [0] 2639" xfId="5797" hidden="1"/>
    <cellStyle name="Currency [0] 2639" xfId="35185" hidden="1"/>
    <cellStyle name="Currency [0] 264" xfId="2692" hidden="1"/>
    <cellStyle name="Currency [0] 264" xfId="32081" hidden="1"/>
    <cellStyle name="Currency [0] 2640" xfId="5799" hidden="1"/>
    <cellStyle name="Currency [0] 2640" xfId="35187" hidden="1"/>
    <cellStyle name="Currency [0] 2641" xfId="5731" hidden="1"/>
    <cellStyle name="Currency [0] 2641" xfId="35119" hidden="1"/>
    <cellStyle name="Currency [0] 2642" xfId="5442" hidden="1"/>
    <cellStyle name="Currency [0] 2642" xfId="34830" hidden="1"/>
    <cellStyle name="Currency [0] 2643" xfId="5771" hidden="1"/>
    <cellStyle name="Currency [0] 2643" xfId="35159" hidden="1"/>
    <cellStyle name="Currency [0] 2644" xfId="5438" hidden="1"/>
    <cellStyle name="Currency [0] 2644" xfId="34826" hidden="1"/>
    <cellStyle name="Currency [0] 2645" xfId="5760" hidden="1"/>
    <cellStyle name="Currency [0] 2645" xfId="35148" hidden="1"/>
    <cellStyle name="Currency [0] 2646" xfId="5804" hidden="1"/>
    <cellStyle name="Currency [0] 2646" xfId="35192" hidden="1"/>
    <cellStyle name="Currency [0] 2647" xfId="5772" hidden="1"/>
    <cellStyle name="Currency [0] 2647" xfId="35160" hidden="1"/>
    <cellStyle name="Currency [0] 2648" xfId="5780" hidden="1"/>
    <cellStyle name="Currency [0] 2648" xfId="35168" hidden="1"/>
    <cellStyle name="Currency [0] 2649" xfId="5816" hidden="1"/>
    <cellStyle name="Currency [0] 2649" xfId="35204" hidden="1"/>
    <cellStyle name="Currency [0] 265" xfId="2677" hidden="1"/>
    <cellStyle name="Currency [0] 265" xfId="32066" hidden="1"/>
    <cellStyle name="Currency [0] 2650" xfId="5818" hidden="1"/>
    <cellStyle name="Currency [0] 2650" xfId="35206" hidden="1"/>
    <cellStyle name="Currency [0] 2651" xfId="5774" hidden="1"/>
    <cellStyle name="Currency [0] 2651" xfId="35162" hidden="1"/>
    <cellStyle name="Currency [0] 2652" xfId="5787" hidden="1"/>
    <cellStyle name="Currency [0] 2652" xfId="35175" hidden="1"/>
    <cellStyle name="Currency [0] 2653" xfId="5792" hidden="1"/>
    <cellStyle name="Currency [0] 2653" xfId="35180" hidden="1"/>
    <cellStyle name="Currency [0] 2654" xfId="5786" hidden="1"/>
    <cellStyle name="Currency [0] 2654" xfId="35174" hidden="1"/>
    <cellStyle name="Currency [0] 2655" xfId="5834" hidden="1"/>
    <cellStyle name="Currency [0] 2655" xfId="35222" hidden="1"/>
    <cellStyle name="Currency [0] 2656" xfId="5842" hidden="1"/>
    <cellStyle name="Currency [0] 2656" xfId="35230" hidden="1"/>
    <cellStyle name="Currency [0] 2657" xfId="5770" hidden="1"/>
    <cellStyle name="Currency [0] 2657" xfId="35158" hidden="1"/>
    <cellStyle name="Currency [0] 2658" xfId="5828" hidden="1"/>
    <cellStyle name="Currency [0] 2658" xfId="35216" hidden="1"/>
    <cellStyle name="Currency [0] 2659" xfId="5851" hidden="1"/>
    <cellStyle name="Currency [0] 2659" xfId="35239" hidden="1"/>
    <cellStyle name="Currency [0] 266" xfId="2681" hidden="1"/>
    <cellStyle name="Currency [0] 266" xfId="32070" hidden="1"/>
    <cellStyle name="Currency [0] 2660" xfId="5853" hidden="1"/>
    <cellStyle name="Currency [0] 2660" xfId="35241" hidden="1"/>
    <cellStyle name="Currency [0] 2661" xfId="5753" hidden="1"/>
    <cellStyle name="Currency [0] 2661" xfId="35141" hidden="1"/>
    <cellStyle name="Currency [0] 2662" xfId="5763" hidden="1"/>
    <cellStyle name="Currency [0] 2662" xfId="35151" hidden="1"/>
    <cellStyle name="Currency [0] 2663" xfId="5825" hidden="1"/>
    <cellStyle name="Currency [0] 2663" xfId="35213" hidden="1"/>
    <cellStyle name="Currency [0] 2664" xfId="5790" hidden="1"/>
    <cellStyle name="Currency [0] 2664" xfId="35178" hidden="1"/>
    <cellStyle name="Currency [0] 2665" xfId="5739" hidden="1"/>
    <cellStyle name="Currency [0] 2665" xfId="35127" hidden="1"/>
    <cellStyle name="Currency [0] 2666" xfId="5861" hidden="1"/>
    <cellStyle name="Currency [0] 2666" xfId="35249" hidden="1"/>
    <cellStyle name="Currency [0] 2667" xfId="5826" hidden="1"/>
    <cellStyle name="Currency [0] 2667" xfId="35214" hidden="1"/>
    <cellStyle name="Currency [0] 2668" xfId="5837" hidden="1"/>
    <cellStyle name="Currency [0] 2668" xfId="35225" hidden="1"/>
    <cellStyle name="Currency [0] 2669" xfId="5869" hidden="1"/>
    <cellStyle name="Currency [0] 2669" xfId="35257" hidden="1"/>
    <cellStyle name="Currency [0] 267" xfId="2697" hidden="1"/>
    <cellStyle name="Currency [0] 267" xfId="32086" hidden="1"/>
    <cellStyle name="Currency [0] 2670" xfId="5871" hidden="1"/>
    <cellStyle name="Currency [0] 2670" xfId="35259" hidden="1"/>
    <cellStyle name="Currency [0] 2671" xfId="5823" hidden="1"/>
    <cellStyle name="Currency [0] 2671" xfId="35211" hidden="1"/>
    <cellStyle name="Currency [0] 2672" xfId="5822" hidden="1"/>
    <cellStyle name="Currency [0] 2672" xfId="35210" hidden="1"/>
    <cellStyle name="Currency [0] 2673" xfId="5812" hidden="1"/>
    <cellStyle name="Currency [0] 2673" xfId="35200" hidden="1"/>
    <cellStyle name="Currency [0] 2674" xfId="5808" hidden="1"/>
    <cellStyle name="Currency [0] 2674" xfId="35196" hidden="1"/>
    <cellStyle name="Currency [0] 2675" xfId="5810" hidden="1"/>
    <cellStyle name="Currency [0] 2675" xfId="35198" hidden="1"/>
    <cellStyle name="Currency [0] 2676" xfId="5878" hidden="1"/>
    <cellStyle name="Currency [0] 2676" xfId="35266" hidden="1"/>
    <cellStyle name="Currency [0] 2677" xfId="5440" hidden="1"/>
    <cellStyle name="Currency [0] 2677" xfId="34828" hidden="1"/>
    <cellStyle name="Currency [0] 2678" xfId="5856" hidden="1"/>
    <cellStyle name="Currency [0] 2678" xfId="35244" hidden="1"/>
    <cellStyle name="Currency [0] 2679" xfId="5884" hidden="1"/>
    <cellStyle name="Currency [0] 2679" xfId="35272" hidden="1"/>
    <cellStyle name="Currency [0] 268" xfId="2698" hidden="1"/>
    <cellStyle name="Currency [0] 268" xfId="32087" hidden="1"/>
    <cellStyle name="Currency [0] 2680" xfId="5886" hidden="1"/>
    <cellStyle name="Currency [0] 2680" xfId="35274" hidden="1"/>
    <cellStyle name="Currency [0] 2681" xfId="5761" hidden="1"/>
    <cellStyle name="Currency [0] 2681" xfId="35149" hidden="1"/>
    <cellStyle name="Currency [0] 2682" xfId="5835" hidden="1"/>
    <cellStyle name="Currency [0] 2682" xfId="35223" hidden="1"/>
    <cellStyle name="Currency [0] 2683" xfId="5791" hidden="1"/>
    <cellStyle name="Currency [0] 2683" xfId="35179" hidden="1"/>
    <cellStyle name="Currency [0] 2684" xfId="5827" hidden="1"/>
    <cellStyle name="Currency [0] 2684" xfId="35215" hidden="1"/>
    <cellStyle name="Currency [0] 2685" xfId="5831" hidden="1"/>
    <cellStyle name="Currency [0] 2685" xfId="35219" hidden="1"/>
    <cellStyle name="Currency [0] 2686" xfId="5892" hidden="1"/>
    <cellStyle name="Currency [0] 2686" xfId="35280" hidden="1"/>
    <cellStyle name="Currency [0] 2687" xfId="5475" hidden="1"/>
    <cellStyle name="Currency [0] 2687" xfId="34863" hidden="1"/>
    <cellStyle name="Currency [0] 2688" xfId="5874" hidden="1"/>
    <cellStyle name="Currency [0] 2688" xfId="35262" hidden="1"/>
    <cellStyle name="Currency [0] 2689" xfId="5897" hidden="1"/>
    <cellStyle name="Currency [0] 2689" xfId="35285" hidden="1"/>
    <cellStyle name="Currency [0] 269" xfId="2678" hidden="1"/>
    <cellStyle name="Currency [0] 269" xfId="32067" hidden="1"/>
    <cellStyle name="Currency [0] 2690" xfId="5899" hidden="1"/>
    <cellStyle name="Currency [0] 2690" xfId="35287" hidden="1"/>
    <cellStyle name="Currency [0] 2691" xfId="5755" hidden="1"/>
    <cellStyle name="Currency [0] 2691" xfId="35143" hidden="1"/>
    <cellStyle name="Currency [0] 2692" xfId="5854" hidden="1"/>
    <cellStyle name="Currency [0] 2692" xfId="35242" hidden="1"/>
    <cellStyle name="Currency [0] 2693" xfId="5821" hidden="1"/>
    <cellStyle name="Currency [0] 2693" xfId="35209" hidden="1"/>
    <cellStyle name="Currency [0] 2694" xfId="5839" hidden="1"/>
    <cellStyle name="Currency [0] 2694" xfId="35227" hidden="1"/>
    <cellStyle name="Currency [0] 2695" xfId="5836" hidden="1"/>
    <cellStyle name="Currency [0] 2695" xfId="35224" hidden="1"/>
    <cellStyle name="Currency [0] 2696" xfId="5903" hidden="1"/>
    <cellStyle name="Currency [0] 2696" xfId="35291" hidden="1"/>
    <cellStyle name="Currency [0] 2697" xfId="5788" hidden="1"/>
    <cellStyle name="Currency [0] 2697" xfId="35176" hidden="1"/>
    <cellStyle name="Currency [0] 2698" xfId="5888" hidden="1"/>
    <cellStyle name="Currency [0] 2698" xfId="35276" hidden="1"/>
    <cellStyle name="Currency [0] 2699" xfId="5910" hidden="1"/>
    <cellStyle name="Currency [0] 2699" xfId="35298" hidden="1"/>
    <cellStyle name="Currency [0] 27" xfId="160" hidden="1"/>
    <cellStyle name="Currency [0] 27" xfId="325" hidden="1"/>
    <cellStyle name="Currency [0] 27" xfId="219" hidden="1"/>
    <cellStyle name="Currency [0] 27" xfId="60" hidden="1"/>
    <cellStyle name="Currency [0] 27" xfId="508" hidden="1"/>
    <cellStyle name="Currency [0] 27" xfId="673" hidden="1"/>
    <cellStyle name="Currency [0] 27" xfId="567" hidden="1"/>
    <cellStyle name="Currency [0] 27" xfId="408" hidden="1"/>
    <cellStyle name="Currency [0] 27" xfId="846" hidden="1"/>
    <cellStyle name="Currency [0] 27" xfId="1011" hidden="1"/>
    <cellStyle name="Currency [0] 27" xfId="905" hidden="1"/>
    <cellStyle name="Currency [0] 27" xfId="746" hidden="1"/>
    <cellStyle name="Currency [0] 27" xfId="1188" hidden="1"/>
    <cellStyle name="Currency [0] 27" xfId="1353" hidden="1"/>
    <cellStyle name="Currency [0] 27" xfId="1247" hidden="1"/>
    <cellStyle name="Currency [0] 27" xfId="1088" hidden="1"/>
    <cellStyle name="Currency [0] 27" xfId="1516" hidden="1"/>
    <cellStyle name="Currency [0] 27" xfId="1681" hidden="1"/>
    <cellStyle name="Currency [0] 27" xfId="1575" hidden="1"/>
    <cellStyle name="Currency [0] 27" xfId="1416" hidden="1"/>
    <cellStyle name="Currency [0] 27" xfId="1844" hidden="1"/>
    <cellStyle name="Currency [0] 27" xfId="2009" hidden="1"/>
    <cellStyle name="Currency [0] 27" xfId="1903" hidden="1"/>
    <cellStyle name="Currency [0] 27" xfId="1744" hidden="1"/>
    <cellStyle name="Currency [0] 27" xfId="2175" hidden="1"/>
    <cellStyle name="Currency [0] 27" xfId="2339" hidden="1"/>
    <cellStyle name="Currency [0] 27" xfId="2234" hidden="1"/>
    <cellStyle name="Currency [0] 27" xfId="2062" hidden="1"/>
    <cellStyle name="Currency [0] 27" xfId="2421" hidden="1"/>
    <cellStyle name="Currency [0] 27" xfId="31810" hidden="1"/>
    <cellStyle name="Currency [0] 27" xfId="61229" hidden="1"/>
    <cellStyle name="Currency [0] 27" xfId="61311" hidden="1"/>
    <cellStyle name="Currency [0] 27" xfId="61395" hidden="1"/>
    <cellStyle name="Currency [0] 27" xfId="61477" hidden="1"/>
    <cellStyle name="Currency [0] 27" xfId="61560" hidden="1"/>
    <cellStyle name="Currency [0] 27" xfId="61642" hidden="1"/>
    <cellStyle name="Currency [0] 27" xfId="61722" hidden="1"/>
    <cellStyle name="Currency [0] 27" xfId="61804" hidden="1"/>
    <cellStyle name="Currency [0] 27" xfId="61886" hidden="1"/>
    <cellStyle name="Currency [0] 27" xfId="61968" hidden="1"/>
    <cellStyle name="Currency [0] 27" xfId="62052" hidden="1"/>
    <cellStyle name="Currency [0] 27" xfId="62134" hidden="1"/>
    <cellStyle name="Currency [0] 27" xfId="62216" hidden="1"/>
    <cellStyle name="Currency [0] 27" xfId="62298" hidden="1"/>
    <cellStyle name="Currency [0] 27" xfId="62378" hidden="1"/>
    <cellStyle name="Currency [0] 27" xfId="62460" hidden="1"/>
    <cellStyle name="Currency [0] 27" xfId="62535" hidden="1"/>
    <cellStyle name="Currency [0] 27" xfId="62617" hidden="1"/>
    <cellStyle name="Currency [0] 27" xfId="62701" hidden="1"/>
    <cellStyle name="Currency [0] 27" xfId="62783" hidden="1"/>
    <cellStyle name="Currency [0] 27" xfId="62865" hidden="1"/>
    <cellStyle name="Currency [0] 27" xfId="62947" hidden="1"/>
    <cellStyle name="Currency [0] 27" xfId="63027" hidden="1"/>
    <cellStyle name="Currency [0] 27" xfId="63109" hidden="1"/>
    <cellStyle name="Currency [0] 270" xfId="2685" hidden="1"/>
    <cellStyle name="Currency [0] 270" xfId="32074" hidden="1"/>
    <cellStyle name="Currency [0] 2700" xfId="5912" hidden="1"/>
    <cellStyle name="Currency [0] 2700" xfId="35300" hidden="1"/>
    <cellStyle name="Currency [0] 2701" xfId="5840" hidden="1"/>
    <cellStyle name="Currency [0] 2701" xfId="35228" hidden="1"/>
    <cellStyle name="Currency [0] 2702" xfId="5872" hidden="1"/>
    <cellStyle name="Currency [0] 2702" xfId="35260" hidden="1"/>
    <cellStyle name="Currency [0] 2703" xfId="5520" hidden="1"/>
    <cellStyle name="Currency [0] 2703" xfId="34908" hidden="1"/>
    <cellStyle name="Currency [0] 2704" xfId="5858" hidden="1"/>
    <cellStyle name="Currency [0] 2704" xfId="35246" hidden="1"/>
    <cellStyle name="Currency [0] 2705" xfId="5855" hidden="1"/>
    <cellStyle name="Currency [0] 2705" xfId="35243" hidden="1"/>
    <cellStyle name="Currency [0] 2706" xfId="5916" hidden="1"/>
    <cellStyle name="Currency [0] 2706" xfId="35304" hidden="1"/>
    <cellStyle name="Currency [0] 2707" xfId="5751" hidden="1"/>
    <cellStyle name="Currency [0] 2707" xfId="35139" hidden="1"/>
    <cellStyle name="Currency [0] 2708" xfId="5900" hidden="1"/>
    <cellStyle name="Currency [0] 2708" xfId="35288" hidden="1"/>
    <cellStyle name="Currency [0] 2709" xfId="5920" hidden="1"/>
    <cellStyle name="Currency [0] 2709" xfId="35308" hidden="1"/>
    <cellStyle name="Currency [0] 271" xfId="2689" hidden="1"/>
    <cellStyle name="Currency [0] 271" xfId="32078" hidden="1"/>
    <cellStyle name="Currency [0] 2710" xfId="5922" hidden="1"/>
    <cellStyle name="Currency [0] 2710" xfId="35310" hidden="1"/>
    <cellStyle name="Currency [0] 2711" xfId="5859" hidden="1"/>
    <cellStyle name="Currency [0] 2711" xfId="35247" hidden="1"/>
    <cellStyle name="Currency [0] 2712" xfId="5887" hidden="1"/>
    <cellStyle name="Currency [0] 2712" xfId="35275" hidden="1"/>
    <cellStyle name="Currency [0] 2713" xfId="5847" hidden="1"/>
    <cellStyle name="Currency [0] 2713" xfId="35235" hidden="1"/>
    <cellStyle name="Currency [0] 2714" xfId="5876" hidden="1"/>
    <cellStyle name="Currency [0] 2714" xfId="35264" hidden="1"/>
    <cellStyle name="Currency [0] 2715" xfId="5873" hidden="1"/>
    <cellStyle name="Currency [0] 2715" xfId="35261" hidden="1"/>
    <cellStyle name="Currency [0] 2716" xfId="5926" hidden="1"/>
    <cellStyle name="Currency [0] 2716" xfId="35314" hidden="1"/>
    <cellStyle name="Currency [0] 2717" xfId="5754" hidden="1"/>
    <cellStyle name="Currency [0] 2717" xfId="35142" hidden="1"/>
    <cellStyle name="Currency [0] 2718" xfId="5913" hidden="1"/>
    <cellStyle name="Currency [0] 2718" xfId="35301" hidden="1"/>
    <cellStyle name="Currency [0] 2719" xfId="5930" hidden="1"/>
    <cellStyle name="Currency [0] 2719" xfId="35318" hidden="1"/>
    <cellStyle name="Currency [0] 272" xfId="2684" hidden="1"/>
    <cellStyle name="Currency [0] 272" xfId="32073" hidden="1"/>
    <cellStyle name="Currency [0] 2720" xfId="5932" hidden="1"/>
    <cellStyle name="Currency [0] 2720" xfId="35320" hidden="1"/>
    <cellStyle name="Currency [0] 2721" xfId="5813" hidden="1"/>
    <cellStyle name="Currency [0] 2721" xfId="35201" hidden="1"/>
    <cellStyle name="Currency [0] 2722" xfId="5849" hidden="1"/>
    <cellStyle name="Currency [0] 2722" xfId="35237" hidden="1"/>
    <cellStyle name="Currency [0] 2723" xfId="5918" hidden="1"/>
    <cellStyle name="Currency [0] 2723" xfId="35306" hidden="1"/>
    <cellStyle name="Currency [0] 2724" xfId="5906" hidden="1"/>
    <cellStyle name="Currency [0] 2724" xfId="35294" hidden="1"/>
    <cellStyle name="Currency [0] 2725" xfId="5923" hidden="1"/>
    <cellStyle name="Currency [0] 2725" xfId="35311" hidden="1"/>
    <cellStyle name="Currency [0] 2726" xfId="5934" hidden="1"/>
    <cellStyle name="Currency [0] 2726" xfId="35322" hidden="1"/>
    <cellStyle name="Currency [0] 2727" xfId="5782" hidden="1"/>
    <cellStyle name="Currency [0] 2727" xfId="35170" hidden="1"/>
    <cellStyle name="Currency [0] 2728" xfId="5846" hidden="1"/>
    <cellStyle name="Currency [0] 2728" xfId="35234" hidden="1"/>
    <cellStyle name="Currency [0] 2729" xfId="5938" hidden="1"/>
    <cellStyle name="Currency [0] 2729" xfId="35326" hidden="1"/>
    <cellStyle name="Currency [0] 273" xfId="2707" hidden="1"/>
    <cellStyle name="Currency [0] 273" xfId="32096" hidden="1"/>
    <cellStyle name="Currency [0] 2730" xfId="5940" hidden="1"/>
    <cellStyle name="Currency [0] 2730" xfId="35328" hidden="1"/>
    <cellStyle name="Currency [0] 2731" xfId="5895" hidden="1"/>
    <cellStyle name="Currency [0] 2731" xfId="35283" hidden="1"/>
    <cellStyle name="Currency [0] 2732" xfId="5907" hidden="1"/>
    <cellStyle name="Currency [0] 2732" xfId="35295" hidden="1"/>
    <cellStyle name="Currency [0] 2733" xfId="5935" hidden="1"/>
    <cellStyle name="Currency [0] 2733" xfId="35323" hidden="1"/>
    <cellStyle name="Currency [0] 2734" xfId="5908" hidden="1"/>
    <cellStyle name="Currency [0] 2734" xfId="35296" hidden="1"/>
    <cellStyle name="Currency [0] 2735" xfId="5941" hidden="1"/>
    <cellStyle name="Currency [0] 2735" xfId="35329" hidden="1"/>
    <cellStyle name="Currency [0] 2736" xfId="5943" hidden="1"/>
    <cellStyle name="Currency [0] 2736" xfId="35331" hidden="1"/>
    <cellStyle name="Currency [0] 2737" xfId="5936" hidden="1"/>
    <cellStyle name="Currency [0] 2737" xfId="35324" hidden="1"/>
    <cellStyle name="Currency [0] 2738" xfId="5882" hidden="1"/>
    <cellStyle name="Currency [0] 2738" xfId="35270" hidden="1"/>
    <cellStyle name="Currency [0] 2739" xfId="5945" hidden="1"/>
    <cellStyle name="Currency [0] 2739" xfId="35333" hidden="1"/>
    <cellStyle name="Currency [0] 274" xfId="2713" hidden="1"/>
    <cellStyle name="Currency [0] 274" xfId="32102" hidden="1"/>
    <cellStyle name="Currency [0] 2740" xfId="5947" hidden="1"/>
    <cellStyle name="Currency [0] 2740" xfId="35335" hidden="1"/>
    <cellStyle name="Currency [0] 2741" xfId="5459" hidden="1"/>
    <cellStyle name="Currency [0] 2741" xfId="34847" hidden="1"/>
    <cellStyle name="Currency [0] 2742" xfId="5437" hidden="1"/>
    <cellStyle name="Currency [0] 2742" xfId="34825" hidden="1"/>
    <cellStyle name="Currency [0] 2743" xfId="5953" hidden="1"/>
    <cellStyle name="Currency [0] 2743" xfId="35341" hidden="1"/>
    <cellStyle name="Currency [0] 2744" xfId="5959" hidden="1"/>
    <cellStyle name="Currency [0] 2744" xfId="35347" hidden="1"/>
    <cellStyle name="Currency [0] 2745" xfId="5961" hidden="1"/>
    <cellStyle name="Currency [0] 2745" xfId="35349" hidden="1"/>
    <cellStyle name="Currency [0] 2746" xfId="5454" hidden="1"/>
    <cellStyle name="Currency [0] 2746" xfId="34842" hidden="1"/>
    <cellStyle name="Currency [0] 2747" xfId="5955" hidden="1"/>
    <cellStyle name="Currency [0] 2747" xfId="35343" hidden="1"/>
    <cellStyle name="Currency [0] 2748" xfId="5963" hidden="1"/>
    <cellStyle name="Currency [0] 2748" xfId="35351" hidden="1"/>
    <cellStyle name="Currency [0] 2749" xfId="5965" hidden="1"/>
    <cellStyle name="Currency [0] 2749" xfId="35353" hidden="1"/>
    <cellStyle name="Currency [0] 275" xfId="2675" hidden="1"/>
    <cellStyle name="Currency [0] 275" xfId="32064" hidden="1"/>
    <cellStyle name="Currency [0] 2750" xfId="5954" hidden="1"/>
    <cellStyle name="Currency [0] 2750" xfId="35342" hidden="1"/>
    <cellStyle name="Currency [0] 2751" xfId="5460" hidden="1"/>
    <cellStyle name="Currency [0] 2751" xfId="34848" hidden="1"/>
    <cellStyle name="Currency [0] 2752" xfId="5976" hidden="1"/>
    <cellStyle name="Currency [0] 2752" xfId="35364" hidden="1"/>
    <cellStyle name="Currency [0] 2753" xfId="5985" hidden="1"/>
    <cellStyle name="Currency [0] 2753" xfId="35373" hidden="1"/>
    <cellStyle name="Currency [0] 2754" xfId="5996" hidden="1"/>
    <cellStyle name="Currency [0] 2754" xfId="35384" hidden="1"/>
    <cellStyle name="Currency [0] 2755" xfId="6002" hidden="1"/>
    <cellStyle name="Currency [0] 2755" xfId="35390" hidden="1"/>
    <cellStyle name="Currency [0] 2756" xfId="5974" hidden="1"/>
    <cellStyle name="Currency [0] 2756" xfId="35362" hidden="1"/>
    <cellStyle name="Currency [0] 2757" xfId="5992" hidden="1"/>
    <cellStyle name="Currency [0] 2757" xfId="35380" hidden="1"/>
    <cellStyle name="Currency [0] 2758" xfId="6014" hidden="1"/>
    <cellStyle name="Currency [0] 2758" xfId="35402" hidden="1"/>
    <cellStyle name="Currency [0] 2759" xfId="6016" hidden="1"/>
    <cellStyle name="Currency [0] 2759" xfId="35404" hidden="1"/>
    <cellStyle name="Currency [0] 276" xfId="2705" hidden="1"/>
    <cellStyle name="Currency [0] 276" xfId="32094" hidden="1"/>
    <cellStyle name="Currency [0] 2760" xfId="5950" hidden="1"/>
    <cellStyle name="Currency [0] 2760" xfId="35338" hidden="1"/>
    <cellStyle name="Currency [0] 2761" xfId="5464" hidden="1"/>
    <cellStyle name="Currency [0] 2761" xfId="34852" hidden="1"/>
    <cellStyle name="Currency [0] 2762" xfId="5988" hidden="1"/>
    <cellStyle name="Currency [0] 2762" xfId="35376" hidden="1"/>
    <cellStyle name="Currency [0] 2763" xfId="5480" hidden="1"/>
    <cellStyle name="Currency [0] 2763" xfId="34868" hidden="1"/>
    <cellStyle name="Currency [0] 2764" xfId="5977" hidden="1"/>
    <cellStyle name="Currency [0] 2764" xfId="35365" hidden="1"/>
    <cellStyle name="Currency [0] 2765" xfId="6021" hidden="1"/>
    <cellStyle name="Currency [0] 2765" xfId="35409" hidden="1"/>
    <cellStyle name="Currency [0] 2766" xfId="5989" hidden="1"/>
    <cellStyle name="Currency [0] 2766" xfId="35377" hidden="1"/>
    <cellStyle name="Currency [0] 2767" xfId="5997" hidden="1"/>
    <cellStyle name="Currency [0] 2767" xfId="35385" hidden="1"/>
    <cellStyle name="Currency [0] 2768" xfId="6033" hidden="1"/>
    <cellStyle name="Currency [0] 2768" xfId="35421" hidden="1"/>
    <cellStyle name="Currency [0] 2769" xfId="6035" hidden="1"/>
    <cellStyle name="Currency [0] 2769" xfId="35423" hidden="1"/>
    <cellStyle name="Currency [0] 277" xfId="2717" hidden="1"/>
    <cellStyle name="Currency [0] 277" xfId="32106" hidden="1"/>
    <cellStyle name="Currency [0] 2770" xfId="5991" hidden="1"/>
    <cellStyle name="Currency [0] 2770" xfId="35379" hidden="1"/>
    <cellStyle name="Currency [0] 2771" xfId="6004" hidden="1"/>
    <cellStyle name="Currency [0] 2771" xfId="35392" hidden="1"/>
    <cellStyle name="Currency [0] 2772" xfId="6009" hidden="1"/>
    <cellStyle name="Currency [0] 2772" xfId="35397" hidden="1"/>
    <cellStyle name="Currency [0] 2773" xfId="6003" hidden="1"/>
    <cellStyle name="Currency [0] 2773" xfId="35391" hidden="1"/>
    <cellStyle name="Currency [0] 2774" xfId="6051" hidden="1"/>
    <cellStyle name="Currency [0] 2774" xfId="35439" hidden="1"/>
    <cellStyle name="Currency [0] 2775" xfId="6059" hidden="1"/>
    <cellStyle name="Currency [0] 2775" xfId="35447" hidden="1"/>
    <cellStyle name="Currency [0] 2776" xfId="5987" hidden="1"/>
    <cellStyle name="Currency [0] 2776" xfId="35375" hidden="1"/>
    <cellStyle name="Currency [0] 2777" xfId="6045" hidden="1"/>
    <cellStyle name="Currency [0] 2777" xfId="35433" hidden="1"/>
    <cellStyle name="Currency [0] 2778" xfId="6068" hidden="1"/>
    <cellStyle name="Currency [0] 2778" xfId="35456" hidden="1"/>
    <cellStyle name="Currency [0] 2779" xfId="6070" hidden="1"/>
    <cellStyle name="Currency [0] 2779" xfId="35458" hidden="1"/>
    <cellStyle name="Currency [0] 278" xfId="2718" hidden="1"/>
    <cellStyle name="Currency [0] 278" xfId="32107" hidden="1"/>
    <cellStyle name="Currency [0] 2780" xfId="5970" hidden="1"/>
    <cellStyle name="Currency [0] 2780" xfId="35358" hidden="1"/>
    <cellStyle name="Currency [0] 2781" xfId="5980" hidden="1"/>
    <cellStyle name="Currency [0] 2781" xfId="35368" hidden="1"/>
    <cellStyle name="Currency [0] 2782" xfId="6042" hidden="1"/>
    <cellStyle name="Currency [0] 2782" xfId="35430" hidden="1"/>
    <cellStyle name="Currency [0] 2783" xfId="6007" hidden="1"/>
    <cellStyle name="Currency [0] 2783" xfId="35395" hidden="1"/>
    <cellStyle name="Currency [0] 2784" xfId="5957" hidden="1"/>
    <cellStyle name="Currency [0] 2784" xfId="35345" hidden="1"/>
    <cellStyle name="Currency [0] 2785" xfId="6078" hidden="1"/>
    <cellStyle name="Currency [0] 2785" xfId="35466" hidden="1"/>
    <cellStyle name="Currency [0] 2786" xfId="6043" hidden="1"/>
    <cellStyle name="Currency [0] 2786" xfId="35431" hidden="1"/>
    <cellStyle name="Currency [0] 2787" xfId="6054" hidden="1"/>
    <cellStyle name="Currency [0] 2787" xfId="35442" hidden="1"/>
    <cellStyle name="Currency [0] 2788" xfId="6086" hidden="1"/>
    <cellStyle name="Currency [0] 2788" xfId="35474" hidden="1"/>
    <cellStyle name="Currency [0] 2789" xfId="6088" hidden="1"/>
    <cellStyle name="Currency [0] 2789" xfId="35476" hidden="1"/>
    <cellStyle name="Currency [0] 279" xfId="2666" hidden="1"/>
    <cellStyle name="Currency [0] 279" xfId="32055" hidden="1"/>
    <cellStyle name="Currency [0] 2790" xfId="6040" hidden="1"/>
    <cellStyle name="Currency [0] 2790" xfId="35428" hidden="1"/>
    <cellStyle name="Currency [0] 2791" xfId="6039" hidden="1"/>
    <cellStyle name="Currency [0] 2791" xfId="35427" hidden="1"/>
    <cellStyle name="Currency [0] 2792" xfId="6029" hidden="1"/>
    <cellStyle name="Currency [0] 2792" xfId="35417" hidden="1"/>
    <cellStyle name="Currency [0] 2793" xfId="6025" hidden="1"/>
    <cellStyle name="Currency [0] 2793" xfId="35413" hidden="1"/>
    <cellStyle name="Currency [0] 2794" xfId="6027" hidden="1"/>
    <cellStyle name="Currency [0] 2794" xfId="35415" hidden="1"/>
    <cellStyle name="Currency [0] 2795" xfId="6095" hidden="1"/>
    <cellStyle name="Currency [0] 2795" xfId="35483" hidden="1"/>
    <cellStyle name="Currency [0] 2796" xfId="5466" hidden="1"/>
    <cellStyle name="Currency [0] 2796" xfId="34854" hidden="1"/>
    <cellStyle name="Currency [0] 2797" xfId="6073" hidden="1"/>
    <cellStyle name="Currency [0] 2797" xfId="35461" hidden="1"/>
    <cellStyle name="Currency [0] 2798" xfId="6101" hidden="1"/>
    <cellStyle name="Currency [0] 2798" xfId="35489" hidden="1"/>
    <cellStyle name="Currency [0] 2799" xfId="6103" hidden="1"/>
    <cellStyle name="Currency [0] 2799" xfId="35491" hidden="1"/>
    <cellStyle name="Currency [0] 28" xfId="162" hidden="1"/>
    <cellStyle name="Currency [0] 28" xfId="327" hidden="1"/>
    <cellStyle name="Currency [0] 28" xfId="217" hidden="1"/>
    <cellStyle name="Currency [0] 28" xfId="65" hidden="1"/>
    <cellStyle name="Currency [0] 28" xfId="510" hidden="1"/>
    <cellStyle name="Currency [0] 28" xfId="675" hidden="1"/>
    <cellStyle name="Currency [0] 28" xfId="565" hidden="1"/>
    <cellStyle name="Currency [0] 28" xfId="413" hidden="1"/>
    <cellStyle name="Currency [0] 28" xfId="848" hidden="1"/>
    <cellStyle name="Currency [0] 28" xfId="1013" hidden="1"/>
    <cellStyle name="Currency [0] 28" xfId="903" hidden="1"/>
    <cellStyle name="Currency [0] 28" xfId="751" hidden="1"/>
    <cellStyle name="Currency [0] 28" xfId="1190" hidden="1"/>
    <cellStyle name="Currency [0] 28" xfId="1355" hidden="1"/>
    <cellStyle name="Currency [0] 28" xfId="1245" hidden="1"/>
    <cellStyle name="Currency [0] 28" xfId="1093" hidden="1"/>
    <cellStyle name="Currency [0] 28" xfId="1518" hidden="1"/>
    <cellStyle name="Currency [0] 28" xfId="1683" hidden="1"/>
    <cellStyle name="Currency [0] 28" xfId="1573" hidden="1"/>
    <cellStyle name="Currency [0] 28" xfId="1421" hidden="1"/>
    <cellStyle name="Currency [0] 28" xfId="1846" hidden="1"/>
    <cellStyle name="Currency [0] 28" xfId="2011" hidden="1"/>
    <cellStyle name="Currency [0] 28" xfId="1901" hidden="1"/>
    <cellStyle name="Currency [0] 28" xfId="1749" hidden="1"/>
    <cellStyle name="Currency [0] 28" xfId="2177" hidden="1"/>
    <cellStyle name="Currency [0] 28" xfId="2341" hidden="1"/>
    <cellStyle name="Currency [0] 28" xfId="2232" hidden="1"/>
    <cellStyle name="Currency [0] 28" xfId="2072" hidden="1"/>
    <cellStyle name="Currency [0] 28" xfId="2425" hidden="1"/>
    <cellStyle name="Currency [0] 28" xfId="31814" hidden="1"/>
    <cellStyle name="Currency [0] 28" xfId="61231" hidden="1"/>
    <cellStyle name="Currency [0] 28" xfId="61313" hidden="1"/>
    <cellStyle name="Currency [0] 28" xfId="61397" hidden="1"/>
    <cellStyle name="Currency [0] 28" xfId="61479" hidden="1"/>
    <cellStyle name="Currency [0] 28" xfId="61562" hidden="1"/>
    <cellStyle name="Currency [0] 28" xfId="61644" hidden="1"/>
    <cellStyle name="Currency [0] 28" xfId="61724" hidden="1"/>
    <cellStyle name="Currency [0] 28" xfId="61806" hidden="1"/>
    <cellStyle name="Currency [0] 28" xfId="61888" hidden="1"/>
    <cellStyle name="Currency [0] 28" xfId="61970" hidden="1"/>
    <cellStyle name="Currency [0] 28" xfId="62054" hidden="1"/>
    <cellStyle name="Currency [0] 28" xfId="62136" hidden="1"/>
    <cellStyle name="Currency [0] 28" xfId="62218" hidden="1"/>
    <cellStyle name="Currency [0] 28" xfId="62300" hidden="1"/>
    <cellStyle name="Currency [0] 28" xfId="62380" hidden="1"/>
    <cellStyle name="Currency [0] 28" xfId="62462" hidden="1"/>
    <cellStyle name="Currency [0] 28" xfId="62537" hidden="1"/>
    <cellStyle name="Currency [0] 28" xfId="62619" hidden="1"/>
    <cellStyle name="Currency [0] 28" xfId="62703" hidden="1"/>
    <cellStyle name="Currency [0] 28" xfId="62785" hidden="1"/>
    <cellStyle name="Currency [0] 28" xfId="62867" hidden="1"/>
    <cellStyle name="Currency [0] 28" xfId="62949" hidden="1"/>
    <cellStyle name="Currency [0] 28" xfId="63029" hidden="1"/>
    <cellStyle name="Currency [0] 28" xfId="63111" hidden="1"/>
    <cellStyle name="Currency [0] 280" xfId="2673" hidden="1"/>
    <cellStyle name="Currency [0] 280" xfId="32062" hidden="1"/>
    <cellStyle name="Currency [0] 2800" xfId="5978" hidden="1"/>
    <cellStyle name="Currency [0] 2800" xfId="35366" hidden="1"/>
    <cellStyle name="Currency [0] 2801" xfId="6052" hidden="1"/>
    <cellStyle name="Currency [0] 2801" xfId="35440" hidden="1"/>
    <cellStyle name="Currency [0] 2802" xfId="6008" hidden="1"/>
    <cellStyle name="Currency [0] 2802" xfId="35396" hidden="1"/>
    <cellStyle name="Currency [0] 2803" xfId="6044" hidden="1"/>
    <cellStyle name="Currency [0] 2803" xfId="35432" hidden="1"/>
    <cellStyle name="Currency [0] 2804" xfId="6048" hidden="1"/>
    <cellStyle name="Currency [0] 2804" xfId="35436" hidden="1"/>
    <cellStyle name="Currency [0] 2805" xfId="6109" hidden="1"/>
    <cellStyle name="Currency [0] 2805" xfId="35497" hidden="1"/>
    <cellStyle name="Currency [0] 2806" xfId="5453" hidden="1"/>
    <cellStyle name="Currency [0] 2806" xfId="34841" hidden="1"/>
    <cellStyle name="Currency [0] 2807" xfId="6091" hidden="1"/>
    <cellStyle name="Currency [0] 2807" xfId="35479" hidden="1"/>
    <cellStyle name="Currency [0] 2808" xfId="6114" hidden="1"/>
    <cellStyle name="Currency [0] 2808" xfId="35502" hidden="1"/>
    <cellStyle name="Currency [0] 2809" xfId="6116" hidden="1"/>
    <cellStyle name="Currency [0] 2809" xfId="35504" hidden="1"/>
    <cellStyle name="Currency [0] 281" xfId="2702" hidden="1"/>
    <cellStyle name="Currency [0] 281" xfId="32091" hidden="1"/>
    <cellStyle name="Currency [0] 2810" xfId="5972" hidden="1"/>
    <cellStyle name="Currency [0] 2810" xfId="35360" hidden="1"/>
    <cellStyle name="Currency [0] 2811" xfId="6071" hidden="1"/>
    <cellStyle name="Currency [0] 2811" xfId="35459" hidden="1"/>
    <cellStyle name="Currency [0] 2812" xfId="6038" hidden="1"/>
    <cellStyle name="Currency [0] 2812" xfId="35426" hidden="1"/>
    <cellStyle name="Currency [0] 2813" xfId="6056" hidden="1"/>
    <cellStyle name="Currency [0] 2813" xfId="35444" hidden="1"/>
    <cellStyle name="Currency [0] 2814" xfId="6053" hidden="1"/>
    <cellStyle name="Currency [0] 2814" xfId="35441" hidden="1"/>
    <cellStyle name="Currency [0] 2815" xfId="6120" hidden="1"/>
    <cellStyle name="Currency [0] 2815" xfId="35508" hidden="1"/>
    <cellStyle name="Currency [0] 2816" xfId="6005" hidden="1"/>
    <cellStyle name="Currency [0] 2816" xfId="35393" hidden="1"/>
    <cellStyle name="Currency [0] 2817" xfId="6105" hidden="1"/>
    <cellStyle name="Currency [0] 2817" xfId="35493" hidden="1"/>
    <cellStyle name="Currency [0] 2818" xfId="6127" hidden="1"/>
    <cellStyle name="Currency [0] 2818" xfId="35515" hidden="1"/>
    <cellStyle name="Currency [0] 2819" xfId="6129" hidden="1"/>
    <cellStyle name="Currency [0] 2819" xfId="35517" hidden="1"/>
    <cellStyle name="Currency [0] 282" xfId="2687" hidden="1"/>
    <cellStyle name="Currency [0] 282" xfId="32076" hidden="1"/>
    <cellStyle name="Currency [0] 2820" xfId="6057" hidden="1"/>
    <cellStyle name="Currency [0] 2820" xfId="35445" hidden="1"/>
    <cellStyle name="Currency [0] 2821" xfId="6089" hidden="1"/>
    <cellStyle name="Currency [0] 2821" xfId="35477" hidden="1"/>
    <cellStyle name="Currency [0] 2822" xfId="5432" hidden="1"/>
    <cellStyle name="Currency [0] 2822" xfId="34820" hidden="1"/>
    <cellStyle name="Currency [0] 2823" xfId="6075" hidden="1"/>
    <cellStyle name="Currency [0] 2823" xfId="35463" hidden="1"/>
    <cellStyle name="Currency [0] 2824" xfId="6072" hidden="1"/>
    <cellStyle name="Currency [0] 2824" xfId="35460" hidden="1"/>
    <cellStyle name="Currency [0] 2825" xfId="6133" hidden="1"/>
    <cellStyle name="Currency [0] 2825" xfId="35521" hidden="1"/>
    <cellStyle name="Currency [0] 2826" xfId="5968" hidden="1"/>
    <cellStyle name="Currency [0] 2826" xfId="35356" hidden="1"/>
    <cellStyle name="Currency [0] 2827" xfId="6117" hidden="1"/>
    <cellStyle name="Currency [0] 2827" xfId="35505" hidden="1"/>
    <cellStyle name="Currency [0] 2828" xfId="6137" hidden="1"/>
    <cellStyle name="Currency [0] 2828" xfId="35525" hidden="1"/>
    <cellStyle name="Currency [0] 2829" xfId="6139" hidden="1"/>
    <cellStyle name="Currency [0] 2829" xfId="35527" hidden="1"/>
    <cellStyle name="Currency [0] 283" xfId="2660" hidden="1"/>
    <cellStyle name="Currency [0] 283" xfId="32049" hidden="1"/>
    <cellStyle name="Currency [0] 2830" xfId="6076" hidden="1"/>
    <cellStyle name="Currency [0] 2830" xfId="35464" hidden="1"/>
    <cellStyle name="Currency [0] 2831" xfId="6104" hidden="1"/>
    <cellStyle name="Currency [0] 2831" xfId="35492" hidden="1"/>
    <cellStyle name="Currency [0] 2832" xfId="6064" hidden="1"/>
    <cellStyle name="Currency [0] 2832" xfId="35452" hidden="1"/>
    <cellStyle name="Currency [0] 2833" xfId="6093" hidden="1"/>
    <cellStyle name="Currency [0] 2833" xfId="35481" hidden="1"/>
    <cellStyle name="Currency [0] 2834" xfId="6090" hidden="1"/>
    <cellStyle name="Currency [0] 2834" xfId="35478" hidden="1"/>
    <cellStyle name="Currency [0] 2835" xfId="6143" hidden="1"/>
    <cellStyle name="Currency [0] 2835" xfId="35531" hidden="1"/>
    <cellStyle name="Currency [0] 2836" xfId="5971" hidden="1"/>
    <cellStyle name="Currency [0] 2836" xfId="35359" hidden="1"/>
    <cellStyle name="Currency [0] 2837" xfId="6130" hidden="1"/>
    <cellStyle name="Currency [0] 2837" xfId="35518" hidden="1"/>
    <cellStyle name="Currency [0] 2838" xfId="6147" hidden="1"/>
    <cellStyle name="Currency [0] 2838" xfId="35535" hidden="1"/>
    <cellStyle name="Currency [0] 2839" xfId="6149" hidden="1"/>
    <cellStyle name="Currency [0] 2839" xfId="35537" hidden="1"/>
    <cellStyle name="Currency [0] 284" xfId="2724" hidden="1"/>
    <cellStyle name="Currency [0] 284" xfId="32113" hidden="1"/>
    <cellStyle name="Currency [0] 2840" xfId="6030" hidden="1"/>
    <cellStyle name="Currency [0] 2840" xfId="35418" hidden="1"/>
    <cellStyle name="Currency [0] 2841" xfId="6066" hidden="1"/>
    <cellStyle name="Currency [0] 2841" xfId="35454" hidden="1"/>
    <cellStyle name="Currency [0] 2842" xfId="6135" hidden="1"/>
    <cellStyle name="Currency [0] 2842" xfId="35523" hidden="1"/>
    <cellStyle name="Currency [0] 2843" xfId="6123" hidden="1"/>
    <cellStyle name="Currency [0] 2843" xfId="35511" hidden="1"/>
    <cellStyle name="Currency [0] 2844" xfId="6140" hidden="1"/>
    <cellStyle name="Currency [0] 2844" xfId="35528" hidden="1"/>
    <cellStyle name="Currency [0] 2845" xfId="6151" hidden="1"/>
    <cellStyle name="Currency [0] 2845" xfId="35539" hidden="1"/>
    <cellStyle name="Currency [0] 2846" xfId="5999" hidden="1"/>
    <cellStyle name="Currency [0] 2846" xfId="35387" hidden="1"/>
    <cellStyle name="Currency [0] 2847" xfId="6063" hidden="1"/>
    <cellStyle name="Currency [0] 2847" xfId="35451" hidden="1"/>
    <cellStyle name="Currency [0] 2848" xfId="6155" hidden="1"/>
    <cellStyle name="Currency [0] 2848" xfId="35543" hidden="1"/>
    <cellStyle name="Currency [0] 2849" xfId="6157" hidden="1"/>
    <cellStyle name="Currency [0] 2849" xfId="35545" hidden="1"/>
    <cellStyle name="Currency [0] 285" xfId="2703" hidden="1"/>
    <cellStyle name="Currency [0] 285" xfId="32092" hidden="1"/>
    <cellStyle name="Currency [0] 2850" xfId="6112" hidden="1"/>
    <cellStyle name="Currency [0] 2850" xfId="35500" hidden="1"/>
    <cellStyle name="Currency [0] 2851" xfId="6124" hidden="1"/>
    <cellStyle name="Currency [0] 2851" xfId="35512" hidden="1"/>
    <cellStyle name="Currency [0] 2852" xfId="6152" hidden="1"/>
    <cellStyle name="Currency [0] 2852" xfId="35540" hidden="1"/>
    <cellStyle name="Currency [0] 2853" xfId="6125" hidden="1"/>
    <cellStyle name="Currency [0] 2853" xfId="35513" hidden="1"/>
    <cellStyle name="Currency [0] 2854" xfId="6158" hidden="1"/>
    <cellStyle name="Currency [0] 2854" xfId="35546" hidden="1"/>
    <cellStyle name="Currency [0] 2855" xfId="6160" hidden="1"/>
    <cellStyle name="Currency [0] 2855" xfId="35548" hidden="1"/>
    <cellStyle name="Currency [0] 2856" xfId="6153" hidden="1"/>
    <cellStyle name="Currency [0] 2856" xfId="35541" hidden="1"/>
    <cellStyle name="Currency [0] 2857" xfId="6099" hidden="1"/>
    <cellStyle name="Currency [0] 2857" xfId="35487" hidden="1"/>
    <cellStyle name="Currency [0] 2858" xfId="6162" hidden="1"/>
    <cellStyle name="Currency [0] 2858" xfId="35550" hidden="1"/>
    <cellStyle name="Currency [0] 2859" xfId="6164" hidden="1"/>
    <cellStyle name="Currency [0] 2859" xfId="35552" hidden="1"/>
    <cellStyle name="Currency [0] 286" xfId="2710" hidden="1"/>
    <cellStyle name="Currency [0] 286" xfId="32099" hidden="1"/>
    <cellStyle name="Currency [0] 2860" xfId="5526" hidden="1"/>
    <cellStyle name="Currency [0] 2860" xfId="34914" hidden="1"/>
    <cellStyle name="Currency [0] 2861" xfId="5467" hidden="1"/>
    <cellStyle name="Currency [0] 2861" xfId="34855" hidden="1"/>
    <cellStyle name="Currency [0] 2862" xfId="6170" hidden="1"/>
    <cellStyle name="Currency [0] 2862" xfId="35558" hidden="1"/>
    <cellStyle name="Currency [0] 2863" xfId="6176" hidden="1"/>
    <cellStyle name="Currency [0] 2863" xfId="35564" hidden="1"/>
    <cellStyle name="Currency [0] 2864" xfId="6178" hidden="1"/>
    <cellStyle name="Currency [0] 2864" xfId="35566" hidden="1"/>
    <cellStyle name="Currency [0] 2865" xfId="5457" hidden="1"/>
    <cellStyle name="Currency [0] 2865" xfId="34845" hidden="1"/>
    <cellStyle name="Currency [0] 2866" xfId="6172" hidden="1"/>
    <cellStyle name="Currency [0] 2866" xfId="35560" hidden="1"/>
    <cellStyle name="Currency [0] 2867" xfId="6180" hidden="1"/>
    <cellStyle name="Currency [0] 2867" xfId="35568" hidden="1"/>
    <cellStyle name="Currency [0] 2868" xfId="6182" hidden="1"/>
    <cellStyle name="Currency [0] 2868" xfId="35570" hidden="1"/>
    <cellStyle name="Currency [0] 2869" xfId="6171" hidden="1"/>
    <cellStyle name="Currency [0] 2869" xfId="35559" hidden="1"/>
    <cellStyle name="Currency [0] 287" xfId="2725" hidden="1"/>
    <cellStyle name="Currency [0] 287" xfId="32114" hidden="1"/>
    <cellStyle name="Currency [0] 2870" xfId="5502" hidden="1"/>
    <cellStyle name="Currency [0] 2870" xfId="34890" hidden="1"/>
    <cellStyle name="Currency [0] 2871" xfId="6193" hidden="1"/>
    <cellStyle name="Currency [0] 2871" xfId="35581" hidden="1"/>
    <cellStyle name="Currency [0] 2872" xfId="6202" hidden="1"/>
    <cellStyle name="Currency [0] 2872" xfId="35590" hidden="1"/>
    <cellStyle name="Currency [0] 2873" xfId="6213" hidden="1"/>
    <cellStyle name="Currency [0] 2873" xfId="35601" hidden="1"/>
    <cellStyle name="Currency [0] 2874" xfId="6219" hidden="1"/>
    <cellStyle name="Currency [0] 2874" xfId="35607" hidden="1"/>
    <cellStyle name="Currency [0] 2875" xfId="6191" hidden="1"/>
    <cellStyle name="Currency [0] 2875" xfId="35579" hidden="1"/>
    <cellStyle name="Currency [0] 2876" xfId="6209" hidden="1"/>
    <cellStyle name="Currency [0] 2876" xfId="35597" hidden="1"/>
    <cellStyle name="Currency [0] 2877" xfId="6231" hidden="1"/>
    <cellStyle name="Currency [0] 2877" xfId="35619" hidden="1"/>
    <cellStyle name="Currency [0] 2878" xfId="6233" hidden="1"/>
    <cellStyle name="Currency [0] 2878" xfId="35621" hidden="1"/>
    <cellStyle name="Currency [0] 2879" xfId="6167" hidden="1"/>
    <cellStyle name="Currency [0] 2879" xfId="35555" hidden="1"/>
    <cellStyle name="Currency [0] 288" xfId="2726" hidden="1"/>
    <cellStyle name="Currency [0] 288" xfId="32115" hidden="1"/>
    <cellStyle name="Currency [0] 2880" xfId="5456" hidden="1"/>
    <cellStyle name="Currency [0] 2880" xfId="34844" hidden="1"/>
    <cellStyle name="Currency [0] 2881" xfId="6205" hidden="1"/>
    <cellStyle name="Currency [0] 2881" xfId="35593" hidden="1"/>
    <cellStyle name="Currency [0] 2882" xfId="5435" hidden="1"/>
    <cellStyle name="Currency [0] 2882" xfId="34823" hidden="1"/>
    <cellStyle name="Currency [0] 2883" xfId="6194" hidden="1"/>
    <cellStyle name="Currency [0] 2883" xfId="35582" hidden="1"/>
    <cellStyle name="Currency [0] 2884" xfId="6238" hidden="1"/>
    <cellStyle name="Currency [0] 2884" xfId="35626" hidden="1"/>
    <cellStyle name="Currency [0] 2885" xfId="6206" hidden="1"/>
    <cellStyle name="Currency [0] 2885" xfId="35594" hidden="1"/>
    <cellStyle name="Currency [0] 2886" xfId="6214" hidden="1"/>
    <cellStyle name="Currency [0] 2886" xfId="35602" hidden="1"/>
    <cellStyle name="Currency [0] 2887" xfId="6250" hidden="1"/>
    <cellStyle name="Currency [0] 2887" xfId="35638" hidden="1"/>
    <cellStyle name="Currency [0] 2888" xfId="6252" hidden="1"/>
    <cellStyle name="Currency [0] 2888" xfId="35640" hidden="1"/>
    <cellStyle name="Currency [0] 2889" xfId="6208" hidden="1"/>
    <cellStyle name="Currency [0] 2889" xfId="35596" hidden="1"/>
    <cellStyle name="Currency [0] 289" xfId="2701" hidden="1"/>
    <cellStyle name="Currency [0] 289" xfId="32090" hidden="1"/>
    <cellStyle name="Currency [0] 2890" xfId="6221" hidden="1"/>
    <cellStyle name="Currency [0] 2890" xfId="35609" hidden="1"/>
    <cellStyle name="Currency [0] 2891" xfId="6226" hidden="1"/>
    <cellStyle name="Currency [0] 2891" xfId="35614" hidden="1"/>
    <cellStyle name="Currency [0] 2892" xfId="6220" hidden="1"/>
    <cellStyle name="Currency [0] 2892" xfId="35608" hidden="1"/>
    <cellStyle name="Currency [0] 2893" xfId="6268" hidden="1"/>
    <cellStyle name="Currency [0] 2893" xfId="35656" hidden="1"/>
    <cellStyle name="Currency [0] 2894" xfId="6276" hidden="1"/>
    <cellStyle name="Currency [0] 2894" xfId="35664" hidden="1"/>
    <cellStyle name="Currency [0] 2895" xfId="6204" hidden="1"/>
    <cellStyle name="Currency [0] 2895" xfId="35592" hidden="1"/>
    <cellStyle name="Currency [0] 2896" xfId="6262" hidden="1"/>
    <cellStyle name="Currency [0] 2896" xfId="35650" hidden="1"/>
    <cellStyle name="Currency [0] 2897" xfId="6285" hidden="1"/>
    <cellStyle name="Currency [0] 2897" xfId="35673" hidden="1"/>
    <cellStyle name="Currency [0] 2898" xfId="6287" hidden="1"/>
    <cellStyle name="Currency [0] 2898" xfId="35675" hidden="1"/>
    <cellStyle name="Currency [0] 2899" xfId="6187" hidden="1"/>
    <cellStyle name="Currency [0] 2899" xfId="35575" hidden="1"/>
    <cellStyle name="Currency [0] 29" xfId="164" hidden="1"/>
    <cellStyle name="Currency [0] 29" xfId="329" hidden="1"/>
    <cellStyle name="Currency [0] 29" xfId="215" hidden="1"/>
    <cellStyle name="Currency [0] 29" xfId="57" hidden="1"/>
    <cellStyle name="Currency [0] 29" xfId="512" hidden="1"/>
    <cellStyle name="Currency [0] 29" xfId="677" hidden="1"/>
    <cellStyle name="Currency [0] 29" xfId="563" hidden="1"/>
    <cellStyle name="Currency [0] 29" xfId="405" hidden="1"/>
    <cellStyle name="Currency [0] 29" xfId="850" hidden="1"/>
    <cellStyle name="Currency [0] 29" xfId="1015" hidden="1"/>
    <cellStyle name="Currency [0] 29" xfId="901" hidden="1"/>
    <cellStyle name="Currency [0] 29" xfId="743" hidden="1"/>
    <cellStyle name="Currency [0] 29" xfId="1192" hidden="1"/>
    <cellStyle name="Currency [0] 29" xfId="1357" hidden="1"/>
    <cellStyle name="Currency [0] 29" xfId="1243" hidden="1"/>
    <cellStyle name="Currency [0] 29" xfId="1085" hidden="1"/>
    <cellStyle name="Currency [0] 29" xfId="1520" hidden="1"/>
    <cellStyle name="Currency [0] 29" xfId="1685" hidden="1"/>
    <cellStyle name="Currency [0] 29" xfId="1571" hidden="1"/>
    <cellStyle name="Currency [0] 29" xfId="1413" hidden="1"/>
    <cellStyle name="Currency [0] 29" xfId="1848" hidden="1"/>
    <cellStyle name="Currency [0] 29" xfId="2013" hidden="1"/>
    <cellStyle name="Currency [0] 29" xfId="1899" hidden="1"/>
    <cellStyle name="Currency [0] 29" xfId="1741" hidden="1"/>
    <cellStyle name="Currency [0] 29" xfId="2179" hidden="1"/>
    <cellStyle name="Currency [0] 29" xfId="2343" hidden="1"/>
    <cellStyle name="Currency [0] 29" xfId="2230" hidden="1"/>
    <cellStyle name="Currency [0] 29" xfId="2369" hidden="1"/>
    <cellStyle name="Currency [0] 29" xfId="2441" hidden="1"/>
    <cellStyle name="Currency [0] 29" xfId="31830" hidden="1"/>
    <cellStyle name="Currency [0] 29" xfId="61233" hidden="1"/>
    <cellStyle name="Currency [0] 29" xfId="61315" hidden="1"/>
    <cellStyle name="Currency [0] 29" xfId="61399" hidden="1"/>
    <cellStyle name="Currency [0] 29" xfId="61481" hidden="1"/>
    <cellStyle name="Currency [0] 29" xfId="61564" hidden="1"/>
    <cellStyle name="Currency [0] 29" xfId="61646" hidden="1"/>
    <cellStyle name="Currency [0] 29" xfId="61726" hidden="1"/>
    <cellStyle name="Currency [0] 29" xfId="61808" hidden="1"/>
    <cellStyle name="Currency [0] 29" xfId="61890" hidden="1"/>
    <cellStyle name="Currency [0] 29" xfId="61972" hidden="1"/>
    <cellStyle name="Currency [0] 29" xfId="62056" hidden="1"/>
    <cellStyle name="Currency [0] 29" xfId="62138" hidden="1"/>
    <cellStyle name="Currency [0] 29" xfId="62220" hidden="1"/>
    <cellStyle name="Currency [0] 29" xfId="62302" hidden="1"/>
    <cellStyle name="Currency [0] 29" xfId="62382" hidden="1"/>
    <cellStyle name="Currency [0] 29" xfId="62464" hidden="1"/>
    <cellStyle name="Currency [0] 29" xfId="62539" hidden="1"/>
    <cellStyle name="Currency [0] 29" xfId="62621" hidden="1"/>
    <cellStyle name="Currency [0] 29" xfId="62705" hidden="1"/>
    <cellStyle name="Currency [0] 29" xfId="62787" hidden="1"/>
    <cellStyle name="Currency [0] 29" xfId="62869" hidden="1"/>
    <cellStyle name="Currency [0] 29" xfId="62951" hidden="1"/>
    <cellStyle name="Currency [0] 29" xfId="63031" hidden="1"/>
    <cellStyle name="Currency [0] 29" xfId="63113" hidden="1"/>
    <cellStyle name="Currency [0] 290" xfId="2700" hidden="1"/>
    <cellStyle name="Currency [0] 290" xfId="32089" hidden="1"/>
    <cellStyle name="Currency [0] 2900" xfId="6197" hidden="1"/>
    <cellStyle name="Currency [0] 2900" xfId="35585" hidden="1"/>
    <cellStyle name="Currency [0] 2901" xfId="6259" hidden="1"/>
    <cellStyle name="Currency [0] 2901" xfId="35647" hidden="1"/>
    <cellStyle name="Currency [0] 2902" xfId="6224" hidden="1"/>
    <cellStyle name="Currency [0] 2902" xfId="35612" hidden="1"/>
    <cellStyle name="Currency [0] 2903" xfId="6174" hidden="1"/>
    <cellStyle name="Currency [0] 2903" xfId="35562" hidden="1"/>
    <cellStyle name="Currency [0] 2904" xfId="6295" hidden="1"/>
    <cellStyle name="Currency [0] 2904" xfId="35683" hidden="1"/>
    <cellStyle name="Currency [0] 2905" xfId="6260" hidden="1"/>
    <cellStyle name="Currency [0] 2905" xfId="35648" hidden="1"/>
    <cellStyle name="Currency [0] 2906" xfId="6271" hidden="1"/>
    <cellStyle name="Currency [0] 2906" xfId="35659" hidden="1"/>
    <cellStyle name="Currency [0] 2907" xfId="6303" hidden="1"/>
    <cellStyle name="Currency [0] 2907" xfId="35691" hidden="1"/>
    <cellStyle name="Currency [0] 2908" xfId="6305" hidden="1"/>
    <cellStyle name="Currency [0] 2908" xfId="35693" hidden="1"/>
    <cellStyle name="Currency [0] 2909" xfId="6257" hidden="1"/>
    <cellStyle name="Currency [0] 2909" xfId="35645" hidden="1"/>
    <cellStyle name="Currency [0] 291" xfId="2695" hidden="1"/>
    <cellStyle name="Currency [0] 291" xfId="32084" hidden="1"/>
    <cellStyle name="Currency [0] 2910" xfId="6256" hidden="1"/>
    <cellStyle name="Currency [0] 2910" xfId="35644" hidden="1"/>
    <cellStyle name="Currency [0] 2911" xfId="6246" hidden="1"/>
    <cellStyle name="Currency [0] 2911" xfId="35634" hidden="1"/>
    <cellStyle name="Currency [0] 2912" xfId="6242" hidden="1"/>
    <cellStyle name="Currency [0] 2912" xfId="35630" hidden="1"/>
    <cellStyle name="Currency [0] 2913" xfId="6244" hidden="1"/>
    <cellStyle name="Currency [0] 2913" xfId="35632" hidden="1"/>
    <cellStyle name="Currency [0] 2914" xfId="6312" hidden="1"/>
    <cellStyle name="Currency [0] 2914" xfId="35700" hidden="1"/>
    <cellStyle name="Currency [0] 2915" xfId="5471" hidden="1"/>
    <cellStyle name="Currency [0] 2915" xfId="34859" hidden="1"/>
    <cellStyle name="Currency [0] 2916" xfId="6290" hidden="1"/>
    <cellStyle name="Currency [0] 2916" xfId="35678" hidden="1"/>
    <cellStyle name="Currency [0] 2917" xfId="6318" hidden="1"/>
    <cellStyle name="Currency [0] 2917" xfId="35706" hidden="1"/>
    <cellStyle name="Currency [0] 2918" xfId="6320" hidden="1"/>
    <cellStyle name="Currency [0] 2918" xfId="35708" hidden="1"/>
    <cellStyle name="Currency [0] 2919" xfId="6195" hidden="1"/>
    <cellStyle name="Currency [0] 2919" xfId="35583" hidden="1"/>
    <cellStyle name="Currency [0] 292" xfId="2693" hidden="1"/>
    <cellStyle name="Currency [0] 292" xfId="32082" hidden="1"/>
    <cellStyle name="Currency [0] 2920" xfId="6269" hidden="1"/>
    <cellStyle name="Currency [0] 2920" xfId="35657" hidden="1"/>
    <cellStyle name="Currency [0] 2921" xfId="6225" hidden="1"/>
    <cellStyle name="Currency [0] 2921" xfId="35613" hidden="1"/>
    <cellStyle name="Currency [0] 2922" xfId="6261" hidden="1"/>
    <cellStyle name="Currency [0] 2922" xfId="35649" hidden="1"/>
    <cellStyle name="Currency [0] 2923" xfId="6265" hidden="1"/>
    <cellStyle name="Currency [0] 2923" xfId="35653" hidden="1"/>
    <cellStyle name="Currency [0] 2924" xfId="6326" hidden="1"/>
    <cellStyle name="Currency [0] 2924" xfId="35714" hidden="1"/>
    <cellStyle name="Currency [0] 2925" xfId="5484" hidden="1"/>
    <cellStyle name="Currency [0] 2925" xfId="34872" hidden="1"/>
    <cellStyle name="Currency [0] 2926" xfId="6308" hidden="1"/>
    <cellStyle name="Currency [0] 2926" xfId="35696" hidden="1"/>
    <cellStyle name="Currency [0] 2927" xfId="6331" hidden="1"/>
    <cellStyle name="Currency [0] 2927" xfId="35719" hidden="1"/>
    <cellStyle name="Currency [0] 2928" xfId="6333" hidden="1"/>
    <cellStyle name="Currency [0] 2928" xfId="35721" hidden="1"/>
    <cellStyle name="Currency [0] 2929" xfId="6189" hidden="1"/>
    <cellStyle name="Currency [0] 2929" xfId="35577" hidden="1"/>
    <cellStyle name="Currency [0] 293" xfId="2694" hidden="1"/>
    <cellStyle name="Currency [0] 293" xfId="32083" hidden="1"/>
    <cellStyle name="Currency [0] 2930" xfId="6288" hidden="1"/>
    <cellStyle name="Currency [0] 2930" xfId="35676" hidden="1"/>
    <cellStyle name="Currency [0] 2931" xfId="6255" hidden="1"/>
    <cellStyle name="Currency [0] 2931" xfId="35643" hidden="1"/>
    <cellStyle name="Currency [0] 2932" xfId="6273" hidden="1"/>
    <cellStyle name="Currency [0] 2932" xfId="35661" hidden="1"/>
    <cellStyle name="Currency [0] 2933" xfId="6270" hidden="1"/>
    <cellStyle name="Currency [0] 2933" xfId="35658" hidden="1"/>
    <cellStyle name="Currency [0] 2934" xfId="6337" hidden="1"/>
    <cellStyle name="Currency [0] 2934" xfId="35725" hidden="1"/>
    <cellStyle name="Currency [0] 2935" xfId="6222" hidden="1"/>
    <cellStyle name="Currency [0] 2935" xfId="35610" hidden="1"/>
    <cellStyle name="Currency [0] 2936" xfId="6322" hidden="1"/>
    <cellStyle name="Currency [0] 2936" xfId="35710" hidden="1"/>
    <cellStyle name="Currency [0] 2937" xfId="6344" hidden="1"/>
    <cellStyle name="Currency [0] 2937" xfId="35732" hidden="1"/>
    <cellStyle name="Currency [0] 2938" xfId="6346" hidden="1"/>
    <cellStyle name="Currency [0] 2938" xfId="35734" hidden="1"/>
    <cellStyle name="Currency [0] 2939" xfId="6274" hidden="1"/>
    <cellStyle name="Currency [0] 2939" xfId="35662" hidden="1"/>
    <cellStyle name="Currency [0] 294" xfId="2731" hidden="1"/>
    <cellStyle name="Currency [0] 294" xfId="32120" hidden="1"/>
    <cellStyle name="Currency [0] 2940" xfId="6306" hidden="1"/>
    <cellStyle name="Currency [0] 2940" xfId="35694" hidden="1"/>
    <cellStyle name="Currency [0] 2941" xfId="5436" hidden="1"/>
    <cellStyle name="Currency [0] 2941" xfId="34824" hidden="1"/>
    <cellStyle name="Currency [0] 2942" xfId="6292" hidden="1"/>
    <cellStyle name="Currency [0] 2942" xfId="35680" hidden="1"/>
    <cellStyle name="Currency [0] 2943" xfId="6289" hidden="1"/>
    <cellStyle name="Currency [0] 2943" xfId="35677" hidden="1"/>
    <cellStyle name="Currency [0] 2944" xfId="6350" hidden="1"/>
    <cellStyle name="Currency [0] 2944" xfId="35738" hidden="1"/>
    <cellStyle name="Currency [0] 2945" xfId="6185" hidden="1"/>
    <cellStyle name="Currency [0] 2945" xfId="35573" hidden="1"/>
    <cellStyle name="Currency [0] 2946" xfId="6334" hidden="1"/>
    <cellStyle name="Currency [0] 2946" xfId="35722" hidden="1"/>
    <cellStyle name="Currency [0] 2947" xfId="6354" hidden="1"/>
    <cellStyle name="Currency [0] 2947" xfId="35742" hidden="1"/>
    <cellStyle name="Currency [0] 2948" xfId="6356" hidden="1"/>
    <cellStyle name="Currency [0] 2948" xfId="35744" hidden="1"/>
    <cellStyle name="Currency [0] 2949" xfId="6293" hidden="1"/>
    <cellStyle name="Currency [0] 2949" xfId="35681" hidden="1"/>
    <cellStyle name="Currency [0] 295" xfId="2516" hidden="1"/>
    <cellStyle name="Currency [0] 295" xfId="31905" hidden="1"/>
    <cellStyle name="Currency [0] 2950" xfId="6321" hidden="1"/>
    <cellStyle name="Currency [0] 2950" xfId="35709" hidden="1"/>
    <cellStyle name="Currency [0] 2951" xfId="6281" hidden="1"/>
    <cellStyle name="Currency [0] 2951" xfId="35669" hidden="1"/>
    <cellStyle name="Currency [0] 2952" xfId="6310" hidden="1"/>
    <cellStyle name="Currency [0] 2952" xfId="35698" hidden="1"/>
    <cellStyle name="Currency [0] 2953" xfId="6307" hidden="1"/>
    <cellStyle name="Currency [0] 2953" xfId="35695" hidden="1"/>
    <cellStyle name="Currency [0] 2954" xfId="6360" hidden="1"/>
    <cellStyle name="Currency [0] 2954" xfId="35748" hidden="1"/>
    <cellStyle name="Currency [0] 2955" xfId="6188" hidden="1"/>
    <cellStyle name="Currency [0] 2955" xfId="35576" hidden="1"/>
    <cellStyle name="Currency [0] 2956" xfId="6347" hidden="1"/>
    <cellStyle name="Currency [0] 2956" xfId="35735" hidden="1"/>
    <cellStyle name="Currency [0] 2957" xfId="6364" hidden="1"/>
    <cellStyle name="Currency [0] 2957" xfId="35752" hidden="1"/>
    <cellStyle name="Currency [0] 2958" xfId="6366" hidden="1"/>
    <cellStyle name="Currency [0] 2958" xfId="35754" hidden="1"/>
    <cellStyle name="Currency [0] 2959" xfId="6247" hidden="1"/>
    <cellStyle name="Currency [0] 2959" xfId="35635" hidden="1"/>
    <cellStyle name="Currency [0] 296" xfId="2721" hidden="1"/>
    <cellStyle name="Currency [0] 296" xfId="32110" hidden="1"/>
    <cellStyle name="Currency [0] 2960" xfId="6283" hidden="1"/>
    <cellStyle name="Currency [0] 2960" xfId="35671" hidden="1"/>
    <cellStyle name="Currency [0] 2961" xfId="6352" hidden="1"/>
    <cellStyle name="Currency [0] 2961" xfId="35740" hidden="1"/>
    <cellStyle name="Currency [0] 2962" xfId="6340" hidden="1"/>
    <cellStyle name="Currency [0] 2962" xfId="35728" hidden="1"/>
    <cellStyle name="Currency [0] 2963" xfId="6357" hidden="1"/>
    <cellStyle name="Currency [0] 2963" xfId="35745" hidden="1"/>
    <cellStyle name="Currency [0] 2964" xfId="6368" hidden="1"/>
    <cellStyle name="Currency [0] 2964" xfId="35756" hidden="1"/>
    <cellStyle name="Currency [0] 2965" xfId="6216" hidden="1"/>
    <cellStyle name="Currency [0] 2965" xfId="35604" hidden="1"/>
    <cellStyle name="Currency [0] 2966" xfId="6280" hidden="1"/>
    <cellStyle name="Currency [0] 2966" xfId="35668" hidden="1"/>
    <cellStyle name="Currency [0] 2967" xfId="6372" hidden="1"/>
    <cellStyle name="Currency [0] 2967" xfId="35760" hidden="1"/>
    <cellStyle name="Currency [0] 2968" xfId="6374" hidden="1"/>
    <cellStyle name="Currency [0] 2968" xfId="35762" hidden="1"/>
    <cellStyle name="Currency [0] 2969" xfId="6329" hidden="1"/>
    <cellStyle name="Currency [0] 2969" xfId="35717" hidden="1"/>
    <cellStyle name="Currency [0] 297" xfId="2733" hidden="1"/>
    <cellStyle name="Currency [0] 297" xfId="32122" hidden="1"/>
    <cellStyle name="Currency [0] 2970" xfId="6341" hidden="1"/>
    <cellStyle name="Currency [0] 2970" xfId="35729" hidden="1"/>
    <cellStyle name="Currency [0] 2971" xfId="6369" hidden="1"/>
    <cellStyle name="Currency [0] 2971" xfId="35757" hidden="1"/>
    <cellStyle name="Currency [0] 2972" xfId="6342" hidden="1"/>
    <cellStyle name="Currency [0] 2972" xfId="35730" hidden="1"/>
    <cellStyle name="Currency [0] 2973" xfId="6375" hidden="1"/>
    <cellStyle name="Currency [0] 2973" xfId="35763" hidden="1"/>
    <cellStyle name="Currency [0] 2974" xfId="6377" hidden="1"/>
    <cellStyle name="Currency [0] 2974" xfId="35765" hidden="1"/>
    <cellStyle name="Currency [0] 2975" xfId="6370" hidden="1"/>
    <cellStyle name="Currency [0] 2975" xfId="35758" hidden="1"/>
    <cellStyle name="Currency [0] 2976" xfId="6316" hidden="1"/>
    <cellStyle name="Currency [0] 2976" xfId="35704" hidden="1"/>
    <cellStyle name="Currency [0] 2977" xfId="6379" hidden="1"/>
    <cellStyle name="Currency [0] 2977" xfId="35767" hidden="1"/>
    <cellStyle name="Currency [0] 2978" xfId="6381" hidden="1"/>
    <cellStyle name="Currency [0] 2978" xfId="35769" hidden="1"/>
    <cellStyle name="Currency [0] 2979" xfId="3010" hidden="1"/>
    <cellStyle name="Currency [0] 2979" xfId="32399" hidden="1"/>
    <cellStyle name="Currency [0] 298" xfId="2734" hidden="1"/>
    <cellStyle name="Currency [0] 298" xfId="32123" hidden="1"/>
    <cellStyle name="Currency [0] 2980" xfId="3014" hidden="1"/>
    <cellStyle name="Currency [0] 2980" xfId="32403" hidden="1"/>
    <cellStyle name="Currency [0] 2981" xfId="3008" hidden="1"/>
    <cellStyle name="Currency [0] 2981" xfId="32397" hidden="1"/>
    <cellStyle name="Currency [0] 2982" xfId="2995" hidden="1"/>
    <cellStyle name="Currency [0] 2982" xfId="32384" hidden="1"/>
    <cellStyle name="Currency [0] 2983" xfId="6384" hidden="1"/>
    <cellStyle name="Currency [0] 2983" xfId="35772" hidden="1"/>
    <cellStyle name="Currency [0] 2984" xfId="6390" hidden="1"/>
    <cellStyle name="Currency [0] 2984" xfId="35778" hidden="1"/>
    <cellStyle name="Currency [0] 2985" xfId="6392" hidden="1"/>
    <cellStyle name="Currency [0] 2985" xfId="35780" hidden="1"/>
    <cellStyle name="Currency [0] 2986" xfId="2996" hidden="1"/>
    <cellStyle name="Currency [0] 2986" xfId="32385" hidden="1"/>
    <cellStyle name="Currency [0] 2987" xfId="6386" hidden="1"/>
    <cellStyle name="Currency [0] 2987" xfId="35774" hidden="1"/>
    <cellStyle name="Currency [0] 2988" xfId="6394" hidden="1"/>
    <cellStyle name="Currency [0] 2988" xfId="35782" hidden="1"/>
    <cellStyle name="Currency [0] 2989" xfId="6396" hidden="1"/>
    <cellStyle name="Currency [0] 2989" xfId="35784" hidden="1"/>
    <cellStyle name="Currency [0] 299" xfId="2672" hidden="1"/>
    <cellStyle name="Currency [0] 299" xfId="32061" hidden="1"/>
    <cellStyle name="Currency [0] 2990" xfId="6385" hidden="1"/>
    <cellStyle name="Currency [0] 2990" xfId="35773" hidden="1"/>
    <cellStyle name="Currency [0] 2991" xfId="2987" hidden="1"/>
    <cellStyle name="Currency [0] 2991" xfId="32376" hidden="1"/>
    <cellStyle name="Currency [0] 2992" xfId="6407" hidden="1"/>
    <cellStyle name="Currency [0] 2992" xfId="35795" hidden="1"/>
    <cellStyle name="Currency [0] 2993" xfId="6416" hidden="1"/>
    <cellStyle name="Currency [0] 2993" xfId="35804" hidden="1"/>
    <cellStyle name="Currency [0] 2994" xfId="6427" hidden="1"/>
    <cellStyle name="Currency [0] 2994" xfId="35815" hidden="1"/>
    <cellStyle name="Currency [0] 2995" xfId="6433" hidden="1"/>
    <cellStyle name="Currency [0] 2995" xfId="35821" hidden="1"/>
    <cellStyle name="Currency [0] 2996" xfId="6405" hidden="1"/>
    <cellStyle name="Currency [0] 2996" xfId="35793" hidden="1"/>
    <cellStyle name="Currency [0] 2997" xfId="6423" hidden="1"/>
    <cellStyle name="Currency [0] 2997" xfId="35811" hidden="1"/>
    <cellStyle name="Currency [0] 2998" xfId="6445" hidden="1"/>
    <cellStyle name="Currency [0] 2998" xfId="35833" hidden="1"/>
    <cellStyle name="Currency [0] 2999" xfId="6447" hidden="1"/>
    <cellStyle name="Currency [0] 2999" xfId="35835" hidden="1"/>
    <cellStyle name="Currency [0] 3" xfId="112" hidden="1"/>
    <cellStyle name="Currency [0] 3" xfId="277" hidden="1"/>
    <cellStyle name="Currency [0] 3" xfId="267" hidden="1"/>
    <cellStyle name="Currency [0] 3" xfId="103" hidden="1"/>
    <cellStyle name="Currency [0] 3" xfId="460" hidden="1"/>
    <cellStyle name="Currency [0] 3" xfId="625" hidden="1"/>
    <cellStyle name="Currency [0] 3" xfId="615" hidden="1"/>
    <cellStyle name="Currency [0] 3" xfId="451" hidden="1"/>
    <cellStyle name="Currency [0] 3" xfId="798" hidden="1"/>
    <cellStyle name="Currency [0] 3" xfId="963" hidden="1"/>
    <cellStyle name="Currency [0] 3" xfId="953" hidden="1"/>
    <cellStyle name="Currency [0] 3" xfId="789" hidden="1"/>
    <cellStyle name="Currency [0] 3" xfId="1140" hidden="1"/>
    <cellStyle name="Currency [0] 3" xfId="1305" hidden="1"/>
    <cellStyle name="Currency [0] 3" xfId="1295" hidden="1"/>
    <cellStyle name="Currency [0] 3" xfId="1131" hidden="1"/>
    <cellStyle name="Currency [0] 3" xfId="1468" hidden="1"/>
    <cellStyle name="Currency [0] 3" xfId="1633" hidden="1"/>
    <cellStyle name="Currency [0] 3" xfId="1623" hidden="1"/>
    <cellStyle name="Currency [0] 3" xfId="1459" hidden="1"/>
    <cellStyle name="Currency [0] 3" xfId="1796" hidden="1"/>
    <cellStyle name="Currency [0] 3" xfId="1961" hidden="1"/>
    <cellStyle name="Currency [0] 3" xfId="1951" hidden="1"/>
    <cellStyle name="Currency [0] 3" xfId="1787" hidden="1"/>
    <cellStyle name="Currency [0] 3" xfId="2127" hidden="1"/>
    <cellStyle name="Currency [0] 3" xfId="2291" hidden="1"/>
    <cellStyle name="Currency [0] 3" xfId="2282" hidden="1"/>
    <cellStyle name="Currency [0] 3" xfId="2118" hidden="1"/>
    <cellStyle name="Currency [0] 3" xfId="2398" hidden="1"/>
    <cellStyle name="Currency [0] 3" xfId="31787" hidden="1"/>
    <cellStyle name="Currency [0] 3" xfId="61181" hidden="1"/>
    <cellStyle name="Currency [0] 3" xfId="61263" hidden="1"/>
    <cellStyle name="Currency [0] 3" xfId="61347" hidden="1"/>
    <cellStyle name="Currency [0] 3" xfId="61429" hidden="1"/>
    <cellStyle name="Currency [0] 3" xfId="61512" hidden="1"/>
    <cellStyle name="Currency [0] 3" xfId="61594" hidden="1"/>
    <cellStyle name="Currency [0] 3" xfId="61674" hidden="1"/>
    <cellStyle name="Currency [0] 3" xfId="61756" hidden="1"/>
    <cellStyle name="Currency [0] 3" xfId="61838" hidden="1"/>
    <cellStyle name="Currency [0] 3" xfId="61920" hidden="1"/>
    <cellStyle name="Currency [0] 3" xfId="62004" hidden="1"/>
    <cellStyle name="Currency [0] 3" xfId="62086" hidden="1"/>
    <cellStyle name="Currency [0] 3" xfId="62168" hidden="1"/>
    <cellStyle name="Currency [0] 3" xfId="62250" hidden="1"/>
    <cellStyle name="Currency [0] 3" xfId="62330" hidden="1"/>
    <cellStyle name="Currency [0] 3" xfId="62412" hidden="1"/>
    <cellStyle name="Currency [0] 3" xfId="61168" hidden="1"/>
    <cellStyle name="Currency [0] 3" xfId="62569" hidden="1"/>
    <cellStyle name="Currency [0] 3" xfId="62653" hidden="1"/>
    <cellStyle name="Currency [0] 3" xfId="62735" hidden="1"/>
    <cellStyle name="Currency [0] 3" xfId="62817" hidden="1"/>
    <cellStyle name="Currency [0] 3" xfId="62899" hidden="1"/>
    <cellStyle name="Currency [0] 3" xfId="62979" hidden="1"/>
    <cellStyle name="Currency [0] 3" xfId="63061" hidden="1"/>
    <cellStyle name="Currency [0] 30" xfId="166" hidden="1"/>
    <cellStyle name="Currency [0] 30" xfId="331" hidden="1"/>
    <cellStyle name="Currency [0] 30" xfId="213" hidden="1"/>
    <cellStyle name="Currency [0] 30" xfId="58" hidden="1"/>
    <cellStyle name="Currency [0] 30" xfId="514" hidden="1"/>
    <cellStyle name="Currency [0] 30" xfId="679" hidden="1"/>
    <cellStyle name="Currency [0] 30" xfId="561" hidden="1"/>
    <cellStyle name="Currency [0] 30" xfId="406" hidden="1"/>
    <cellStyle name="Currency [0] 30" xfId="852" hidden="1"/>
    <cellStyle name="Currency [0] 30" xfId="1017" hidden="1"/>
    <cellStyle name="Currency [0] 30" xfId="899" hidden="1"/>
    <cellStyle name="Currency [0] 30" xfId="744" hidden="1"/>
    <cellStyle name="Currency [0] 30" xfId="1194" hidden="1"/>
    <cellStyle name="Currency [0] 30" xfId="1359" hidden="1"/>
    <cellStyle name="Currency [0] 30" xfId="1241" hidden="1"/>
    <cellStyle name="Currency [0] 30" xfId="1086" hidden="1"/>
    <cellStyle name="Currency [0] 30" xfId="1522" hidden="1"/>
    <cellStyle name="Currency [0] 30" xfId="1687" hidden="1"/>
    <cellStyle name="Currency [0] 30" xfId="1569" hidden="1"/>
    <cellStyle name="Currency [0] 30" xfId="1414" hidden="1"/>
    <cellStyle name="Currency [0] 30" xfId="1850" hidden="1"/>
    <cellStyle name="Currency [0] 30" xfId="2015" hidden="1"/>
    <cellStyle name="Currency [0] 30" xfId="1897" hidden="1"/>
    <cellStyle name="Currency [0] 30" xfId="1742" hidden="1"/>
    <cellStyle name="Currency [0] 30" xfId="2181" hidden="1"/>
    <cellStyle name="Currency [0] 30" xfId="2345" hidden="1"/>
    <cellStyle name="Currency [0] 30" xfId="2228" hidden="1"/>
    <cellStyle name="Currency [0] 30" xfId="2069" hidden="1"/>
    <cellStyle name="Currency [0] 30" xfId="2442" hidden="1"/>
    <cellStyle name="Currency [0] 30" xfId="31831" hidden="1"/>
    <cellStyle name="Currency [0] 30" xfId="61235" hidden="1"/>
    <cellStyle name="Currency [0] 30" xfId="61317" hidden="1"/>
    <cellStyle name="Currency [0] 30" xfId="61401" hidden="1"/>
    <cellStyle name="Currency [0] 30" xfId="61483" hidden="1"/>
    <cellStyle name="Currency [0] 30" xfId="61566" hidden="1"/>
    <cellStyle name="Currency [0] 30" xfId="61648" hidden="1"/>
    <cellStyle name="Currency [0] 30" xfId="61728" hidden="1"/>
    <cellStyle name="Currency [0] 30" xfId="61810" hidden="1"/>
    <cellStyle name="Currency [0] 30" xfId="61892" hidden="1"/>
    <cellStyle name="Currency [0] 30" xfId="61974" hidden="1"/>
    <cellStyle name="Currency [0] 30" xfId="62058" hidden="1"/>
    <cellStyle name="Currency [0] 30" xfId="62140" hidden="1"/>
    <cellStyle name="Currency [0] 30" xfId="62222" hidden="1"/>
    <cellStyle name="Currency [0] 30" xfId="62304" hidden="1"/>
    <cellStyle name="Currency [0] 30" xfId="62384" hidden="1"/>
    <cellStyle name="Currency [0] 30" xfId="62466" hidden="1"/>
    <cellStyle name="Currency [0] 30" xfId="62541" hidden="1"/>
    <cellStyle name="Currency [0] 30" xfId="62623" hidden="1"/>
    <cellStyle name="Currency [0] 30" xfId="62707" hidden="1"/>
    <cellStyle name="Currency [0] 30" xfId="62789" hidden="1"/>
    <cellStyle name="Currency [0] 30" xfId="62871" hidden="1"/>
    <cellStyle name="Currency [0] 30" xfId="62953" hidden="1"/>
    <cellStyle name="Currency [0] 30" xfId="63033" hidden="1"/>
    <cellStyle name="Currency [0] 30" xfId="63115" hidden="1"/>
    <cellStyle name="Currency [0] 300" xfId="2708" hidden="1"/>
    <cellStyle name="Currency [0] 300" xfId="32097" hidden="1"/>
    <cellStyle name="Currency [0] 3000" xfId="3013" hidden="1"/>
    <cellStyle name="Currency [0] 3000" xfId="32402" hidden="1"/>
    <cellStyle name="Currency [0] 3001" xfId="2988" hidden="1"/>
    <cellStyle name="Currency [0] 3001" xfId="32377" hidden="1"/>
    <cellStyle name="Currency [0] 3002" xfId="6419" hidden="1"/>
    <cellStyle name="Currency [0] 3002" xfId="35807" hidden="1"/>
    <cellStyle name="Currency [0] 3003" xfId="2991" hidden="1"/>
    <cellStyle name="Currency [0] 3003" xfId="32380" hidden="1"/>
    <cellStyle name="Currency [0] 3004" xfId="6408" hidden="1"/>
    <cellStyle name="Currency [0] 3004" xfId="35796" hidden="1"/>
    <cellStyle name="Currency [0] 3005" xfId="6452" hidden="1"/>
    <cellStyle name="Currency [0] 3005" xfId="35840" hidden="1"/>
    <cellStyle name="Currency [0] 3006" xfId="6420" hidden="1"/>
    <cellStyle name="Currency [0] 3006" xfId="35808" hidden="1"/>
    <cellStyle name="Currency [0] 3007" xfId="6428" hidden="1"/>
    <cellStyle name="Currency [0] 3007" xfId="35816" hidden="1"/>
    <cellStyle name="Currency [0] 3008" xfId="6464" hidden="1"/>
    <cellStyle name="Currency [0] 3008" xfId="35852" hidden="1"/>
    <cellStyle name="Currency [0] 3009" xfId="6466" hidden="1"/>
    <cellStyle name="Currency [0] 3009" xfId="35854" hidden="1"/>
    <cellStyle name="Currency [0] 301" xfId="2688" hidden="1"/>
    <cellStyle name="Currency [0] 301" xfId="32077" hidden="1"/>
    <cellStyle name="Currency [0] 3010" xfId="6422" hidden="1"/>
    <cellStyle name="Currency [0] 3010" xfId="35810" hidden="1"/>
    <cellStyle name="Currency [0] 3011" xfId="6435" hidden="1"/>
    <cellStyle name="Currency [0] 3011" xfId="35823" hidden="1"/>
    <cellStyle name="Currency [0] 3012" xfId="6440" hidden="1"/>
    <cellStyle name="Currency [0] 3012" xfId="35828" hidden="1"/>
    <cellStyle name="Currency [0] 3013" xfId="6434" hidden="1"/>
    <cellStyle name="Currency [0] 3013" xfId="35822" hidden="1"/>
    <cellStyle name="Currency [0] 3014" xfId="6482" hidden="1"/>
    <cellStyle name="Currency [0] 3014" xfId="35870" hidden="1"/>
    <cellStyle name="Currency [0] 3015" xfId="6490" hidden="1"/>
    <cellStyle name="Currency [0] 3015" xfId="35878" hidden="1"/>
    <cellStyle name="Currency [0] 3016" xfId="6418" hidden="1"/>
    <cellStyle name="Currency [0] 3016" xfId="35806" hidden="1"/>
    <cellStyle name="Currency [0] 3017" xfId="6476" hidden="1"/>
    <cellStyle name="Currency [0] 3017" xfId="35864" hidden="1"/>
    <cellStyle name="Currency [0] 3018" xfId="6499" hidden="1"/>
    <cellStyle name="Currency [0] 3018" xfId="35887" hidden="1"/>
    <cellStyle name="Currency [0] 3019" xfId="6501" hidden="1"/>
    <cellStyle name="Currency [0] 3019" xfId="35889" hidden="1"/>
    <cellStyle name="Currency [0] 302" xfId="2704" hidden="1"/>
    <cellStyle name="Currency [0] 302" xfId="32093" hidden="1"/>
    <cellStyle name="Currency [0] 3020" xfId="6401" hidden="1"/>
    <cellStyle name="Currency [0] 3020" xfId="35789" hidden="1"/>
    <cellStyle name="Currency [0] 3021" xfId="6411" hidden="1"/>
    <cellStyle name="Currency [0] 3021" xfId="35799" hidden="1"/>
    <cellStyle name="Currency [0] 3022" xfId="6473" hidden="1"/>
    <cellStyle name="Currency [0] 3022" xfId="35861" hidden="1"/>
    <cellStyle name="Currency [0] 3023" xfId="6438" hidden="1"/>
    <cellStyle name="Currency [0] 3023" xfId="35826" hidden="1"/>
    <cellStyle name="Currency [0] 3024" xfId="6388" hidden="1"/>
    <cellStyle name="Currency [0] 3024" xfId="35776" hidden="1"/>
    <cellStyle name="Currency [0] 3025" xfId="6509" hidden="1"/>
    <cellStyle name="Currency [0] 3025" xfId="35897" hidden="1"/>
    <cellStyle name="Currency [0] 3026" xfId="6474" hidden="1"/>
    <cellStyle name="Currency [0] 3026" xfId="35862" hidden="1"/>
    <cellStyle name="Currency [0] 3027" xfId="6485" hidden="1"/>
    <cellStyle name="Currency [0] 3027" xfId="35873" hidden="1"/>
    <cellStyle name="Currency [0] 3028" xfId="6517" hidden="1"/>
    <cellStyle name="Currency [0] 3028" xfId="35905" hidden="1"/>
    <cellStyle name="Currency [0] 3029" xfId="6519" hidden="1"/>
    <cellStyle name="Currency [0] 3029" xfId="35907" hidden="1"/>
    <cellStyle name="Currency [0] 303" xfId="2706" hidden="1"/>
    <cellStyle name="Currency [0] 303" xfId="32095" hidden="1"/>
    <cellStyle name="Currency [0] 3030" xfId="6471" hidden="1"/>
    <cellStyle name="Currency [0] 3030" xfId="35859" hidden="1"/>
    <cellStyle name="Currency [0] 3031" xfId="6470" hidden="1"/>
    <cellStyle name="Currency [0] 3031" xfId="35858" hidden="1"/>
    <cellStyle name="Currency [0] 3032" xfId="6460" hidden="1"/>
    <cellStyle name="Currency [0] 3032" xfId="35848" hidden="1"/>
    <cellStyle name="Currency [0] 3033" xfId="6456" hidden="1"/>
    <cellStyle name="Currency [0] 3033" xfId="35844" hidden="1"/>
    <cellStyle name="Currency [0] 3034" xfId="6458" hidden="1"/>
    <cellStyle name="Currency [0] 3034" xfId="35846" hidden="1"/>
    <cellStyle name="Currency [0] 3035" xfId="6526" hidden="1"/>
    <cellStyle name="Currency [0] 3035" xfId="35914" hidden="1"/>
    <cellStyle name="Currency [0] 3036" xfId="3001" hidden="1"/>
    <cellStyle name="Currency [0] 3036" xfId="32390" hidden="1"/>
    <cellStyle name="Currency [0] 3037" xfId="6504" hidden="1"/>
    <cellStyle name="Currency [0] 3037" xfId="35892" hidden="1"/>
    <cellStyle name="Currency [0] 3038" xfId="6532" hidden="1"/>
    <cellStyle name="Currency [0] 3038" xfId="35920" hidden="1"/>
    <cellStyle name="Currency [0] 3039" xfId="6534" hidden="1"/>
    <cellStyle name="Currency [0] 3039" xfId="35922" hidden="1"/>
    <cellStyle name="Currency [0] 304" xfId="2737" hidden="1"/>
    <cellStyle name="Currency [0] 304" xfId="32126" hidden="1"/>
    <cellStyle name="Currency [0] 3040" xfId="6409" hidden="1"/>
    <cellStyle name="Currency [0] 3040" xfId="35797" hidden="1"/>
    <cellStyle name="Currency [0] 3041" xfId="6483" hidden="1"/>
    <cellStyle name="Currency [0] 3041" xfId="35871" hidden="1"/>
    <cellStyle name="Currency [0] 3042" xfId="6439" hidden="1"/>
    <cellStyle name="Currency [0] 3042" xfId="35827" hidden="1"/>
    <cellStyle name="Currency [0] 3043" xfId="6475" hidden="1"/>
    <cellStyle name="Currency [0] 3043" xfId="35863" hidden="1"/>
    <cellStyle name="Currency [0] 3044" xfId="6479" hidden="1"/>
    <cellStyle name="Currency [0] 3044" xfId="35867" hidden="1"/>
    <cellStyle name="Currency [0] 3045" xfId="6540" hidden="1"/>
    <cellStyle name="Currency [0] 3045" xfId="35928" hidden="1"/>
    <cellStyle name="Currency [0] 3046" xfId="3004" hidden="1"/>
    <cellStyle name="Currency [0] 3046" xfId="32393" hidden="1"/>
    <cellStyle name="Currency [0] 3047" xfId="6522" hidden="1"/>
    <cellStyle name="Currency [0] 3047" xfId="35910" hidden="1"/>
    <cellStyle name="Currency [0] 3048" xfId="6545" hidden="1"/>
    <cellStyle name="Currency [0] 3048" xfId="35933" hidden="1"/>
    <cellStyle name="Currency [0] 3049" xfId="6547" hidden="1"/>
    <cellStyle name="Currency [0] 3049" xfId="35935" hidden="1"/>
    <cellStyle name="Currency [0] 305" xfId="2531" hidden="1"/>
    <cellStyle name="Currency [0] 305" xfId="31920" hidden="1"/>
    <cellStyle name="Currency [0] 3050" xfId="6403" hidden="1"/>
    <cellStyle name="Currency [0] 3050" xfId="35791" hidden="1"/>
    <cellStyle name="Currency [0] 3051" xfId="6502" hidden="1"/>
    <cellStyle name="Currency [0] 3051" xfId="35890" hidden="1"/>
    <cellStyle name="Currency [0] 3052" xfId="6469" hidden="1"/>
    <cellStyle name="Currency [0] 3052" xfId="35857" hidden="1"/>
    <cellStyle name="Currency [0] 3053" xfId="6487" hidden="1"/>
    <cellStyle name="Currency [0] 3053" xfId="35875" hidden="1"/>
    <cellStyle name="Currency [0] 3054" xfId="6484" hidden="1"/>
    <cellStyle name="Currency [0] 3054" xfId="35872" hidden="1"/>
    <cellStyle name="Currency [0] 3055" xfId="6551" hidden="1"/>
    <cellStyle name="Currency [0] 3055" xfId="35939" hidden="1"/>
    <cellStyle name="Currency [0] 3056" xfId="6436" hidden="1"/>
    <cellStyle name="Currency [0] 3056" xfId="35824" hidden="1"/>
    <cellStyle name="Currency [0] 3057" xfId="6536" hidden="1"/>
    <cellStyle name="Currency [0] 3057" xfId="35924" hidden="1"/>
    <cellStyle name="Currency [0] 3058" xfId="6558" hidden="1"/>
    <cellStyle name="Currency [0] 3058" xfId="35946" hidden="1"/>
    <cellStyle name="Currency [0] 3059" xfId="6560" hidden="1"/>
    <cellStyle name="Currency [0] 3059" xfId="35948" hidden="1"/>
    <cellStyle name="Currency [0] 306" xfId="2729" hidden="1"/>
    <cellStyle name="Currency [0] 306" xfId="32118" hidden="1"/>
    <cellStyle name="Currency [0] 3060" xfId="6488" hidden="1"/>
    <cellStyle name="Currency [0] 3060" xfId="35876" hidden="1"/>
    <cellStyle name="Currency [0] 3061" xfId="6520" hidden="1"/>
    <cellStyle name="Currency [0] 3061" xfId="35908" hidden="1"/>
    <cellStyle name="Currency [0] 3062" xfId="3012" hidden="1"/>
    <cellStyle name="Currency [0] 3062" xfId="32401" hidden="1"/>
    <cellStyle name="Currency [0] 3063" xfId="6506" hidden="1"/>
    <cellStyle name="Currency [0] 3063" xfId="35894" hidden="1"/>
    <cellStyle name="Currency [0] 3064" xfId="6503" hidden="1"/>
    <cellStyle name="Currency [0] 3064" xfId="35891" hidden="1"/>
    <cellStyle name="Currency [0] 3065" xfId="6564" hidden="1"/>
    <cellStyle name="Currency [0] 3065" xfId="35952" hidden="1"/>
    <cellStyle name="Currency [0] 3066" xfId="6399" hidden="1"/>
    <cellStyle name="Currency [0] 3066" xfId="35787" hidden="1"/>
    <cellStyle name="Currency [0] 3067" xfId="6548" hidden="1"/>
    <cellStyle name="Currency [0] 3067" xfId="35936" hidden="1"/>
    <cellStyle name="Currency [0] 3068" xfId="6568" hidden="1"/>
    <cellStyle name="Currency [0] 3068" xfId="35956" hidden="1"/>
    <cellStyle name="Currency [0] 3069" xfId="6570" hidden="1"/>
    <cellStyle name="Currency [0] 3069" xfId="35958" hidden="1"/>
    <cellStyle name="Currency [0] 307" xfId="2739" hidden="1"/>
    <cellStyle name="Currency [0] 307" xfId="32128" hidden="1"/>
    <cellStyle name="Currency [0] 3070" xfId="6507" hidden="1"/>
    <cellStyle name="Currency [0] 3070" xfId="35895" hidden="1"/>
    <cellStyle name="Currency [0] 3071" xfId="6535" hidden="1"/>
    <cellStyle name="Currency [0] 3071" xfId="35923" hidden="1"/>
    <cellStyle name="Currency [0] 3072" xfId="6495" hidden="1"/>
    <cellStyle name="Currency [0] 3072" xfId="35883" hidden="1"/>
    <cellStyle name="Currency [0] 3073" xfId="6524" hidden="1"/>
    <cellStyle name="Currency [0] 3073" xfId="35912" hidden="1"/>
    <cellStyle name="Currency [0] 3074" xfId="6521" hidden="1"/>
    <cellStyle name="Currency [0] 3074" xfId="35909" hidden="1"/>
    <cellStyle name="Currency [0] 3075" xfId="6574" hidden="1"/>
    <cellStyle name="Currency [0] 3075" xfId="35962" hidden="1"/>
    <cellStyle name="Currency [0] 3076" xfId="6402" hidden="1"/>
    <cellStyle name="Currency [0] 3076" xfId="35790" hidden="1"/>
    <cellStyle name="Currency [0] 3077" xfId="6561" hidden="1"/>
    <cellStyle name="Currency [0] 3077" xfId="35949" hidden="1"/>
    <cellStyle name="Currency [0] 3078" xfId="6578" hidden="1"/>
    <cellStyle name="Currency [0] 3078" xfId="35966" hidden="1"/>
    <cellStyle name="Currency [0] 3079" xfId="6580" hidden="1"/>
    <cellStyle name="Currency [0] 3079" xfId="35968" hidden="1"/>
    <cellStyle name="Currency [0] 308" xfId="2740" hidden="1"/>
    <cellStyle name="Currency [0] 308" xfId="32129" hidden="1"/>
    <cellStyle name="Currency [0] 3080" xfId="6461" hidden="1"/>
    <cellStyle name="Currency [0] 3080" xfId="35849" hidden="1"/>
    <cellStyle name="Currency [0] 3081" xfId="6497" hidden="1"/>
    <cellStyle name="Currency [0] 3081" xfId="35885" hidden="1"/>
    <cellStyle name="Currency [0] 3082" xfId="6566" hidden="1"/>
    <cellStyle name="Currency [0] 3082" xfId="35954" hidden="1"/>
    <cellStyle name="Currency [0] 3083" xfId="6554" hidden="1"/>
    <cellStyle name="Currency [0] 3083" xfId="35942" hidden="1"/>
    <cellStyle name="Currency [0] 3084" xfId="6571" hidden="1"/>
    <cellStyle name="Currency [0] 3084" xfId="35959" hidden="1"/>
    <cellStyle name="Currency [0] 3085" xfId="6582" hidden="1"/>
    <cellStyle name="Currency [0] 3085" xfId="35970" hidden="1"/>
    <cellStyle name="Currency [0] 3086" xfId="6430" hidden="1"/>
    <cellStyle name="Currency [0] 3086" xfId="35818" hidden="1"/>
    <cellStyle name="Currency [0] 3087" xfId="6494" hidden="1"/>
    <cellStyle name="Currency [0] 3087" xfId="35882" hidden="1"/>
    <cellStyle name="Currency [0] 3088" xfId="6586" hidden="1"/>
    <cellStyle name="Currency [0] 3088" xfId="35974" hidden="1"/>
    <cellStyle name="Currency [0] 3089" xfId="6588" hidden="1"/>
    <cellStyle name="Currency [0] 3089" xfId="35976" hidden="1"/>
    <cellStyle name="Currency [0] 309" xfId="2668" hidden="1"/>
    <cellStyle name="Currency [0] 309" xfId="32057" hidden="1"/>
    <cellStyle name="Currency [0] 3090" xfId="6543" hidden="1"/>
    <cellStyle name="Currency [0] 3090" xfId="35931" hidden="1"/>
    <cellStyle name="Currency [0] 3091" xfId="6555" hidden="1"/>
    <cellStyle name="Currency [0] 3091" xfId="35943" hidden="1"/>
    <cellStyle name="Currency [0] 3092" xfId="6583" hidden="1"/>
    <cellStyle name="Currency [0] 3092" xfId="35971" hidden="1"/>
    <cellStyle name="Currency [0] 3093" xfId="6556" hidden="1"/>
    <cellStyle name="Currency [0] 3093" xfId="35944" hidden="1"/>
    <cellStyle name="Currency [0] 3094" xfId="6589" hidden="1"/>
    <cellStyle name="Currency [0] 3094" xfId="35977" hidden="1"/>
    <cellStyle name="Currency [0] 3095" xfId="6591" hidden="1"/>
    <cellStyle name="Currency [0] 3095" xfId="35979" hidden="1"/>
    <cellStyle name="Currency [0] 3096" xfId="6584" hidden="1"/>
    <cellStyle name="Currency [0] 3096" xfId="35972" hidden="1"/>
    <cellStyle name="Currency [0] 3097" xfId="6530" hidden="1"/>
    <cellStyle name="Currency [0] 3097" xfId="35918" hidden="1"/>
    <cellStyle name="Currency [0] 3098" xfId="6593" hidden="1"/>
    <cellStyle name="Currency [0] 3098" xfId="35981" hidden="1"/>
    <cellStyle name="Currency [0] 3099" xfId="6595" hidden="1"/>
    <cellStyle name="Currency [0] 3099" xfId="35983" hidden="1"/>
    <cellStyle name="Currency [0] 31" xfId="168" hidden="1"/>
    <cellStyle name="Currency [0] 31" xfId="333" hidden="1"/>
    <cellStyle name="Currency [0] 31" xfId="211" hidden="1"/>
    <cellStyle name="Currency [0] 31" xfId="61" hidden="1"/>
    <cellStyle name="Currency [0] 31" xfId="516" hidden="1"/>
    <cellStyle name="Currency [0] 31" xfId="681" hidden="1"/>
    <cellStyle name="Currency [0] 31" xfId="559" hidden="1"/>
    <cellStyle name="Currency [0] 31" xfId="409" hidden="1"/>
    <cellStyle name="Currency [0] 31" xfId="854" hidden="1"/>
    <cellStyle name="Currency [0] 31" xfId="1019" hidden="1"/>
    <cellStyle name="Currency [0] 31" xfId="897" hidden="1"/>
    <cellStyle name="Currency [0] 31" xfId="747" hidden="1"/>
    <cellStyle name="Currency [0] 31" xfId="1196" hidden="1"/>
    <cellStyle name="Currency [0] 31" xfId="1361" hidden="1"/>
    <cellStyle name="Currency [0] 31" xfId="1239" hidden="1"/>
    <cellStyle name="Currency [0] 31" xfId="1089" hidden="1"/>
    <cellStyle name="Currency [0] 31" xfId="1524" hidden="1"/>
    <cellStyle name="Currency [0] 31" xfId="1689" hidden="1"/>
    <cellStyle name="Currency [0] 31" xfId="1567" hidden="1"/>
    <cellStyle name="Currency [0] 31" xfId="1417" hidden="1"/>
    <cellStyle name="Currency [0] 31" xfId="1852" hidden="1"/>
    <cellStyle name="Currency [0] 31" xfId="2017" hidden="1"/>
    <cellStyle name="Currency [0] 31" xfId="1895" hidden="1"/>
    <cellStyle name="Currency [0] 31" xfId="1745" hidden="1"/>
    <cellStyle name="Currency [0] 31" xfId="2183" hidden="1"/>
    <cellStyle name="Currency [0] 31" xfId="2347" hidden="1"/>
    <cellStyle name="Currency [0] 31" xfId="2226" hidden="1"/>
    <cellStyle name="Currency [0] 31" xfId="2070" hidden="1"/>
    <cellStyle name="Currency [0] 31" xfId="2422" hidden="1"/>
    <cellStyle name="Currency [0] 31" xfId="31811" hidden="1"/>
    <cellStyle name="Currency [0] 31" xfId="61237" hidden="1"/>
    <cellStyle name="Currency [0] 31" xfId="61319" hidden="1"/>
    <cellStyle name="Currency [0] 31" xfId="61403" hidden="1"/>
    <cellStyle name="Currency [0] 31" xfId="61485" hidden="1"/>
    <cellStyle name="Currency [0] 31" xfId="61568" hidden="1"/>
    <cellStyle name="Currency [0] 31" xfId="61650" hidden="1"/>
    <cellStyle name="Currency [0] 31" xfId="61730" hidden="1"/>
    <cellStyle name="Currency [0] 31" xfId="61812" hidden="1"/>
    <cellStyle name="Currency [0] 31" xfId="61894" hidden="1"/>
    <cellStyle name="Currency [0] 31" xfId="61976" hidden="1"/>
    <cellStyle name="Currency [0] 31" xfId="62060" hidden="1"/>
    <cellStyle name="Currency [0] 31" xfId="62142" hidden="1"/>
    <cellStyle name="Currency [0] 31" xfId="62224" hidden="1"/>
    <cellStyle name="Currency [0] 31" xfId="62306" hidden="1"/>
    <cellStyle name="Currency [0] 31" xfId="62386" hidden="1"/>
    <cellStyle name="Currency [0] 31" xfId="62468" hidden="1"/>
    <cellStyle name="Currency [0] 31" xfId="62543" hidden="1"/>
    <cellStyle name="Currency [0] 31" xfId="62625" hidden="1"/>
    <cellStyle name="Currency [0] 31" xfId="62709" hidden="1"/>
    <cellStyle name="Currency [0] 31" xfId="62791" hidden="1"/>
    <cellStyle name="Currency [0] 31" xfId="62873" hidden="1"/>
    <cellStyle name="Currency [0] 31" xfId="62955" hidden="1"/>
    <cellStyle name="Currency [0] 31" xfId="63035" hidden="1"/>
    <cellStyle name="Currency [0] 31" xfId="63117" hidden="1"/>
    <cellStyle name="Currency [0] 310" xfId="2719" hidden="1"/>
    <cellStyle name="Currency [0] 310" xfId="32108" hidden="1"/>
    <cellStyle name="Currency [0] 3100" xfId="6652" hidden="1"/>
    <cellStyle name="Currency [0] 3100" xfId="36040" hidden="1"/>
    <cellStyle name="Currency [0] 3101" xfId="6671" hidden="1"/>
    <cellStyle name="Currency [0] 3101" xfId="36059" hidden="1"/>
    <cellStyle name="Currency [0] 3102" xfId="6678" hidden="1"/>
    <cellStyle name="Currency [0] 3102" xfId="36066" hidden="1"/>
    <cellStyle name="Currency [0] 3103" xfId="6685" hidden="1"/>
    <cellStyle name="Currency [0] 3103" xfId="36073" hidden="1"/>
    <cellStyle name="Currency [0] 3104" xfId="6690" hidden="1"/>
    <cellStyle name="Currency [0] 3104" xfId="36078" hidden="1"/>
    <cellStyle name="Currency [0] 3105" xfId="6669" hidden="1"/>
    <cellStyle name="Currency [0] 3105" xfId="36057" hidden="1"/>
    <cellStyle name="Currency [0] 3106" xfId="6680" hidden="1"/>
    <cellStyle name="Currency [0] 3106" xfId="36068" hidden="1"/>
    <cellStyle name="Currency [0] 3107" xfId="6694" hidden="1"/>
    <cellStyle name="Currency [0] 3107" xfId="36082" hidden="1"/>
    <cellStyle name="Currency [0] 3108" xfId="6696" hidden="1"/>
    <cellStyle name="Currency [0] 3108" xfId="36084" hidden="1"/>
    <cellStyle name="Currency [0] 3109" xfId="6679" hidden="1"/>
    <cellStyle name="Currency [0] 3109" xfId="36067" hidden="1"/>
    <cellStyle name="Currency [0] 311" xfId="2699" hidden="1"/>
    <cellStyle name="Currency [0] 311" xfId="32088" hidden="1"/>
    <cellStyle name="Currency [0] 3110" xfId="6653" hidden="1"/>
    <cellStyle name="Currency [0] 3110" xfId="36041" hidden="1"/>
    <cellStyle name="Currency [0] 3111" xfId="6707" hidden="1"/>
    <cellStyle name="Currency [0] 3111" xfId="36095" hidden="1"/>
    <cellStyle name="Currency [0] 3112" xfId="6716" hidden="1"/>
    <cellStyle name="Currency [0] 3112" xfId="36104" hidden="1"/>
    <cellStyle name="Currency [0] 3113" xfId="6727" hidden="1"/>
    <cellStyle name="Currency [0] 3113" xfId="36115" hidden="1"/>
    <cellStyle name="Currency [0] 3114" xfId="6733" hidden="1"/>
    <cellStyle name="Currency [0] 3114" xfId="36121" hidden="1"/>
    <cellStyle name="Currency [0] 3115" xfId="6705" hidden="1"/>
    <cellStyle name="Currency [0] 3115" xfId="36093" hidden="1"/>
    <cellStyle name="Currency [0] 3116" xfId="6723" hidden="1"/>
    <cellStyle name="Currency [0] 3116" xfId="36111" hidden="1"/>
    <cellStyle name="Currency [0] 3117" xfId="6745" hidden="1"/>
    <cellStyle name="Currency [0] 3117" xfId="36133" hidden="1"/>
    <cellStyle name="Currency [0] 3118" xfId="6747" hidden="1"/>
    <cellStyle name="Currency [0] 3118" xfId="36135" hidden="1"/>
    <cellStyle name="Currency [0] 3119" xfId="6675" hidden="1"/>
    <cellStyle name="Currency [0] 3119" xfId="36063" hidden="1"/>
    <cellStyle name="Currency [0] 312" xfId="2711" hidden="1"/>
    <cellStyle name="Currency [0] 312" xfId="32100" hidden="1"/>
    <cellStyle name="Currency [0] 3120" xfId="6659" hidden="1"/>
    <cellStyle name="Currency [0] 3120" xfId="36047" hidden="1"/>
    <cellStyle name="Currency [0] 3121" xfId="6719" hidden="1"/>
    <cellStyle name="Currency [0] 3121" xfId="36107" hidden="1"/>
    <cellStyle name="Currency [0] 3122" xfId="6664" hidden="1"/>
    <cellStyle name="Currency [0] 3122" xfId="36052" hidden="1"/>
    <cellStyle name="Currency [0] 3123" xfId="6708" hidden="1"/>
    <cellStyle name="Currency [0] 3123" xfId="36096" hidden="1"/>
    <cellStyle name="Currency [0] 3124" xfId="6752" hidden="1"/>
    <cellStyle name="Currency [0] 3124" xfId="36140" hidden="1"/>
    <cellStyle name="Currency [0] 3125" xfId="6720" hidden="1"/>
    <cellStyle name="Currency [0] 3125" xfId="36108" hidden="1"/>
    <cellStyle name="Currency [0] 3126" xfId="6728" hidden="1"/>
    <cellStyle name="Currency [0] 3126" xfId="36116" hidden="1"/>
    <cellStyle name="Currency [0] 3127" xfId="6764" hidden="1"/>
    <cellStyle name="Currency [0] 3127" xfId="36152" hidden="1"/>
    <cellStyle name="Currency [0] 3128" xfId="6766" hidden="1"/>
    <cellStyle name="Currency [0] 3128" xfId="36154" hidden="1"/>
    <cellStyle name="Currency [0] 3129" xfId="6722" hidden="1"/>
    <cellStyle name="Currency [0] 3129" xfId="36110" hidden="1"/>
    <cellStyle name="Currency [0] 313" xfId="2709" hidden="1"/>
    <cellStyle name="Currency [0] 313" xfId="32098" hidden="1"/>
    <cellStyle name="Currency [0] 3130" xfId="6735" hidden="1"/>
    <cellStyle name="Currency [0] 3130" xfId="36123" hidden="1"/>
    <cellStyle name="Currency [0] 3131" xfId="6740" hidden="1"/>
    <cellStyle name="Currency [0] 3131" xfId="36128" hidden="1"/>
    <cellStyle name="Currency [0] 3132" xfId="6734" hidden="1"/>
    <cellStyle name="Currency [0] 3132" xfId="36122" hidden="1"/>
    <cellStyle name="Currency [0] 3133" xfId="6782" hidden="1"/>
    <cellStyle name="Currency [0] 3133" xfId="36170" hidden="1"/>
    <cellStyle name="Currency [0] 3134" xfId="6790" hidden="1"/>
    <cellStyle name="Currency [0] 3134" xfId="36178" hidden="1"/>
    <cellStyle name="Currency [0] 3135" xfId="6718" hidden="1"/>
    <cellStyle name="Currency [0] 3135" xfId="36106" hidden="1"/>
    <cellStyle name="Currency [0] 3136" xfId="6776" hidden="1"/>
    <cellStyle name="Currency [0] 3136" xfId="36164" hidden="1"/>
    <cellStyle name="Currency [0] 3137" xfId="6799" hidden="1"/>
    <cellStyle name="Currency [0] 3137" xfId="36187" hidden="1"/>
    <cellStyle name="Currency [0] 3138" xfId="6801" hidden="1"/>
    <cellStyle name="Currency [0] 3138" xfId="36189" hidden="1"/>
    <cellStyle name="Currency [0] 3139" xfId="6701" hidden="1"/>
    <cellStyle name="Currency [0] 3139" xfId="36089" hidden="1"/>
    <cellStyle name="Currency [0] 314" xfId="2742" hidden="1"/>
    <cellStyle name="Currency [0] 314" xfId="32131" hidden="1"/>
    <cellStyle name="Currency [0] 3140" xfId="6711" hidden="1"/>
    <cellStyle name="Currency [0] 3140" xfId="36099" hidden="1"/>
    <cellStyle name="Currency [0] 3141" xfId="6773" hidden="1"/>
    <cellStyle name="Currency [0] 3141" xfId="36161" hidden="1"/>
    <cellStyle name="Currency [0] 3142" xfId="6738" hidden="1"/>
    <cellStyle name="Currency [0] 3142" xfId="36126" hidden="1"/>
    <cellStyle name="Currency [0] 3143" xfId="6683" hidden="1"/>
    <cellStyle name="Currency [0] 3143" xfId="36071" hidden="1"/>
    <cellStyle name="Currency [0] 3144" xfId="6809" hidden="1"/>
    <cellStyle name="Currency [0] 3144" xfId="36197" hidden="1"/>
    <cellStyle name="Currency [0] 3145" xfId="6774" hidden="1"/>
    <cellStyle name="Currency [0] 3145" xfId="36162" hidden="1"/>
    <cellStyle name="Currency [0] 3146" xfId="6785" hidden="1"/>
    <cellStyle name="Currency [0] 3146" xfId="36173" hidden="1"/>
    <cellStyle name="Currency [0] 3147" xfId="6817" hidden="1"/>
    <cellStyle name="Currency [0] 3147" xfId="36205" hidden="1"/>
    <cellStyle name="Currency [0] 3148" xfId="6819" hidden="1"/>
    <cellStyle name="Currency [0] 3148" xfId="36207" hidden="1"/>
    <cellStyle name="Currency [0] 3149" xfId="6771" hidden="1"/>
    <cellStyle name="Currency [0] 3149" xfId="36159" hidden="1"/>
    <cellStyle name="Currency [0] 315" xfId="2686" hidden="1"/>
    <cellStyle name="Currency [0] 315" xfId="32075" hidden="1"/>
    <cellStyle name="Currency [0] 3150" xfId="6770" hidden="1"/>
    <cellStyle name="Currency [0] 3150" xfId="36158" hidden="1"/>
    <cellStyle name="Currency [0] 3151" xfId="6760" hidden="1"/>
    <cellStyle name="Currency [0] 3151" xfId="36148" hidden="1"/>
    <cellStyle name="Currency [0] 3152" xfId="6756" hidden="1"/>
    <cellStyle name="Currency [0] 3152" xfId="36144" hidden="1"/>
    <cellStyle name="Currency [0] 3153" xfId="6758" hidden="1"/>
    <cellStyle name="Currency [0] 3153" xfId="36146" hidden="1"/>
    <cellStyle name="Currency [0] 3154" xfId="6826" hidden="1"/>
    <cellStyle name="Currency [0] 3154" xfId="36214" hidden="1"/>
    <cellStyle name="Currency [0] 3155" xfId="6661" hidden="1"/>
    <cellStyle name="Currency [0] 3155" xfId="36049" hidden="1"/>
    <cellStyle name="Currency [0] 3156" xfId="6804" hidden="1"/>
    <cellStyle name="Currency [0] 3156" xfId="36192" hidden="1"/>
    <cellStyle name="Currency [0] 3157" xfId="6832" hidden="1"/>
    <cellStyle name="Currency [0] 3157" xfId="36220" hidden="1"/>
    <cellStyle name="Currency [0] 3158" xfId="6834" hidden="1"/>
    <cellStyle name="Currency [0] 3158" xfId="36222" hidden="1"/>
    <cellStyle name="Currency [0] 3159" xfId="6709" hidden="1"/>
    <cellStyle name="Currency [0] 3159" xfId="36097" hidden="1"/>
    <cellStyle name="Currency [0] 316" xfId="2736" hidden="1"/>
    <cellStyle name="Currency [0] 316" xfId="32125" hidden="1"/>
    <cellStyle name="Currency [0] 3160" xfId="6783" hidden="1"/>
    <cellStyle name="Currency [0] 3160" xfId="36171" hidden="1"/>
    <cellStyle name="Currency [0] 3161" xfId="6739" hidden="1"/>
    <cellStyle name="Currency [0] 3161" xfId="36127" hidden="1"/>
    <cellStyle name="Currency [0] 3162" xfId="6775" hidden="1"/>
    <cellStyle name="Currency [0] 3162" xfId="36163" hidden="1"/>
    <cellStyle name="Currency [0] 3163" xfId="6779" hidden="1"/>
    <cellStyle name="Currency [0] 3163" xfId="36167" hidden="1"/>
    <cellStyle name="Currency [0] 3164" xfId="6840" hidden="1"/>
    <cellStyle name="Currency [0] 3164" xfId="36228" hidden="1"/>
    <cellStyle name="Currency [0] 3165" xfId="6656" hidden="1"/>
    <cellStyle name="Currency [0] 3165" xfId="36044" hidden="1"/>
    <cellStyle name="Currency [0] 3166" xfId="6822" hidden="1"/>
    <cellStyle name="Currency [0] 3166" xfId="36210" hidden="1"/>
    <cellStyle name="Currency [0] 3167" xfId="6845" hidden="1"/>
    <cellStyle name="Currency [0] 3167" xfId="36233" hidden="1"/>
    <cellStyle name="Currency [0] 3168" xfId="6847" hidden="1"/>
    <cellStyle name="Currency [0] 3168" xfId="36235" hidden="1"/>
    <cellStyle name="Currency [0] 3169" xfId="6703" hidden="1"/>
    <cellStyle name="Currency [0] 3169" xfId="36091" hidden="1"/>
    <cellStyle name="Currency [0] 317" xfId="2746" hidden="1"/>
    <cellStyle name="Currency [0] 317" xfId="32135" hidden="1"/>
    <cellStyle name="Currency [0] 3170" xfId="6802" hidden="1"/>
    <cellStyle name="Currency [0] 3170" xfId="36190" hidden="1"/>
    <cellStyle name="Currency [0] 3171" xfId="6769" hidden="1"/>
    <cellStyle name="Currency [0] 3171" xfId="36157" hidden="1"/>
    <cellStyle name="Currency [0] 3172" xfId="6787" hidden="1"/>
    <cellStyle name="Currency [0] 3172" xfId="36175" hidden="1"/>
    <cellStyle name="Currency [0] 3173" xfId="6784" hidden="1"/>
    <cellStyle name="Currency [0] 3173" xfId="36172" hidden="1"/>
    <cellStyle name="Currency [0] 3174" xfId="6851" hidden="1"/>
    <cellStyle name="Currency [0] 3174" xfId="36239" hidden="1"/>
    <cellStyle name="Currency [0] 3175" xfId="6736" hidden="1"/>
    <cellStyle name="Currency [0] 3175" xfId="36124" hidden="1"/>
    <cellStyle name="Currency [0] 3176" xfId="6836" hidden="1"/>
    <cellStyle name="Currency [0] 3176" xfId="36224" hidden="1"/>
    <cellStyle name="Currency [0] 3177" xfId="6858" hidden="1"/>
    <cellStyle name="Currency [0] 3177" xfId="36246" hidden="1"/>
    <cellStyle name="Currency [0] 3178" xfId="6860" hidden="1"/>
    <cellStyle name="Currency [0] 3178" xfId="36248" hidden="1"/>
    <cellStyle name="Currency [0] 3179" xfId="6788" hidden="1"/>
    <cellStyle name="Currency [0] 3179" xfId="36176" hidden="1"/>
    <cellStyle name="Currency [0] 318" xfId="2747" hidden="1"/>
    <cellStyle name="Currency [0] 318" xfId="32136" hidden="1"/>
    <cellStyle name="Currency [0] 3180" xfId="6820" hidden="1"/>
    <cellStyle name="Currency [0] 3180" xfId="36208" hidden="1"/>
    <cellStyle name="Currency [0] 3181" xfId="6672" hidden="1"/>
    <cellStyle name="Currency [0] 3181" xfId="36060" hidden="1"/>
    <cellStyle name="Currency [0] 3182" xfId="6806" hidden="1"/>
    <cellStyle name="Currency [0] 3182" xfId="36194" hidden="1"/>
    <cellStyle name="Currency [0] 3183" xfId="6803" hidden="1"/>
    <cellStyle name="Currency [0] 3183" xfId="36191" hidden="1"/>
    <cellStyle name="Currency [0] 3184" xfId="6864" hidden="1"/>
    <cellStyle name="Currency [0] 3184" xfId="36252" hidden="1"/>
    <cellStyle name="Currency [0] 3185" xfId="6699" hidden="1"/>
    <cellStyle name="Currency [0] 3185" xfId="36087" hidden="1"/>
    <cellStyle name="Currency [0] 3186" xfId="6848" hidden="1"/>
    <cellStyle name="Currency [0] 3186" xfId="36236" hidden="1"/>
    <cellStyle name="Currency [0] 3187" xfId="6868" hidden="1"/>
    <cellStyle name="Currency [0] 3187" xfId="36256" hidden="1"/>
    <cellStyle name="Currency [0] 3188" xfId="6870" hidden="1"/>
    <cellStyle name="Currency [0] 3188" xfId="36258" hidden="1"/>
    <cellStyle name="Currency [0] 3189" xfId="6807" hidden="1"/>
    <cellStyle name="Currency [0] 3189" xfId="36195" hidden="1"/>
    <cellStyle name="Currency [0] 319" xfId="2712" hidden="1"/>
    <cellStyle name="Currency [0] 319" xfId="32101" hidden="1"/>
    <cellStyle name="Currency [0] 3190" xfId="6835" hidden="1"/>
    <cellStyle name="Currency [0] 3190" xfId="36223" hidden="1"/>
    <cellStyle name="Currency [0] 3191" xfId="6795" hidden="1"/>
    <cellStyle name="Currency [0] 3191" xfId="36183" hidden="1"/>
    <cellStyle name="Currency [0] 3192" xfId="6824" hidden="1"/>
    <cellStyle name="Currency [0] 3192" xfId="36212" hidden="1"/>
    <cellStyle name="Currency [0] 3193" xfId="6821" hidden="1"/>
    <cellStyle name="Currency [0] 3193" xfId="36209" hidden="1"/>
    <cellStyle name="Currency [0] 3194" xfId="6874" hidden="1"/>
    <cellStyle name="Currency [0] 3194" xfId="36262" hidden="1"/>
    <cellStyle name="Currency [0] 3195" xfId="6702" hidden="1"/>
    <cellStyle name="Currency [0] 3195" xfId="36090" hidden="1"/>
    <cellStyle name="Currency [0] 3196" xfId="6861" hidden="1"/>
    <cellStyle name="Currency [0] 3196" xfId="36249" hidden="1"/>
    <cellStyle name="Currency [0] 3197" xfId="6878" hidden="1"/>
    <cellStyle name="Currency [0] 3197" xfId="36266" hidden="1"/>
    <cellStyle name="Currency [0] 3198" xfId="6880" hidden="1"/>
    <cellStyle name="Currency [0] 3198" xfId="36268" hidden="1"/>
    <cellStyle name="Currency [0] 3199" xfId="6761" hidden="1"/>
    <cellStyle name="Currency [0] 3199" xfId="36149" hidden="1"/>
    <cellStyle name="Currency [0] 32" xfId="170" hidden="1"/>
    <cellStyle name="Currency [0] 32" xfId="335" hidden="1"/>
    <cellStyle name="Currency [0] 32" xfId="209" hidden="1"/>
    <cellStyle name="Currency [0] 32" xfId="357" hidden="1"/>
    <cellStyle name="Currency [0] 32" xfId="518" hidden="1"/>
    <cellStyle name="Currency [0] 32" xfId="683" hidden="1"/>
    <cellStyle name="Currency [0] 32" xfId="557" hidden="1"/>
    <cellStyle name="Currency [0] 32" xfId="705" hidden="1"/>
    <cellStyle name="Currency [0] 32" xfId="856" hidden="1"/>
    <cellStyle name="Currency [0] 32" xfId="1021" hidden="1"/>
    <cellStyle name="Currency [0] 32" xfId="895" hidden="1"/>
    <cellStyle name="Currency [0] 32" xfId="1043" hidden="1"/>
    <cellStyle name="Currency [0] 32" xfId="1198" hidden="1"/>
    <cellStyle name="Currency [0] 32" xfId="1363" hidden="1"/>
    <cellStyle name="Currency [0] 32" xfId="1237" hidden="1"/>
    <cellStyle name="Currency [0] 32" xfId="1385" hidden="1"/>
    <cellStyle name="Currency [0] 32" xfId="1526" hidden="1"/>
    <cellStyle name="Currency [0] 32" xfId="1691" hidden="1"/>
    <cellStyle name="Currency [0] 32" xfId="1565" hidden="1"/>
    <cellStyle name="Currency [0] 32" xfId="1713" hidden="1"/>
    <cellStyle name="Currency [0] 32" xfId="1854" hidden="1"/>
    <cellStyle name="Currency [0] 32" xfId="2019" hidden="1"/>
    <cellStyle name="Currency [0] 32" xfId="1893" hidden="1"/>
    <cellStyle name="Currency [0] 32" xfId="2041" hidden="1"/>
    <cellStyle name="Currency [0] 32" xfId="2185" hidden="1"/>
    <cellStyle name="Currency [0] 32" xfId="2349" hidden="1"/>
    <cellStyle name="Currency [0] 32" xfId="2224" hidden="1"/>
    <cellStyle name="Currency [0] 32" xfId="2073" hidden="1"/>
    <cellStyle name="Currency [0] 32" xfId="2429" hidden="1"/>
    <cellStyle name="Currency [0] 32" xfId="31818" hidden="1"/>
    <cellStyle name="Currency [0] 32" xfId="61239" hidden="1"/>
    <cellStyle name="Currency [0] 32" xfId="61321" hidden="1"/>
    <cellStyle name="Currency [0] 32" xfId="61405" hidden="1"/>
    <cellStyle name="Currency [0] 32" xfId="61487" hidden="1"/>
    <cellStyle name="Currency [0] 32" xfId="61570" hidden="1"/>
    <cellStyle name="Currency [0] 32" xfId="61652" hidden="1"/>
    <cellStyle name="Currency [0] 32" xfId="61732" hidden="1"/>
    <cellStyle name="Currency [0] 32" xfId="61814" hidden="1"/>
    <cellStyle name="Currency [0] 32" xfId="61896" hidden="1"/>
    <cellStyle name="Currency [0] 32" xfId="61978" hidden="1"/>
    <cellStyle name="Currency [0] 32" xfId="62062" hidden="1"/>
    <cellStyle name="Currency [0] 32" xfId="62144" hidden="1"/>
    <cellStyle name="Currency [0] 32" xfId="62226" hidden="1"/>
    <cellStyle name="Currency [0] 32" xfId="62308" hidden="1"/>
    <cellStyle name="Currency [0] 32" xfId="62388" hidden="1"/>
    <cellStyle name="Currency [0] 32" xfId="62470" hidden="1"/>
    <cellStyle name="Currency [0] 32" xfId="62545" hidden="1"/>
    <cellStyle name="Currency [0] 32" xfId="62627" hidden="1"/>
    <cellStyle name="Currency [0] 32" xfId="62711" hidden="1"/>
    <cellStyle name="Currency [0] 32" xfId="62793" hidden="1"/>
    <cellStyle name="Currency [0] 32" xfId="62875" hidden="1"/>
    <cellStyle name="Currency [0] 32" xfId="62957" hidden="1"/>
    <cellStyle name="Currency [0] 32" xfId="63037" hidden="1"/>
    <cellStyle name="Currency [0] 32" xfId="63119" hidden="1"/>
    <cellStyle name="Currency [0] 320" xfId="2727" hidden="1"/>
    <cellStyle name="Currency [0] 320" xfId="32116" hidden="1"/>
    <cellStyle name="Currency [0] 3200" xfId="6797" hidden="1"/>
    <cellStyle name="Currency [0] 3200" xfId="36185" hidden="1"/>
    <cellStyle name="Currency [0] 3201" xfId="6866" hidden="1"/>
    <cellStyle name="Currency [0] 3201" xfId="36254" hidden="1"/>
    <cellStyle name="Currency [0] 3202" xfId="6854" hidden="1"/>
    <cellStyle name="Currency [0] 3202" xfId="36242" hidden="1"/>
    <cellStyle name="Currency [0] 3203" xfId="6871" hidden="1"/>
    <cellStyle name="Currency [0] 3203" xfId="36259" hidden="1"/>
    <cellStyle name="Currency [0] 3204" xfId="6882" hidden="1"/>
    <cellStyle name="Currency [0] 3204" xfId="36270" hidden="1"/>
    <cellStyle name="Currency [0] 3205" xfId="6730" hidden="1"/>
    <cellStyle name="Currency [0] 3205" xfId="36118" hidden="1"/>
    <cellStyle name="Currency [0] 3206" xfId="6794" hidden="1"/>
    <cellStyle name="Currency [0] 3206" xfId="36182" hidden="1"/>
    <cellStyle name="Currency [0] 3207" xfId="6886" hidden="1"/>
    <cellStyle name="Currency [0] 3207" xfId="36274" hidden="1"/>
    <cellStyle name="Currency [0] 3208" xfId="6888" hidden="1"/>
    <cellStyle name="Currency [0] 3208" xfId="36276" hidden="1"/>
    <cellStyle name="Currency [0] 3209" xfId="6843" hidden="1"/>
    <cellStyle name="Currency [0] 3209" xfId="36231" hidden="1"/>
    <cellStyle name="Currency [0] 321" xfId="2550" hidden="1"/>
    <cellStyle name="Currency [0] 321" xfId="31939" hidden="1"/>
    <cellStyle name="Currency [0] 3210" xfId="6855" hidden="1"/>
    <cellStyle name="Currency [0] 3210" xfId="36243" hidden="1"/>
    <cellStyle name="Currency [0] 3211" xfId="6883" hidden="1"/>
    <cellStyle name="Currency [0] 3211" xfId="36271" hidden="1"/>
    <cellStyle name="Currency [0] 3212" xfId="6856" hidden="1"/>
    <cellStyle name="Currency [0] 3212" xfId="36244" hidden="1"/>
    <cellStyle name="Currency [0] 3213" xfId="6889" hidden="1"/>
    <cellStyle name="Currency [0] 3213" xfId="36277" hidden="1"/>
    <cellStyle name="Currency [0] 3214" xfId="6891" hidden="1"/>
    <cellStyle name="Currency [0] 3214" xfId="36279" hidden="1"/>
    <cellStyle name="Currency [0] 3215" xfId="6884" hidden="1"/>
    <cellStyle name="Currency [0] 3215" xfId="36272" hidden="1"/>
    <cellStyle name="Currency [0] 3216" xfId="6830" hidden="1"/>
    <cellStyle name="Currency [0] 3216" xfId="36218" hidden="1"/>
    <cellStyle name="Currency [0] 3217" xfId="6894" hidden="1"/>
    <cellStyle name="Currency [0] 3217" xfId="36282" hidden="1"/>
    <cellStyle name="Currency [0] 3218" xfId="6896" hidden="1"/>
    <cellStyle name="Currency [0] 3218" xfId="36284" hidden="1"/>
    <cellStyle name="Currency [0] 3219" xfId="6613" hidden="1"/>
    <cellStyle name="Currency [0] 3219" xfId="36001" hidden="1"/>
    <cellStyle name="Currency [0] 322" xfId="2722" hidden="1"/>
    <cellStyle name="Currency [0] 322" xfId="32111" hidden="1"/>
    <cellStyle name="Currency [0] 3220" xfId="6635" hidden="1"/>
    <cellStyle name="Currency [0] 3220" xfId="36023" hidden="1"/>
    <cellStyle name="Currency [0] 3221" xfId="6900" hidden="1"/>
    <cellStyle name="Currency [0] 3221" xfId="36288" hidden="1"/>
    <cellStyle name="Currency [0] 3222" xfId="6907" hidden="1"/>
    <cellStyle name="Currency [0] 3222" xfId="36295" hidden="1"/>
    <cellStyle name="Currency [0] 3223" xfId="6909" hidden="1"/>
    <cellStyle name="Currency [0] 3223" xfId="36297" hidden="1"/>
    <cellStyle name="Currency [0] 3224" xfId="6600" hidden="1"/>
    <cellStyle name="Currency [0] 3224" xfId="35988" hidden="1"/>
    <cellStyle name="Currency [0] 3225" xfId="6903" hidden="1"/>
    <cellStyle name="Currency [0] 3225" xfId="36291" hidden="1"/>
    <cellStyle name="Currency [0] 3226" xfId="6912" hidden="1"/>
    <cellStyle name="Currency [0] 3226" xfId="36300" hidden="1"/>
    <cellStyle name="Currency [0] 3227" xfId="6914" hidden="1"/>
    <cellStyle name="Currency [0] 3227" xfId="36302" hidden="1"/>
    <cellStyle name="Currency [0] 3228" xfId="6902" hidden="1"/>
    <cellStyle name="Currency [0] 3228" xfId="36290" hidden="1"/>
    <cellStyle name="Currency [0] 3229" xfId="6612" hidden="1"/>
    <cellStyle name="Currency [0] 3229" xfId="36000" hidden="1"/>
    <cellStyle name="Currency [0] 323" xfId="2720" hidden="1"/>
    <cellStyle name="Currency [0] 323" xfId="32109" hidden="1"/>
    <cellStyle name="Currency [0] 3230" xfId="6925" hidden="1"/>
    <cellStyle name="Currency [0] 3230" xfId="36313" hidden="1"/>
    <cellStyle name="Currency [0] 3231" xfId="6934" hidden="1"/>
    <cellStyle name="Currency [0] 3231" xfId="36322" hidden="1"/>
    <cellStyle name="Currency [0] 3232" xfId="6945" hidden="1"/>
    <cellStyle name="Currency [0] 3232" xfId="36333" hidden="1"/>
    <cellStyle name="Currency [0] 3233" xfId="6951" hidden="1"/>
    <cellStyle name="Currency [0] 3233" xfId="36339" hidden="1"/>
    <cellStyle name="Currency [0] 3234" xfId="6923" hidden="1"/>
    <cellStyle name="Currency [0] 3234" xfId="36311" hidden="1"/>
    <cellStyle name="Currency [0] 3235" xfId="6941" hidden="1"/>
    <cellStyle name="Currency [0] 3235" xfId="36329" hidden="1"/>
    <cellStyle name="Currency [0] 3236" xfId="6963" hidden="1"/>
    <cellStyle name="Currency [0] 3236" xfId="36351" hidden="1"/>
    <cellStyle name="Currency [0] 3237" xfId="6965" hidden="1"/>
    <cellStyle name="Currency [0] 3237" xfId="36353" hidden="1"/>
    <cellStyle name="Currency [0] 3238" xfId="6897" hidden="1"/>
    <cellStyle name="Currency [0] 3238" xfId="36285" hidden="1"/>
    <cellStyle name="Currency [0] 3239" xfId="6608" hidden="1"/>
    <cellStyle name="Currency [0] 3239" xfId="35996" hidden="1"/>
    <cellStyle name="Currency [0] 324" xfId="2749" hidden="1"/>
    <cellStyle name="Currency [0] 324" xfId="32138" hidden="1"/>
    <cellStyle name="Currency [0] 3240" xfId="6937" hidden="1"/>
    <cellStyle name="Currency [0] 3240" xfId="36325" hidden="1"/>
    <cellStyle name="Currency [0] 3241" xfId="6604" hidden="1"/>
    <cellStyle name="Currency [0] 3241" xfId="35992" hidden="1"/>
    <cellStyle name="Currency [0] 3242" xfId="6926" hidden="1"/>
    <cellStyle name="Currency [0] 3242" xfId="36314" hidden="1"/>
    <cellStyle name="Currency [0] 3243" xfId="6970" hidden="1"/>
    <cellStyle name="Currency [0] 3243" xfId="36358" hidden="1"/>
    <cellStyle name="Currency [0] 3244" xfId="6938" hidden="1"/>
    <cellStyle name="Currency [0] 3244" xfId="36326" hidden="1"/>
    <cellStyle name="Currency [0] 3245" xfId="6946" hidden="1"/>
    <cellStyle name="Currency [0] 3245" xfId="36334" hidden="1"/>
    <cellStyle name="Currency [0] 3246" xfId="6982" hidden="1"/>
    <cellStyle name="Currency [0] 3246" xfId="36370" hidden="1"/>
    <cellStyle name="Currency [0] 3247" xfId="6984" hidden="1"/>
    <cellStyle name="Currency [0] 3247" xfId="36372" hidden="1"/>
    <cellStyle name="Currency [0] 3248" xfId="6940" hidden="1"/>
    <cellStyle name="Currency [0] 3248" xfId="36328" hidden="1"/>
    <cellStyle name="Currency [0] 3249" xfId="6953" hidden="1"/>
    <cellStyle name="Currency [0] 3249" xfId="36341" hidden="1"/>
    <cellStyle name="Currency [0] 325" xfId="2665" hidden="1"/>
    <cellStyle name="Currency [0] 325" xfId="32054" hidden="1"/>
    <cellStyle name="Currency [0] 3250" xfId="6958" hidden="1"/>
    <cellStyle name="Currency [0] 3250" xfId="36346" hidden="1"/>
    <cellStyle name="Currency [0] 3251" xfId="6952" hidden="1"/>
    <cellStyle name="Currency [0] 3251" xfId="36340" hidden="1"/>
    <cellStyle name="Currency [0] 3252" xfId="7000" hidden="1"/>
    <cellStyle name="Currency [0] 3252" xfId="36388" hidden="1"/>
    <cellStyle name="Currency [0] 3253" xfId="7008" hidden="1"/>
    <cellStyle name="Currency [0] 3253" xfId="36396" hidden="1"/>
    <cellStyle name="Currency [0] 3254" xfId="6936" hidden="1"/>
    <cellStyle name="Currency [0] 3254" xfId="36324" hidden="1"/>
    <cellStyle name="Currency [0] 3255" xfId="6994" hidden="1"/>
    <cellStyle name="Currency [0] 3255" xfId="36382" hidden="1"/>
    <cellStyle name="Currency [0] 3256" xfId="7017" hidden="1"/>
    <cellStyle name="Currency [0] 3256" xfId="36405" hidden="1"/>
    <cellStyle name="Currency [0] 3257" xfId="7019" hidden="1"/>
    <cellStyle name="Currency [0] 3257" xfId="36407" hidden="1"/>
    <cellStyle name="Currency [0] 3258" xfId="6919" hidden="1"/>
    <cellStyle name="Currency [0] 3258" xfId="36307" hidden="1"/>
    <cellStyle name="Currency [0] 3259" xfId="6929" hidden="1"/>
    <cellStyle name="Currency [0] 3259" xfId="36317" hidden="1"/>
    <cellStyle name="Currency [0] 326" xfId="2741" hidden="1"/>
    <cellStyle name="Currency [0] 326" xfId="32130" hidden="1"/>
    <cellStyle name="Currency [0] 3260" xfId="6991" hidden="1"/>
    <cellStyle name="Currency [0] 3260" xfId="36379" hidden="1"/>
    <cellStyle name="Currency [0] 3261" xfId="6956" hidden="1"/>
    <cellStyle name="Currency [0] 3261" xfId="36344" hidden="1"/>
    <cellStyle name="Currency [0] 3262" xfId="6905" hidden="1"/>
    <cellStyle name="Currency [0] 3262" xfId="36293" hidden="1"/>
    <cellStyle name="Currency [0] 3263" xfId="7027" hidden="1"/>
    <cellStyle name="Currency [0] 3263" xfId="36415" hidden="1"/>
    <cellStyle name="Currency [0] 3264" xfId="6992" hidden="1"/>
    <cellStyle name="Currency [0] 3264" xfId="36380" hidden="1"/>
    <cellStyle name="Currency [0] 3265" xfId="7003" hidden="1"/>
    <cellStyle name="Currency [0] 3265" xfId="36391" hidden="1"/>
    <cellStyle name="Currency [0] 3266" xfId="7035" hidden="1"/>
    <cellStyle name="Currency [0] 3266" xfId="36423" hidden="1"/>
    <cellStyle name="Currency [0] 3267" xfId="7037" hidden="1"/>
    <cellStyle name="Currency [0] 3267" xfId="36425" hidden="1"/>
    <cellStyle name="Currency [0] 3268" xfId="6989" hidden="1"/>
    <cellStyle name="Currency [0] 3268" xfId="36377" hidden="1"/>
    <cellStyle name="Currency [0] 3269" xfId="6988" hidden="1"/>
    <cellStyle name="Currency [0] 3269" xfId="36376" hidden="1"/>
    <cellStyle name="Currency [0] 327" xfId="2751" hidden="1"/>
    <cellStyle name="Currency [0] 327" xfId="32140" hidden="1"/>
    <cellStyle name="Currency [0] 3270" xfId="6978" hidden="1"/>
    <cellStyle name="Currency [0] 3270" xfId="36366" hidden="1"/>
    <cellStyle name="Currency [0] 3271" xfId="6974" hidden="1"/>
    <cellStyle name="Currency [0] 3271" xfId="36362" hidden="1"/>
    <cellStyle name="Currency [0] 3272" xfId="6976" hidden="1"/>
    <cellStyle name="Currency [0] 3272" xfId="36364" hidden="1"/>
    <cellStyle name="Currency [0] 3273" xfId="7044" hidden="1"/>
    <cellStyle name="Currency [0] 3273" xfId="36432" hidden="1"/>
    <cellStyle name="Currency [0] 3274" xfId="6606" hidden="1"/>
    <cellStyle name="Currency [0] 3274" xfId="35994" hidden="1"/>
    <cellStyle name="Currency [0] 3275" xfId="7022" hidden="1"/>
    <cellStyle name="Currency [0] 3275" xfId="36410" hidden="1"/>
    <cellStyle name="Currency [0] 3276" xfId="7050" hidden="1"/>
    <cellStyle name="Currency [0] 3276" xfId="36438" hidden="1"/>
    <cellStyle name="Currency [0] 3277" xfId="7052" hidden="1"/>
    <cellStyle name="Currency [0] 3277" xfId="36440" hidden="1"/>
    <cellStyle name="Currency [0] 3278" xfId="6927" hidden="1"/>
    <cellStyle name="Currency [0] 3278" xfId="36315" hidden="1"/>
    <cellStyle name="Currency [0] 3279" xfId="7001" hidden="1"/>
    <cellStyle name="Currency [0] 3279" xfId="36389" hidden="1"/>
    <cellStyle name="Currency [0] 328" xfId="2752" hidden="1"/>
    <cellStyle name="Currency [0] 328" xfId="32141" hidden="1"/>
    <cellStyle name="Currency [0] 3280" xfId="6957" hidden="1"/>
    <cellStyle name="Currency [0] 3280" xfId="36345" hidden="1"/>
    <cellStyle name="Currency [0] 3281" xfId="6993" hidden="1"/>
    <cellStyle name="Currency [0] 3281" xfId="36381" hidden="1"/>
    <cellStyle name="Currency [0] 3282" xfId="6997" hidden="1"/>
    <cellStyle name="Currency [0] 3282" xfId="36385" hidden="1"/>
    <cellStyle name="Currency [0] 3283" xfId="7058" hidden="1"/>
    <cellStyle name="Currency [0] 3283" xfId="36446" hidden="1"/>
    <cellStyle name="Currency [0] 3284" xfId="6641" hidden="1"/>
    <cellStyle name="Currency [0] 3284" xfId="36029" hidden="1"/>
    <cellStyle name="Currency [0] 3285" xfId="7040" hidden="1"/>
    <cellStyle name="Currency [0] 3285" xfId="36428" hidden="1"/>
    <cellStyle name="Currency [0] 3286" xfId="7063" hidden="1"/>
    <cellStyle name="Currency [0] 3286" xfId="36451" hidden="1"/>
    <cellStyle name="Currency [0] 3287" xfId="7065" hidden="1"/>
    <cellStyle name="Currency [0] 3287" xfId="36453" hidden="1"/>
    <cellStyle name="Currency [0] 3288" xfId="6921" hidden="1"/>
    <cellStyle name="Currency [0] 3288" xfId="36309" hidden="1"/>
    <cellStyle name="Currency [0] 3289" xfId="7020" hidden="1"/>
    <cellStyle name="Currency [0] 3289" xfId="36408" hidden="1"/>
    <cellStyle name="Currency [0] 329" xfId="2723" hidden="1"/>
    <cellStyle name="Currency [0] 329" xfId="32112" hidden="1"/>
    <cellStyle name="Currency [0] 3290" xfId="6987" hidden="1"/>
    <cellStyle name="Currency [0] 3290" xfId="36375" hidden="1"/>
    <cellStyle name="Currency [0] 3291" xfId="7005" hidden="1"/>
    <cellStyle name="Currency [0] 3291" xfId="36393" hidden="1"/>
    <cellStyle name="Currency [0] 3292" xfId="7002" hidden="1"/>
    <cellStyle name="Currency [0] 3292" xfId="36390" hidden="1"/>
    <cellStyle name="Currency [0] 3293" xfId="7069" hidden="1"/>
    <cellStyle name="Currency [0] 3293" xfId="36457" hidden="1"/>
    <cellStyle name="Currency [0] 3294" xfId="6954" hidden="1"/>
    <cellStyle name="Currency [0] 3294" xfId="36342" hidden="1"/>
    <cellStyle name="Currency [0] 3295" xfId="7054" hidden="1"/>
    <cellStyle name="Currency [0] 3295" xfId="36442" hidden="1"/>
    <cellStyle name="Currency [0] 3296" xfId="7076" hidden="1"/>
    <cellStyle name="Currency [0] 3296" xfId="36464" hidden="1"/>
    <cellStyle name="Currency [0] 3297" xfId="7078" hidden="1"/>
    <cellStyle name="Currency [0] 3297" xfId="36466" hidden="1"/>
    <cellStyle name="Currency [0] 3298" xfId="7006" hidden="1"/>
    <cellStyle name="Currency [0] 3298" xfId="36394" hidden="1"/>
    <cellStyle name="Currency [0] 3299" xfId="7038" hidden="1"/>
    <cellStyle name="Currency [0] 3299" xfId="36426" hidden="1"/>
    <cellStyle name="Currency [0] 33" xfId="172" hidden="1"/>
    <cellStyle name="Currency [0] 33" xfId="337" hidden="1"/>
    <cellStyle name="Currency [0] 33" xfId="207" hidden="1"/>
    <cellStyle name="Currency [0] 33" xfId="359" hidden="1"/>
    <cellStyle name="Currency [0] 33" xfId="520" hidden="1"/>
    <cellStyle name="Currency [0] 33" xfId="685" hidden="1"/>
    <cellStyle name="Currency [0] 33" xfId="555" hidden="1"/>
    <cellStyle name="Currency [0] 33" xfId="707" hidden="1"/>
    <cellStyle name="Currency [0] 33" xfId="858" hidden="1"/>
    <cellStyle name="Currency [0] 33" xfId="1023" hidden="1"/>
    <cellStyle name="Currency [0] 33" xfId="893" hidden="1"/>
    <cellStyle name="Currency [0] 33" xfId="1045" hidden="1"/>
    <cellStyle name="Currency [0] 33" xfId="1200" hidden="1"/>
    <cellStyle name="Currency [0] 33" xfId="1365" hidden="1"/>
    <cellStyle name="Currency [0] 33" xfId="1235" hidden="1"/>
    <cellStyle name="Currency [0] 33" xfId="1387" hidden="1"/>
    <cellStyle name="Currency [0] 33" xfId="1528" hidden="1"/>
    <cellStyle name="Currency [0] 33" xfId="1693" hidden="1"/>
    <cellStyle name="Currency [0] 33" xfId="1563" hidden="1"/>
    <cellStyle name="Currency [0] 33" xfId="1715" hidden="1"/>
    <cellStyle name="Currency [0] 33" xfId="1856" hidden="1"/>
    <cellStyle name="Currency [0] 33" xfId="2021" hidden="1"/>
    <cellStyle name="Currency [0] 33" xfId="1891" hidden="1"/>
    <cellStyle name="Currency [0] 33" xfId="2043" hidden="1"/>
    <cellStyle name="Currency [0] 33" xfId="2187" hidden="1"/>
    <cellStyle name="Currency [0] 33" xfId="2351" hidden="1"/>
    <cellStyle name="Currency [0] 33" xfId="2222" hidden="1"/>
    <cellStyle name="Currency [0] 33" xfId="2371" hidden="1"/>
    <cellStyle name="Currency [0] 33" xfId="2433" hidden="1"/>
    <cellStyle name="Currency [0] 33" xfId="31822" hidden="1"/>
    <cellStyle name="Currency [0] 33" xfId="61241" hidden="1"/>
    <cellStyle name="Currency [0] 33" xfId="61323" hidden="1"/>
    <cellStyle name="Currency [0] 33" xfId="61407" hidden="1"/>
    <cellStyle name="Currency [0] 33" xfId="61489" hidden="1"/>
    <cellStyle name="Currency [0] 33" xfId="61572" hidden="1"/>
    <cellStyle name="Currency [0] 33" xfId="61654" hidden="1"/>
    <cellStyle name="Currency [0] 33" xfId="61734" hidden="1"/>
    <cellStyle name="Currency [0] 33" xfId="61816" hidden="1"/>
    <cellStyle name="Currency [0] 33" xfId="61898" hidden="1"/>
    <cellStyle name="Currency [0] 33" xfId="61980" hidden="1"/>
    <cellStyle name="Currency [0] 33" xfId="62064" hidden="1"/>
    <cellStyle name="Currency [0] 33" xfId="62146" hidden="1"/>
    <cellStyle name="Currency [0] 33" xfId="62228" hidden="1"/>
    <cellStyle name="Currency [0] 33" xfId="62310" hidden="1"/>
    <cellStyle name="Currency [0] 33" xfId="62390" hidden="1"/>
    <cellStyle name="Currency [0] 33" xfId="62472" hidden="1"/>
    <cellStyle name="Currency [0] 33" xfId="62547" hidden="1"/>
    <cellStyle name="Currency [0] 33" xfId="62629" hidden="1"/>
    <cellStyle name="Currency [0] 33" xfId="62713" hidden="1"/>
    <cellStyle name="Currency [0] 33" xfId="62795" hidden="1"/>
    <cellStyle name="Currency [0] 33" xfId="62877" hidden="1"/>
    <cellStyle name="Currency [0] 33" xfId="62959" hidden="1"/>
    <cellStyle name="Currency [0] 33" xfId="63039" hidden="1"/>
    <cellStyle name="Currency [0] 33" xfId="63121" hidden="1"/>
    <cellStyle name="Currency [0] 330" xfId="2735" hidden="1"/>
    <cellStyle name="Currency [0] 330" xfId="32124" hidden="1"/>
    <cellStyle name="Currency [0] 3300" xfId="6686" hidden="1"/>
    <cellStyle name="Currency [0] 3300" xfId="36074" hidden="1"/>
    <cellStyle name="Currency [0] 3301" xfId="7024" hidden="1"/>
    <cellStyle name="Currency [0] 3301" xfId="36412" hidden="1"/>
    <cellStyle name="Currency [0] 3302" xfId="7021" hidden="1"/>
    <cellStyle name="Currency [0] 3302" xfId="36409" hidden="1"/>
    <cellStyle name="Currency [0] 3303" xfId="7082" hidden="1"/>
    <cellStyle name="Currency [0] 3303" xfId="36470" hidden="1"/>
    <cellStyle name="Currency [0] 3304" xfId="6917" hidden="1"/>
    <cellStyle name="Currency [0] 3304" xfId="36305" hidden="1"/>
    <cellStyle name="Currency [0] 3305" xfId="7066" hidden="1"/>
    <cellStyle name="Currency [0] 3305" xfId="36454" hidden="1"/>
    <cellStyle name="Currency [0] 3306" xfId="7086" hidden="1"/>
    <cellStyle name="Currency [0] 3306" xfId="36474" hidden="1"/>
    <cellStyle name="Currency [0] 3307" xfId="7088" hidden="1"/>
    <cellStyle name="Currency [0] 3307" xfId="36476" hidden="1"/>
    <cellStyle name="Currency [0] 3308" xfId="7025" hidden="1"/>
    <cellStyle name="Currency [0] 3308" xfId="36413" hidden="1"/>
    <cellStyle name="Currency [0] 3309" xfId="7053" hidden="1"/>
    <cellStyle name="Currency [0] 3309" xfId="36441" hidden="1"/>
    <cellStyle name="Currency [0] 331" xfId="2715" hidden="1"/>
    <cellStyle name="Currency [0] 331" xfId="32104" hidden="1"/>
    <cellStyle name="Currency [0] 3310" xfId="7013" hidden="1"/>
    <cellStyle name="Currency [0] 3310" xfId="36401" hidden="1"/>
    <cellStyle name="Currency [0] 3311" xfId="7042" hidden="1"/>
    <cellStyle name="Currency [0] 3311" xfId="36430" hidden="1"/>
    <cellStyle name="Currency [0] 3312" xfId="7039" hidden="1"/>
    <cellStyle name="Currency [0] 3312" xfId="36427" hidden="1"/>
    <cellStyle name="Currency [0] 3313" xfId="7092" hidden="1"/>
    <cellStyle name="Currency [0] 3313" xfId="36480" hidden="1"/>
    <cellStyle name="Currency [0] 3314" xfId="6920" hidden="1"/>
    <cellStyle name="Currency [0] 3314" xfId="36308" hidden="1"/>
    <cellStyle name="Currency [0] 3315" xfId="7079" hidden="1"/>
    <cellStyle name="Currency [0] 3315" xfId="36467" hidden="1"/>
    <cellStyle name="Currency [0] 3316" xfId="7096" hidden="1"/>
    <cellStyle name="Currency [0] 3316" xfId="36484" hidden="1"/>
    <cellStyle name="Currency [0] 3317" xfId="7098" hidden="1"/>
    <cellStyle name="Currency [0] 3317" xfId="36486" hidden="1"/>
    <cellStyle name="Currency [0] 3318" xfId="6979" hidden="1"/>
    <cellStyle name="Currency [0] 3318" xfId="36367" hidden="1"/>
    <cellStyle name="Currency [0] 3319" xfId="7015" hidden="1"/>
    <cellStyle name="Currency [0] 3319" xfId="36403" hidden="1"/>
    <cellStyle name="Currency [0] 332" xfId="2730" hidden="1"/>
    <cellStyle name="Currency [0] 332" xfId="32119" hidden="1"/>
    <cellStyle name="Currency [0] 3320" xfId="7084" hidden="1"/>
    <cellStyle name="Currency [0] 3320" xfId="36472" hidden="1"/>
    <cellStyle name="Currency [0] 3321" xfId="7072" hidden="1"/>
    <cellStyle name="Currency [0] 3321" xfId="36460" hidden="1"/>
    <cellStyle name="Currency [0] 3322" xfId="7089" hidden="1"/>
    <cellStyle name="Currency [0] 3322" xfId="36477" hidden="1"/>
    <cellStyle name="Currency [0] 3323" xfId="7100" hidden="1"/>
    <cellStyle name="Currency [0] 3323" xfId="36488" hidden="1"/>
    <cellStyle name="Currency [0] 3324" xfId="6948" hidden="1"/>
    <cellStyle name="Currency [0] 3324" xfId="36336" hidden="1"/>
    <cellStyle name="Currency [0] 3325" xfId="7012" hidden="1"/>
    <cellStyle name="Currency [0] 3325" xfId="36400" hidden="1"/>
    <cellStyle name="Currency [0] 3326" xfId="7104" hidden="1"/>
    <cellStyle name="Currency [0] 3326" xfId="36492" hidden="1"/>
    <cellStyle name="Currency [0] 3327" xfId="7106" hidden="1"/>
    <cellStyle name="Currency [0] 3327" xfId="36494" hidden="1"/>
    <cellStyle name="Currency [0] 3328" xfId="7061" hidden="1"/>
    <cellStyle name="Currency [0] 3328" xfId="36449" hidden="1"/>
    <cellStyle name="Currency [0] 3329" xfId="7073" hidden="1"/>
    <cellStyle name="Currency [0] 3329" xfId="36461" hidden="1"/>
    <cellStyle name="Currency [0] 333" xfId="2728" hidden="1"/>
    <cellStyle name="Currency [0] 333" xfId="32117" hidden="1"/>
    <cellStyle name="Currency [0] 3330" xfId="7101" hidden="1"/>
    <cellStyle name="Currency [0] 3330" xfId="36489" hidden="1"/>
    <cellStyle name="Currency [0] 3331" xfId="7074" hidden="1"/>
    <cellStyle name="Currency [0] 3331" xfId="36462" hidden="1"/>
    <cellStyle name="Currency [0] 3332" xfId="7107" hidden="1"/>
    <cellStyle name="Currency [0] 3332" xfId="36495" hidden="1"/>
    <cellStyle name="Currency [0] 3333" xfId="7109" hidden="1"/>
    <cellStyle name="Currency [0] 3333" xfId="36497" hidden="1"/>
    <cellStyle name="Currency [0] 3334" xfId="7102" hidden="1"/>
    <cellStyle name="Currency [0] 3334" xfId="36490" hidden="1"/>
    <cellStyle name="Currency [0] 3335" xfId="7048" hidden="1"/>
    <cellStyle name="Currency [0] 3335" xfId="36436" hidden="1"/>
    <cellStyle name="Currency [0] 3336" xfId="7111" hidden="1"/>
    <cellStyle name="Currency [0] 3336" xfId="36499" hidden="1"/>
    <cellStyle name="Currency [0] 3337" xfId="7113" hidden="1"/>
    <cellStyle name="Currency [0] 3337" xfId="36501" hidden="1"/>
    <cellStyle name="Currency [0] 3338" xfId="6625" hidden="1"/>
    <cellStyle name="Currency [0] 3338" xfId="36013" hidden="1"/>
    <cellStyle name="Currency [0] 3339" xfId="6603" hidden="1"/>
    <cellStyle name="Currency [0] 3339" xfId="35991" hidden="1"/>
    <cellStyle name="Currency [0] 334" xfId="2754" hidden="1"/>
    <cellStyle name="Currency [0] 334" xfId="32143" hidden="1"/>
    <cellStyle name="Currency [0] 3340" xfId="7119" hidden="1"/>
    <cellStyle name="Currency [0] 3340" xfId="36507" hidden="1"/>
    <cellStyle name="Currency [0] 3341" xfId="7125" hidden="1"/>
    <cellStyle name="Currency [0] 3341" xfId="36513" hidden="1"/>
    <cellStyle name="Currency [0] 3342" xfId="7127" hidden="1"/>
    <cellStyle name="Currency [0] 3342" xfId="36515" hidden="1"/>
    <cellStyle name="Currency [0] 3343" xfId="6620" hidden="1"/>
    <cellStyle name="Currency [0] 3343" xfId="36008" hidden="1"/>
    <cellStyle name="Currency [0] 3344" xfId="7121" hidden="1"/>
    <cellStyle name="Currency [0] 3344" xfId="36509" hidden="1"/>
    <cellStyle name="Currency [0] 3345" xfId="7129" hidden="1"/>
    <cellStyle name="Currency [0] 3345" xfId="36517" hidden="1"/>
    <cellStyle name="Currency [0] 3346" xfId="7131" hidden="1"/>
    <cellStyle name="Currency [0] 3346" xfId="36519" hidden="1"/>
    <cellStyle name="Currency [0] 3347" xfId="7120" hidden="1"/>
    <cellStyle name="Currency [0] 3347" xfId="36508" hidden="1"/>
    <cellStyle name="Currency [0] 3348" xfId="6626" hidden="1"/>
    <cellStyle name="Currency [0] 3348" xfId="36014" hidden="1"/>
    <cellStyle name="Currency [0] 3349" xfId="7142" hidden="1"/>
    <cellStyle name="Currency [0] 3349" xfId="36530" hidden="1"/>
    <cellStyle name="Currency [0] 335" xfId="2667" hidden="1"/>
    <cellStyle name="Currency [0] 335" xfId="32056" hidden="1"/>
    <cellStyle name="Currency [0] 3350" xfId="7151" hidden="1"/>
    <cellStyle name="Currency [0] 3350" xfId="36539" hidden="1"/>
    <cellStyle name="Currency [0] 3351" xfId="7162" hidden="1"/>
    <cellStyle name="Currency [0] 3351" xfId="36550" hidden="1"/>
    <cellStyle name="Currency [0] 3352" xfId="7168" hidden="1"/>
    <cellStyle name="Currency [0] 3352" xfId="36556" hidden="1"/>
    <cellStyle name="Currency [0] 3353" xfId="7140" hidden="1"/>
    <cellStyle name="Currency [0] 3353" xfId="36528" hidden="1"/>
    <cellStyle name="Currency [0] 3354" xfId="7158" hidden="1"/>
    <cellStyle name="Currency [0] 3354" xfId="36546" hidden="1"/>
    <cellStyle name="Currency [0] 3355" xfId="7180" hidden="1"/>
    <cellStyle name="Currency [0] 3355" xfId="36568" hidden="1"/>
    <cellStyle name="Currency [0] 3356" xfId="7182" hidden="1"/>
    <cellStyle name="Currency [0] 3356" xfId="36570" hidden="1"/>
    <cellStyle name="Currency [0] 3357" xfId="7116" hidden="1"/>
    <cellStyle name="Currency [0] 3357" xfId="36504" hidden="1"/>
    <cellStyle name="Currency [0] 3358" xfId="6630" hidden="1"/>
    <cellStyle name="Currency [0] 3358" xfId="36018" hidden="1"/>
    <cellStyle name="Currency [0] 3359" xfId="7154" hidden="1"/>
    <cellStyle name="Currency [0] 3359" xfId="36542" hidden="1"/>
    <cellStyle name="Currency [0] 336" xfId="2748" hidden="1"/>
    <cellStyle name="Currency [0] 336" xfId="32137" hidden="1"/>
    <cellStyle name="Currency [0] 3360" xfId="6646" hidden="1"/>
    <cellStyle name="Currency [0] 3360" xfId="36034" hidden="1"/>
    <cellStyle name="Currency [0] 3361" xfId="7143" hidden="1"/>
    <cellStyle name="Currency [0] 3361" xfId="36531" hidden="1"/>
    <cellStyle name="Currency [0] 3362" xfId="7187" hidden="1"/>
    <cellStyle name="Currency [0] 3362" xfId="36575" hidden="1"/>
    <cellStyle name="Currency [0] 3363" xfId="7155" hidden="1"/>
    <cellStyle name="Currency [0] 3363" xfId="36543" hidden="1"/>
    <cellStyle name="Currency [0] 3364" xfId="7163" hidden="1"/>
    <cellStyle name="Currency [0] 3364" xfId="36551" hidden="1"/>
    <cellStyle name="Currency [0] 3365" xfId="7199" hidden="1"/>
    <cellStyle name="Currency [0] 3365" xfId="36587" hidden="1"/>
    <cellStyle name="Currency [0] 3366" xfId="7201" hidden="1"/>
    <cellStyle name="Currency [0] 3366" xfId="36589" hidden="1"/>
    <cellStyle name="Currency [0] 3367" xfId="7157" hidden="1"/>
    <cellStyle name="Currency [0] 3367" xfId="36545" hidden="1"/>
    <cellStyle name="Currency [0] 3368" xfId="7170" hidden="1"/>
    <cellStyle name="Currency [0] 3368" xfId="36558" hidden="1"/>
    <cellStyle name="Currency [0] 3369" xfId="7175" hidden="1"/>
    <cellStyle name="Currency [0] 3369" xfId="36563" hidden="1"/>
    <cellStyle name="Currency [0] 337" xfId="2755" hidden="1"/>
    <cellStyle name="Currency [0] 337" xfId="32144" hidden="1"/>
    <cellStyle name="Currency [0] 3370" xfId="7169" hidden="1"/>
    <cellStyle name="Currency [0] 3370" xfId="36557" hidden="1"/>
    <cellStyle name="Currency [0] 3371" xfId="7217" hidden="1"/>
    <cellStyle name="Currency [0] 3371" xfId="36605" hidden="1"/>
    <cellStyle name="Currency [0] 3372" xfId="7225" hidden="1"/>
    <cellStyle name="Currency [0] 3372" xfId="36613" hidden="1"/>
    <cellStyle name="Currency [0] 3373" xfId="7153" hidden="1"/>
    <cellStyle name="Currency [0] 3373" xfId="36541" hidden="1"/>
    <cellStyle name="Currency [0] 3374" xfId="7211" hidden="1"/>
    <cellStyle name="Currency [0] 3374" xfId="36599" hidden="1"/>
    <cellStyle name="Currency [0] 3375" xfId="7234" hidden="1"/>
    <cellStyle name="Currency [0] 3375" xfId="36622" hidden="1"/>
    <cellStyle name="Currency [0] 3376" xfId="7236" hidden="1"/>
    <cellStyle name="Currency [0] 3376" xfId="36624" hidden="1"/>
    <cellStyle name="Currency [0] 3377" xfId="7136" hidden="1"/>
    <cellStyle name="Currency [0] 3377" xfId="36524" hidden="1"/>
    <cellStyle name="Currency [0] 3378" xfId="7146" hidden="1"/>
    <cellStyle name="Currency [0] 3378" xfId="36534" hidden="1"/>
    <cellStyle name="Currency [0] 3379" xfId="7208" hidden="1"/>
    <cellStyle name="Currency [0] 3379" xfId="36596" hidden="1"/>
    <cellStyle name="Currency [0] 338" xfId="2756" hidden="1"/>
    <cellStyle name="Currency [0] 338" xfId="32145" hidden="1"/>
    <cellStyle name="Currency [0] 3380" xfId="7173" hidden="1"/>
    <cellStyle name="Currency [0] 3380" xfId="36561" hidden="1"/>
    <cellStyle name="Currency [0] 3381" xfId="7123" hidden="1"/>
    <cellStyle name="Currency [0] 3381" xfId="36511" hidden="1"/>
    <cellStyle name="Currency [0] 3382" xfId="7244" hidden="1"/>
    <cellStyle name="Currency [0] 3382" xfId="36632" hidden="1"/>
    <cellStyle name="Currency [0] 3383" xfId="7209" hidden="1"/>
    <cellStyle name="Currency [0] 3383" xfId="36597" hidden="1"/>
    <cellStyle name="Currency [0] 3384" xfId="7220" hidden="1"/>
    <cellStyle name="Currency [0] 3384" xfId="36608" hidden="1"/>
    <cellStyle name="Currency [0] 3385" xfId="7252" hidden="1"/>
    <cellStyle name="Currency [0] 3385" xfId="36640" hidden="1"/>
    <cellStyle name="Currency [0] 3386" xfId="7254" hidden="1"/>
    <cellStyle name="Currency [0] 3386" xfId="36642" hidden="1"/>
    <cellStyle name="Currency [0] 3387" xfId="7206" hidden="1"/>
    <cellStyle name="Currency [0] 3387" xfId="36594" hidden="1"/>
    <cellStyle name="Currency [0] 3388" xfId="7205" hidden="1"/>
    <cellStyle name="Currency [0] 3388" xfId="36593" hidden="1"/>
    <cellStyle name="Currency [0] 3389" xfId="7195" hidden="1"/>
    <cellStyle name="Currency [0] 3389" xfId="36583" hidden="1"/>
    <cellStyle name="Currency [0] 339" xfId="2696" hidden="1"/>
    <cellStyle name="Currency [0] 339" xfId="32085" hidden="1"/>
    <cellStyle name="Currency [0] 3390" xfId="7191" hidden="1"/>
    <cellStyle name="Currency [0] 3390" xfId="36579" hidden="1"/>
    <cellStyle name="Currency [0] 3391" xfId="7193" hidden="1"/>
    <cellStyle name="Currency [0] 3391" xfId="36581" hidden="1"/>
    <cellStyle name="Currency [0] 3392" xfId="7261" hidden="1"/>
    <cellStyle name="Currency [0] 3392" xfId="36649" hidden="1"/>
    <cellStyle name="Currency [0] 3393" xfId="6632" hidden="1"/>
    <cellStyle name="Currency [0] 3393" xfId="36020" hidden="1"/>
    <cellStyle name="Currency [0] 3394" xfId="7239" hidden="1"/>
    <cellStyle name="Currency [0] 3394" xfId="36627" hidden="1"/>
    <cellStyle name="Currency [0] 3395" xfId="7267" hidden="1"/>
    <cellStyle name="Currency [0] 3395" xfId="36655" hidden="1"/>
    <cellStyle name="Currency [0] 3396" xfId="7269" hidden="1"/>
    <cellStyle name="Currency [0] 3396" xfId="36657" hidden="1"/>
    <cellStyle name="Currency [0] 3397" xfId="7144" hidden="1"/>
    <cellStyle name="Currency [0] 3397" xfId="36532" hidden="1"/>
    <cellStyle name="Currency [0] 3398" xfId="7218" hidden="1"/>
    <cellStyle name="Currency [0] 3398" xfId="36606" hidden="1"/>
    <cellStyle name="Currency [0] 3399" xfId="7174" hidden="1"/>
    <cellStyle name="Currency [0] 3399" xfId="36562" hidden="1"/>
    <cellStyle name="Currency [0] 34" xfId="174" hidden="1"/>
    <cellStyle name="Currency [0] 34" xfId="339" hidden="1"/>
    <cellStyle name="Currency [0] 34" xfId="205" hidden="1"/>
    <cellStyle name="Currency [0] 34" xfId="361" hidden="1"/>
    <cellStyle name="Currency [0] 34" xfId="522" hidden="1"/>
    <cellStyle name="Currency [0] 34" xfId="687" hidden="1"/>
    <cellStyle name="Currency [0] 34" xfId="553" hidden="1"/>
    <cellStyle name="Currency [0] 34" xfId="709" hidden="1"/>
    <cellStyle name="Currency [0] 34" xfId="860" hidden="1"/>
    <cellStyle name="Currency [0] 34" xfId="1025" hidden="1"/>
    <cellStyle name="Currency [0] 34" xfId="891" hidden="1"/>
    <cellStyle name="Currency [0] 34" xfId="1047" hidden="1"/>
    <cellStyle name="Currency [0] 34" xfId="1202" hidden="1"/>
    <cellStyle name="Currency [0] 34" xfId="1367" hidden="1"/>
    <cellStyle name="Currency [0] 34" xfId="1233" hidden="1"/>
    <cellStyle name="Currency [0] 34" xfId="1389" hidden="1"/>
    <cellStyle name="Currency [0] 34" xfId="1530" hidden="1"/>
    <cellStyle name="Currency [0] 34" xfId="1695" hidden="1"/>
    <cellStyle name="Currency [0] 34" xfId="1561" hidden="1"/>
    <cellStyle name="Currency [0] 34" xfId="1717" hidden="1"/>
    <cellStyle name="Currency [0] 34" xfId="1858" hidden="1"/>
    <cellStyle name="Currency [0] 34" xfId="2023" hidden="1"/>
    <cellStyle name="Currency [0] 34" xfId="1889" hidden="1"/>
    <cellStyle name="Currency [0] 34" xfId="2045" hidden="1"/>
    <cellStyle name="Currency [0] 34" xfId="2189" hidden="1"/>
    <cellStyle name="Currency [0] 34" xfId="2353" hidden="1"/>
    <cellStyle name="Currency [0] 34" xfId="2220" hidden="1"/>
    <cellStyle name="Currency [0] 34" xfId="2373" hidden="1"/>
    <cellStyle name="Currency [0] 34" xfId="2428" hidden="1"/>
    <cellStyle name="Currency [0] 34" xfId="31817" hidden="1"/>
    <cellStyle name="Currency [0] 34" xfId="61243" hidden="1"/>
    <cellStyle name="Currency [0] 34" xfId="61325" hidden="1"/>
    <cellStyle name="Currency [0] 34" xfId="61409" hidden="1"/>
    <cellStyle name="Currency [0] 34" xfId="61491" hidden="1"/>
    <cellStyle name="Currency [0] 34" xfId="61574" hidden="1"/>
    <cellStyle name="Currency [0] 34" xfId="61656" hidden="1"/>
    <cellStyle name="Currency [0] 34" xfId="61736" hidden="1"/>
    <cellStyle name="Currency [0] 34" xfId="61818" hidden="1"/>
    <cellStyle name="Currency [0] 34" xfId="61900" hidden="1"/>
    <cellStyle name="Currency [0] 34" xfId="61982" hidden="1"/>
    <cellStyle name="Currency [0] 34" xfId="62066" hidden="1"/>
    <cellStyle name="Currency [0] 34" xfId="62148" hidden="1"/>
    <cellStyle name="Currency [0] 34" xfId="62230" hidden="1"/>
    <cellStyle name="Currency [0] 34" xfId="62312" hidden="1"/>
    <cellStyle name="Currency [0] 34" xfId="62392" hidden="1"/>
    <cellStyle name="Currency [0] 34" xfId="62474" hidden="1"/>
    <cellStyle name="Currency [0] 34" xfId="62549" hidden="1"/>
    <cellStyle name="Currency [0] 34" xfId="62631" hidden="1"/>
    <cellStyle name="Currency [0] 34" xfId="62715" hidden="1"/>
    <cellStyle name="Currency [0] 34" xfId="62797" hidden="1"/>
    <cellStyle name="Currency [0] 34" xfId="62879" hidden="1"/>
    <cellStyle name="Currency [0] 34" xfId="62961" hidden="1"/>
    <cellStyle name="Currency [0] 34" xfId="63041" hidden="1"/>
    <cellStyle name="Currency [0] 34" xfId="63123" hidden="1"/>
    <cellStyle name="Currency [0] 340" xfId="2716" hidden="1"/>
    <cellStyle name="Currency [0] 340" xfId="32105" hidden="1"/>
    <cellStyle name="Currency [0] 3400" xfId="7210" hidden="1"/>
    <cellStyle name="Currency [0] 3400" xfId="36598" hidden="1"/>
    <cellStyle name="Currency [0] 3401" xfId="7214" hidden="1"/>
    <cellStyle name="Currency [0] 3401" xfId="36602" hidden="1"/>
    <cellStyle name="Currency [0] 3402" xfId="7275" hidden="1"/>
    <cellStyle name="Currency [0] 3402" xfId="36663" hidden="1"/>
    <cellStyle name="Currency [0] 3403" xfId="6619" hidden="1"/>
    <cellStyle name="Currency [0] 3403" xfId="36007" hidden="1"/>
    <cellStyle name="Currency [0] 3404" xfId="7257" hidden="1"/>
    <cellStyle name="Currency [0] 3404" xfId="36645" hidden="1"/>
    <cellStyle name="Currency [0] 3405" xfId="7280" hidden="1"/>
    <cellStyle name="Currency [0] 3405" xfId="36668" hidden="1"/>
    <cellStyle name="Currency [0] 3406" xfId="7282" hidden="1"/>
    <cellStyle name="Currency [0] 3406" xfId="36670" hidden="1"/>
    <cellStyle name="Currency [0] 3407" xfId="7138" hidden="1"/>
    <cellStyle name="Currency [0] 3407" xfId="36526" hidden="1"/>
    <cellStyle name="Currency [0] 3408" xfId="7237" hidden="1"/>
    <cellStyle name="Currency [0] 3408" xfId="36625" hidden="1"/>
    <cellStyle name="Currency [0] 3409" xfId="7204" hidden="1"/>
    <cellStyle name="Currency [0] 3409" xfId="36592" hidden="1"/>
    <cellStyle name="Currency [0] 341" xfId="2750" hidden="1"/>
    <cellStyle name="Currency [0] 341" xfId="32139" hidden="1"/>
    <cellStyle name="Currency [0] 3410" xfId="7222" hidden="1"/>
    <cellStyle name="Currency [0] 3410" xfId="36610" hidden="1"/>
    <cellStyle name="Currency [0] 3411" xfId="7219" hidden="1"/>
    <cellStyle name="Currency [0] 3411" xfId="36607" hidden="1"/>
    <cellStyle name="Currency [0] 3412" xfId="7286" hidden="1"/>
    <cellStyle name="Currency [0] 3412" xfId="36674" hidden="1"/>
    <cellStyle name="Currency [0] 3413" xfId="7171" hidden="1"/>
    <cellStyle name="Currency [0] 3413" xfId="36559" hidden="1"/>
    <cellStyle name="Currency [0] 3414" xfId="7271" hidden="1"/>
    <cellStyle name="Currency [0] 3414" xfId="36659" hidden="1"/>
    <cellStyle name="Currency [0] 3415" xfId="7293" hidden="1"/>
    <cellStyle name="Currency [0] 3415" xfId="36681" hidden="1"/>
    <cellStyle name="Currency [0] 3416" xfId="7295" hidden="1"/>
    <cellStyle name="Currency [0] 3416" xfId="36683" hidden="1"/>
    <cellStyle name="Currency [0] 3417" xfId="7223" hidden="1"/>
    <cellStyle name="Currency [0] 3417" xfId="36611" hidden="1"/>
    <cellStyle name="Currency [0] 3418" xfId="7255" hidden="1"/>
    <cellStyle name="Currency [0] 3418" xfId="36643" hidden="1"/>
    <cellStyle name="Currency [0] 3419" xfId="6598" hidden="1"/>
    <cellStyle name="Currency [0] 3419" xfId="35986" hidden="1"/>
    <cellStyle name="Currency [0] 342" xfId="2743" hidden="1"/>
    <cellStyle name="Currency [0] 342" xfId="32132" hidden="1"/>
    <cellStyle name="Currency [0] 3420" xfId="7241" hidden="1"/>
    <cellStyle name="Currency [0] 3420" xfId="36629" hidden="1"/>
    <cellStyle name="Currency [0] 3421" xfId="7238" hidden="1"/>
    <cellStyle name="Currency [0] 3421" xfId="36626" hidden="1"/>
    <cellStyle name="Currency [0] 3422" xfId="7299" hidden="1"/>
    <cellStyle name="Currency [0] 3422" xfId="36687" hidden="1"/>
    <cellStyle name="Currency [0] 3423" xfId="7134" hidden="1"/>
    <cellStyle name="Currency [0] 3423" xfId="36522" hidden="1"/>
    <cellStyle name="Currency [0] 3424" xfId="7283" hidden="1"/>
    <cellStyle name="Currency [0] 3424" xfId="36671" hidden="1"/>
    <cellStyle name="Currency [0] 3425" xfId="7303" hidden="1"/>
    <cellStyle name="Currency [0] 3425" xfId="36691" hidden="1"/>
    <cellStyle name="Currency [0] 3426" xfId="7305" hidden="1"/>
    <cellStyle name="Currency [0] 3426" xfId="36693" hidden="1"/>
    <cellStyle name="Currency [0] 3427" xfId="7242" hidden="1"/>
    <cellStyle name="Currency [0] 3427" xfId="36630" hidden="1"/>
    <cellStyle name="Currency [0] 3428" xfId="7270" hidden="1"/>
    <cellStyle name="Currency [0] 3428" xfId="36658" hidden="1"/>
    <cellStyle name="Currency [0] 3429" xfId="7230" hidden="1"/>
    <cellStyle name="Currency [0] 3429" xfId="36618" hidden="1"/>
    <cellStyle name="Currency [0] 343" xfId="2753" hidden="1"/>
    <cellStyle name="Currency [0] 343" xfId="32142" hidden="1"/>
    <cellStyle name="Currency [0] 3430" xfId="7259" hidden="1"/>
    <cellStyle name="Currency [0] 3430" xfId="36647" hidden="1"/>
    <cellStyle name="Currency [0] 3431" xfId="7256" hidden="1"/>
    <cellStyle name="Currency [0] 3431" xfId="36644" hidden="1"/>
    <cellStyle name="Currency [0] 3432" xfId="7309" hidden="1"/>
    <cellStyle name="Currency [0] 3432" xfId="36697" hidden="1"/>
    <cellStyle name="Currency [0] 3433" xfId="7137" hidden="1"/>
    <cellStyle name="Currency [0] 3433" xfId="36525" hidden="1"/>
    <cellStyle name="Currency [0] 3434" xfId="7296" hidden="1"/>
    <cellStyle name="Currency [0] 3434" xfId="36684" hidden="1"/>
    <cellStyle name="Currency [0] 3435" xfId="7313" hidden="1"/>
    <cellStyle name="Currency [0] 3435" xfId="36701" hidden="1"/>
    <cellStyle name="Currency [0] 3436" xfId="7315" hidden="1"/>
    <cellStyle name="Currency [0] 3436" xfId="36703" hidden="1"/>
    <cellStyle name="Currency [0] 3437" xfId="7196" hidden="1"/>
    <cellStyle name="Currency [0] 3437" xfId="36584" hidden="1"/>
    <cellStyle name="Currency [0] 3438" xfId="7232" hidden="1"/>
    <cellStyle name="Currency [0] 3438" xfId="36620" hidden="1"/>
    <cellStyle name="Currency [0] 3439" xfId="7301" hidden="1"/>
    <cellStyle name="Currency [0] 3439" xfId="36689" hidden="1"/>
    <cellStyle name="Currency [0] 344" xfId="2757" hidden="1"/>
    <cellStyle name="Currency [0] 344" xfId="32146" hidden="1"/>
    <cellStyle name="Currency [0] 3440" xfId="7289" hidden="1"/>
    <cellStyle name="Currency [0] 3440" xfId="36677" hidden="1"/>
    <cellStyle name="Currency [0] 3441" xfId="7306" hidden="1"/>
    <cellStyle name="Currency [0] 3441" xfId="36694" hidden="1"/>
    <cellStyle name="Currency [0] 3442" xfId="7317" hidden="1"/>
    <cellStyle name="Currency [0] 3442" xfId="36705" hidden="1"/>
    <cellStyle name="Currency [0] 3443" xfId="7165" hidden="1"/>
    <cellStyle name="Currency [0] 3443" xfId="36553" hidden="1"/>
    <cellStyle name="Currency [0] 3444" xfId="7229" hidden="1"/>
    <cellStyle name="Currency [0] 3444" xfId="36617" hidden="1"/>
    <cellStyle name="Currency [0] 3445" xfId="7321" hidden="1"/>
    <cellStyle name="Currency [0] 3445" xfId="36709" hidden="1"/>
    <cellStyle name="Currency [0] 3446" xfId="7323" hidden="1"/>
    <cellStyle name="Currency [0] 3446" xfId="36711" hidden="1"/>
    <cellStyle name="Currency [0] 3447" xfId="7278" hidden="1"/>
    <cellStyle name="Currency [0] 3447" xfId="36666" hidden="1"/>
    <cellStyle name="Currency [0] 3448" xfId="7290" hidden="1"/>
    <cellStyle name="Currency [0] 3448" xfId="36678" hidden="1"/>
    <cellStyle name="Currency [0] 3449" xfId="7318" hidden="1"/>
    <cellStyle name="Currency [0] 3449" xfId="36706" hidden="1"/>
    <cellStyle name="Currency [0] 345" xfId="2682" hidden="1"/>
    <cellStyle name="Currency [0] 345" xfId="32071" hidden="1"/>
    <cellStyle name="Currency [0] 3450" xfId="7291" hidden="1"/>
    <cellStyle name="Currency [0] 3450" xfId="36679" hidden="1"/>
    <cellStyle name="Currency [0] 3451" xfId="7324" hidden="1"/>
    <cellStyle name="Currency [0] 3451" xfId="36712" hidden="1"/>
    <cellStyle name="Currency [0] 3452" xfId="7326" hidden="1"/>
    <cellStyle name="Currency [0] 3452" xfId="36714" hidden="1"/>
    <cellStyle name="Currency [0] 3453" xfId="7319" hidden="1"/>
    <cellStyle name="Currency [0] 3453" xfId="36707" hidden="1"/>
    <cellStyle name="Currency [0] 3454" xfId="7265" hidden="1"/>
    <cellStyle name="Currency [0] 3454" xfId="36653" hidden="1"/>
    <cellStyle name="Currency [0] 3455" xfId="7328" hidden="1"/>
    <cellStyle name="Currency [0] 3455" xfId="36716" hidden="1"/>
    <cellStyle name="Currency [0] 3456" xfId="7330" hidden="1"/>
    <cellStyle name="Currency [0] 3456" xfId="36718" hidden="1"/>
    <cellStyle name="Currency [0] 3457" xfId="6692" hidden="1"/>
    <cellStyle name="Currency [0] 3457" xfId="36080" hidden="1"/>
    <cellStyle name="Currency [0] 3458" xfId="6633" hidden="1"/>
    <cellStyle name="Currency [0] 3458" xfId="36021" hidden="1"/>
    <cellStyle name="Currency [0] 3459" xfId="7336" hidden="1"/>
    <cellStyle name="Currency [0] 3459" xfId="36724" hidden="1"/>
    <cellStyle name="Currency [0] 346" xfId="2714" hidden="1"/>
    <cellStyle name="Currency [0] 346" xfId="32103" hidden="1"/>
    <cellStyle name="Currency [0] 3460" xfId="7342" hidden="1"/>
    <cellStyle name="Currency [0] 3460" xfId="36730" hidden="1"/>
    <cellStyle name="Currency [0] 3461" xfId="7344" hidden="1"/>
    <cellStyle name="Currency [0] 3461" xfId="36732" hidden="1"/>
    <cellStyle name="Currency [0] 3462" xfId="6623" hidden="1"/>
    <cellStyle name="Currency [0] 3462" xfId="36011" hidden="1"/>
    <cellStyle name="Currency [0] 3463" xfId="7338" hidden="1"/>
    <cellStyle name="Currency [0] 3463" xfId="36726" hidden="1"/>
    <cellStyle name="Currency [0] 3464" xfId="7346" hidden="1"/>
    <cellStyle name="Currency [0] 3464" xfId="36734" hidden="1"/>
    <cellStyle name="Currency [0] 3465" xfId="7348" hidden="1"/>
    <cellStyle name="Currency [0] 3465" xfId="36736" hidden="1"/>
    <cellStyle name="Currency [0] 3466" xfId="7337" hidden="1"/>
    <cellStyle name="Currency [0] 3466" xfId="36725" hidden="1"/>
    <cellStyle name="Currency [0] 3467" xfId="6668" hidden="1"/>
    <cellStyle name="Currency [0] 3467" xfId="36056" hidden="1"/>
    <cellStyle name="Currency [0] 3468" xfId="7359" hidden="1"/>
    <cellStyle name="Currency [0] 3468" xfId="36747" hidden="1"/>
    <cellStyle name="Currency [0] 3469" xfId="7368" hidden="1"/>
    <cellStyle name="Currency [0] 3469" xfId="36756" hidden="1"/>
    <cellStyle name="Currency [0] 347" xfId="2760" hidden="1"/>
    <cellStyle name="Currency [0] 347" xfId="32149" hidden="1"/>
    <cellStyle name="Currency [0] 3470" xfId="7379" hidden="1"/>
    <cellStyle name="Currency [0] 3470" xfId="36767" hidden="1"/>
    <cellStyle name="Currency [0] 3471" xfId="7385" hidden="1"/>
    <cellStyle name="Currency [0] 3471" xfId="36773" hidden="1"/>
    <cellStyle name="Currency [0] 3472" xfId="7357" hidden="1"/>
    <cellStyle name="Currency [0] 3472" xfId="36745" hidden="1"/>
    <cellStyle name="Currency [0] 3473" xfId="7375" hidden="1"/>
    <cellStyle name="Currency [0] 3473" xfId="36763" hidden="1"/>
    <cellStyle name="Currency [0] 3474" xfId="7397" hidden="1"/>
    <cellStyle name="Currency [0] 3474" xfId="36785" hidden="1"/>
    <cellStyle name="Currency [0] 3475" xfId="7399" hidden="1"/>
    <cellStyle name="Currency [0] 3475" xfId="36787" hidden="1"/>
    <cellStyle name="Currency [0] 3476" xfId="7333" hidden="1"/>
    <cellStyle name="Currency [0] 3476" xfId="36721" hidden="1"/>
    <cellStyle name="Currency [0] 3477" xfId="6622" hidden="1"/>
    <cellStyle name="Currency [0] 3477" xfId="36010" hidden="1"/>
    <cellStyle name="Currency [0] 3478" xfId="7371" hidden="1"/>
    <cellStyle name="Currency [0] 3478" xfId="36759" hidden="1"/>
    <cellStyle name="Currency [0] 3479" xfId="6601" hidden="1"/>
    <cellStyle name="Currency [0] 3479" xfId="35989" hidden="1"/>
    <cellStyle name="Currency [0] 348" xfId="2761" hidden="1"/>
    <cellStyle name="Currency [0] 348" xfId="32150" hidden="1"/>
    <cellStyle name="Currency [0] 3480" xfId="7360" hidden="1"/>
    <cellStyle name="Currency [0] 3480" xfId="36748" hidden="1"/>
    <cellStyle name="Currency [0] 3481" xfId="7404" hidden="1"/>
    <cellStyle name="Currency [0] 3481" xfId="36792" hidden="1"/>
    <cellStyle name="Currency [0] 3482" xfId="7372" hidden="1"/>
    <cellStyle name="Currency [0] 3482" xfId="36760" hidden="1"/>
    <cellStyle name="Currency [0] 3483" xfId="7380" hidden="1"/>
    <cellStyle name="Currency [0] 3483" xfId="36768" hidden="1"/>
    <cellStyle name="Currency [0] 3484" xfId="7416" hidden="1"/>
    <cellStyle name="Currency [0] 3484" xfId="36804" hidden="1"/>
    <cellStyle name="Currency [0] 3485" xfId="7418" hidden="1"/>
    <cellStyle name="Currency [0] 3485" xfId="36806" hidden="1"/>
    <cellStyle name="Currency [0] 3486" xfId="7374" hidden="1"/>
    <cellStyle name="Currency [0] 3486" xfId="36762" hidden="1"/>
    <cellStyle name="Currency [0] 3487" xfId="7387" hidden="1"/>
    <cellStyle name="Currency [0] 3487" xfId="36775" hidden="1"/>
    <cellStyle name="Currency [0] 3488" xfId="7392" hidden="1"/>
    <cellStyle name="Currency [0] 3488" xfId="36780" hidden="1"/>
    <cellStyle name="Currency [0] 3489" xfId="7386" hidden="1"/>
    <cellStyle name="Currency [0] 3489" xfId="36774" hidden="1"/>
    <cellStyle name="Currency [0] 349" xfId="2738" hidden="1"/>
    <cellStyle name="Currency [0] 349" xfId="32127" hidden="1"/>
    <cellStyle name="Currency [0] 3490" xfId="7434" hidden="1"/>
    <cellStyle name="Currency [0] 3490" xfId="36822" hidden="1"/>
    <cellStyle name="Currency [0] 3491" xfId="7442" hidden="1"/>
    <cellStyle name="Currency [0] 3491" xfId="36830" hidden="1"/>
    <cellStyle name="Currency [0] 3492" xfId="7370" hidden="1"/>
    <cellStyle name="Currency [0] 3492" xfId="36758" hidden="1"/>
    <cellStyle name="Currency [0] 3493" xfId="7428" hidden="1"/>
    <cellStyle name="Currency [0] 3493" xfId="36816" hidden="1"/>
    <cellStyle name="Currency [0] 3494" xfId="7451" hidden="1"/>
    <cellStyle name="Currency [0] 3494" xfId="36839" hidden="1"/>
    <cellStyle name="Currency [0] 3495" xfId="7453" hidden="1"/>
    <cellStyle name="Currency [0] 3495" xfId="36841" hidden="1"/>
    <cellStyle name="Currency [0] 3496" xfId="7353" hidden="1"/>
    <cellStyle name="Currency [0] 3496" xfId="36741" hidden="1"/>
    <cellStyle name="Currency [0] 3497" xfId="7363" hidden="1"/>
    <cellStyle name="Currency [0] 3497" xfId="36751" hidden="1"/>
    <cellStyle name="Currency [0] 3498" xfId="7425" hidden="1"/>
    <cellStyle name="Currency [0] 3498" xfId="36813" hidden="1"/>
    <cellStyle name="Currency [0] 3499" xfId="7390" hidden="1"/>
    <cellStyle name="Currency [0] 3499" xfId="36778" hidden="1"/>
    <cellStyle name="Currency [0] 35" xfId="176" hidden="1"/>
    <cellStyle name="Currency [0] 35" xfId="341" hidden="1"/>
    <cellStyle name="Currency [0] 35" xfId="203" hidden="1"/>
    <cellStyle name="Currency [0] 35" xfId="363" hidden="1"/>
    <cellStyle name="Currency [0] 35" xfId="524" hidden="1"/>
    <cellStyle name="Currency [0] 35" xfId="689" hidden="1"/>
    <cellStyle name="Currency [0] 35" xfId="551" hidden="1"/>
    <cellStyle name="Currency [0] 35" xfId="711" hidden="1"/>
    <cellStyle name="Currency [0] 35" xfId="862" hidden="1"/>
    <cellStyle name="Currency [0] 35" xfId="1027" hidden="1"/>
    <cellStyle name="Currency [0] 35" xfId="889" hidden="1"/>
    <cellStyle name="Currency [0] 35" xfId="1049" hidden="1"/>
    <cellStyle name="Currency [0] 35" xfId="1204" hidden="1"/>
    <cellStyle name="Currency [0] 35" xfId="1369" hidden="1"/>
    <cellStyle name="Currency [0] 35" xfId="1231" hidden="1"/>
    <cellStyle name="Currency [0] 35" xfId="1391" hidden="1"/>
    <cellStyle name="Currency [0] 35" xfId="1532" hidden="1"/>
    <cellStyle name="Currency [0] 35" xfId="1697" hidden="1"/>
    <cellStyle name="Currency [0] 35" xfId="1559" hidden="1"/>
    <cellStyle name="Currency [0] 35" xfId="1719" hidden="1"/>
    <cellStyle name="Currency [0] 35" xfId="1860" hidden="1"/>
    <cellStyle name="Currency [0] 35" xfId="2025" hidden="1"/>
    <cellStyle name="Currency [0] 35" xfId="1887" hidden="1"/>
    <cellStyle name="Currency [0] 35" xfId="2047" hidden="1"/>
    <cellStyle name="Currency [0] 35" xfId="2191" hidden="1"/>
    <cellStyle name="Currency [0] 35" xfId="2355" hidden="1"/>
    <cellStyle name="Currency [0] 35" xfId="2218" hidden="1"/>
    <cellStyle name="Currency [0] 35" xfId="2375" hidden="1"/>
    <cellStyle name="Currency [0] 35" xfId="2451" hidden="1"/>
    <cellStyle name="Currency [0] 35" xfId="31840" hidden="1"/>
    <cellStyle name="Currency [0] 35" xfId="61245" hidden="1"/>
    <cellStyle name="Currency [0] 35" xfId="61327" hidden="1"/>
    <cellStyle name="Currency [0] 35" xfId="61411" hidden="1"/>
    <cellStyle name="Currency [0] 35" xfId="61493" hidden="1"/>
    <cellStyle name="Currency [0] 35" xfId="61576" hidden="1"/>
    <cellStyle name="Currency [0] 35" xfId="61658" hidden="1"/>
    <cellStyle name="Currency [0] 35" xfId="61738" hidden="1"/>
    <cellStyle name="Currency [0] 35" xfId="61820" hidden="1"/>
    <cellStyle name="Currency [0] 35" xfId="61902" hidden="1"/>
    <cellStyle name="Currency [0] 35" xfId="61984" hidden="1"/>
    <cellStyle name="Currency [0] 35" xfId="62068" hidden="1"/>
    <cellStyle name="Currency [0] 35" xfId="62150" hidden="1"/>
    <cellStyle name="Currency [0] 35" xfId="62232" hidden="1"/>
    <cellStyle name="Currency [0] 35" xfId="62314" hidden="1"/>
    <cellStyle name="Currency [0] 35" xfId="62394" hidden="1"/>
    <cellStyle name="Currency [0] 35" xfId="62476" hidden="1"/>
    <cellStyle name="Currency [0] 35" xfId="62551" hidden="1"/>
    <cellStyle name="Currency [0] 35" xfId="62633" hidden="1"/>
    <cellStyle name="Currency [0] 35" xfId="62717" hidden="1"/>
    <cellStyle name="Currency [0] 35" xfId="62799" hidden="1"/>
    <cellStyle name="Currency [0] 35" xfId="62881" hidden="1"/>
    <cellStyle name="Currency [0] 35" xfId="62963" hidden="1"/>
    <cellStyle name="Currency [0] 35" xfId="63043" hidden="1"/>
    <cellStyle name="Currency [0] 35" xfId="63125" hidden="1"/>
    <cellStyle name="Currency [0] 350" xfId="2744" hidden="1"/>
    <cellStyle name="Currency [0] 350" xfId="32133" hidden="1"/>
    <cellStyle name="Currency [0] 3500" xfId="7340" hidden="1"/>
    <cellStyle name="Currency [0] 3500" xfId="36728" hidden="1"/>
    <cellStyle name="Currency [0] 3501" xfId="7461" hidden="1"/>
    <cellStyle name="Currency [0] 3501" xfId="36849" hidden="1"/>
    <cellStyle name="Currency [0] 3502" xfId="7426" hidden="1"/>
    <cellStyle name="Currency [0] 3502" xfId="36814" hidden="1"/>
    <cellStyle name="Currency [0] 3503" xfId="7437" hidden="1"/>
    <cellStyle name="Currency [0] 3503" xfId="36825" hidden="1"/>
    <cellStyle name="Currency [0] 3504" xfId="7469" hidden="1"/>
    <cellStyle name="Currency [0] 3504" xfId="36857" hidden="1"/>
    <cellStyle name="Currency [0] 3505" xfId="7471" hidden="1"/>
    <cellStyle name="Currency [0] 3505" xfId="36859" hidden="1"/>
    <cellStyle name="Currency [0] 3506" xfId="7423" hidden="1"/>
    <cellStyle name="Currency [0] 3506" xfId="36811" hidden="1"/>
    <cellStyle name="Currency [0] 3507" xfId="7422" hidden="1"/>
    <cellStyle name="Currency [0] 3507" xfId="36810" hidden="1"/>
    <cellStyle name="Currency [0] 3508" xfId="7412" hidden="1"/>
    <cellStyle name="Currency [0] 3508" xfId="36800" hidden="1"/>
    <cellStyle name="Currency [0] 3509" xfId="7408" hidden="1"/>
    <cellStyle name="Currency [0] 3509" xfId="36796" hidden="1"/>
    <cellStyle name="Currency [0] 351" xfId="2758" hidden="1"/>
    <cellStyle name="Currency [0] 351" xfId="32147" hidden="1"/>
    <cellStyle name="Currency [0] 3510" xfId="7410" hidden="1"/>
    <cellStyle name="Currency [0] 3510" xfId="36798" hidden="1"/>
    <cellStyle name="Currency [0] 3511" xfId="7478" hidden="1"/>
    <cellStyle name="Currency [0] 3511" xfId="36866" hidden="1"/>
    <cellStyle name="Currency [0] 3512" xfId="6637" hidden="1"/>
    <cellStyle name="Currency [0] 3512" xfId="36025" hidden="1"/>
    <cellStyle name="Currency [0] 3513" xfId="7456" hidden="1"/>
    <cellStyle name="Currency [0] 3513" xfId="36844" hidden="1"/>
    <cellStyle name="Currency [0] 3514" xfId="7484" hidden="1"/>
    <cellStyle name="Currency [0] 3514" xfId="36872" hidden="1"/>
    <cellStyle name="Currency [0] 3515" xfId="7486" hidden="1"/>
    <cellStyle name="Currency [0] 3515" xfId="36874" hidden="1"/>
    <cellStyle name="Currency [0] 3516" xfId="7361" hidden="1"/>
    <cellStyle name="Currency [0] 3516" xfId="36749" hidden="1"/>
    <cellStyle name="Currency [0] 3517" xfId="7435" hidden="1"/>
    <cellStyle name="Currency [0] 3517" xfId="36823" hidden="1"/>
    <cellStyle name="Currency [0] 3518" xfId="7391" hidden="1"/>
    <cellStyle name="Currency [0] 3518" xfId="36779" hidden="1"/>
    <cellStyle name="Currency [0] 3519" xfId="7427" hidden="1"/>
    <cellStyle name="Currency [0] 3519" xfId="36815" hidden="1"/>
    <cellStyle name="Currency [0] 352" xfId="2745" hidden="1"/>
    <cellStyle name="Currency [0] 352" xfId="32134" hidden="1"/>
    <cellStyle name="Currency [0] 3520" xfId="7431" hidden="1"/>
    <cellStyle name="Currency [0] 3520" xfId="36819" hidden="1"/>
    <cellStyle name="Currency [0] 3521" xfId="7492" hidden="1"/>
    <cellStyle name="Currency [0] 3521" xfId="36880" hidden="1"/>
    <cellStyle name="Currency [0] 3522" xfId="6650" hidden="1"/>
    <cellStyle name="Currency [0] 3522" xfId="36038" hidden="1"/>
    <cellStyle name="Currency [0] 3523" xfId="7474" hidden="1"/>
    <cellStyle name="Currency [0] 3523" xfId="36862" hidden="1"/>
    <cellStyle name="Currency [0] 3524" xfId="7497" hidden="1"/>
    <cellStyle name="Currency [0] 3524" xfId="36885" hidden="1"/>
    <cellStyle name="Currency [0] 3525" xfId="7499" hidden="1"/>
    <cellStyle name="Currency [0] 3525" xfId="36887" hidden="1"/>
    <cellStyle name="Currency [0] 3526" xfId="7355" hidden="1"/>
    <cellStyle name="Currency [0] 3526" xfId="36743" hidden="1"/>
    <cellStyle name="Currency [0] 3527" xfId="7454" hidden="1"/>
    <cellStyle name="Currency [0] 3527" xfId="36842" hidden="1"/>
    <cellStyle name="Currency [0] 3528" xfId="7421" hidden="1"/>
    <cellStyle name="Currency [0] 3528" xfId="36809" hidden="1"/>
    <cellStyle name="Currency [0] 3529" xfId="7439" hidden="1"/>
    <cellStyle name="Currency [0] 3529" xfId="36827" hidden="1"/>
    <cellStyle name="Currency [0] 353" xfId="2762" hidden="1"/>
    <cellStyle name="Currency [0] 353" xfId="32151" hidden="1"/>
    <cellStyle name="Currency [0] 3530" xfId="7436" hidden="1"/>
    <cellStyle name="Currency [0] 3530" xfId="36824" hidden="1"/>
    <cellStyle name="Currency [0] 3531" xfId="7503" hidden="1"/>
    <cellStyle name="Currency [0] 3531" xfId="36891" hidden="1"/>
    <cellStyle name="Currency [0] 3532" xfId="7388" hidden="1"/>
    <cellStyle name="Currency [0] 3532" xfId="36776" hidden="1"/>
    <cellStyle name="Currency [0] 3533" xfId="7488" hidden="1"/>
    <cellStyle name="Currency [0] 3533" xfId="36876" hidden="1"/>
    <cellStyle name="Currency [0] 3534" xfId="7510" hidden="1"/>
    <cellStyle name="Currency [0] 3534" xfId="36898" hidden="1"/>
    <cellStyle name="Currency [0] 3535" xfId="7512" hidden="1"/>
    <cellStyle name="Currency [0] 3535" xfId="36900" hidden="1"/>
    <cellStyle name="Currency [0] 3536" xfId="7440" hidden="1"/>
    <cellStyle name="Currency [0] 3536" xfId="36828" hidden="1"/>
    <cellStyle name="Currency [0] 3537" xfId="7472" hidden="1"/>
    <cellStyle name="Currency [0] 3537" xfId="36860" hidden="1"/>
    <cellStyle name="Currency [0] 3538" xfId="6602" hidden="1"/>
    <cellStyle name="Currency [0] 3538" xfId="35990" hidden="1"/>
    <cellStyle name="Currency [0] 3539" xfId="7458" hidden="1"/>
    <cellStyle name="Currency [0] 3539" xfId="36846" hidden="1"/>
    <cellStyle name="Currency [0] 354" xfId="2763" hidden="1"/>
    <cellStyle name="Currency [0] 354" xfId="32152" hidden="1"/>
    <cellStyle name="Currency [0] 3540" xfId="7455" hidden="1"/>
    <cellStyle name="Currency [0] 3540" xfId="36843" hidden="1"/>
    <cellStyle name="Currency [0] 3541" xfId="7516" hidden="1"/>
    <cellStyle name="Currency [0] 3541" xfId="36904" hidden="1"/>
    <cellStyle name="Currency [0] 3542" xfId="7351" hidden="1"/>
    <cellStyle name="Currency [0] 3542" xfId="36739" hidden="1"/>
    <cellStyle name="Currency [0] 3543" xfId="7500" hidden="1"/>
    <cellStyle name="Currency [0] 3543" xfId="36888" hidden="1"/>
    <cellStyle name="Currency [0] 3544" xfId="7520" hidden="1"/>
    <cellStyle name="Currency [0] 3544" xfId="36908" hidden="1"/>
    <cellStyle name="Currency [0] 3545" xfId="7522" hidden="1"/>
    <cellStyle name="Currency [0] 3545" xfId="36910" hidden="1"/>
    <cellStyle name="Currency [0] 3546" xfId="7459" hidden="1"/>
    <cellStyle name="Currency [0] 3546" xfId="36847" hidden="1"/>
    <cellStyle name="Currency [0] 3547" xfId="7487" hidden="1"/>
    <cellStyle name="Currency [0] 3547" xfId="36875" hidden="1"/>
    <cellStyle name="Currency [0] 3548" xfId="7447" hidden="1"/>
    <cellStyle name="Currency [0] 3548" xfId="36835" hidden="1"/>
    <cellStyle name="Currency [0] 3549" xfId="7476" hidden="1"/>
    <cellStyle name="Currency [0] 3549" xfId="36864" hidden="1"/>
    <cellStyle name="Currency [0] 355" xfId="2759" hidden="1"/>
    <cellStyle name="Currency [0] 355" xfId="32148" hidden="1"/>
    <cellStyle name="Currency [0] 3550" xfId="7473" hidden="1"/>
    <cellStyle name="Currency [0] 3550" xfId="36861" hidden="1"/>
    <cellStyle name="Currency [0] 3551" xfId="7526" hidden="1"/>
    <cellStyle name="Currency [0] 3551" xfId="36914" hidden="1"/>
    <cellStyle name="Currency [0] 3552" xfId="7354" hidden="1"/>
    <cellStyle name="Currency [0] 3552" xfId="36742" hidden="1"/>
    <cellStyle name="Currency [0] 3553" xfId="7513" hidden="1"/>
    <cellStyle name="Currency [0] 3553" xfId="36901" hidden="1"/>
    <cellStyle name="Currency [0] 3554" xfId="7530" hidden="1"/>
    <cellStyle name="Currency [0] 3554" xfId="36918" hidden="1"/>
    <cellStyle name="Currency [0] 3555" xfId="7532" hidden="1"/>
    <cellStyle name="Currency [0] 3555" xfId="36920" hidden="1"/>
    <cellStyle name="Currency [0] 3556" xfId="7413" hidden="1"/>
    <cellStyle name="Currency [0] 3556" xfId="36801" hidden="1"/>
    <cellStyle name="Currency [0] 3557" xfId="7449" hidden="1"/>
    <cellStyle name="Currency [0] 3557" xfId="36837" hidden="1"/>
    <cellStyle name="Currency [0] 3558" xfId="7518" hidden="1"/>
    <cellStyle name="Currency [0] 3558" xfId="36906" hidden="1"/>
    <cellStyle name="Currency [0] 3559" xfId="7506" hidden="1"/>
    <cellStyle name="Currency [0] 3559" xfId="36894" hidden="1"/>
    <cellStyle name="Currency [0] 356" xfId="2732" hidden="1"/>
    <cellStyle name="Currency [0] 356" xfId="32121" hidden="1"/>
    <cellStyle name="Currency [0] 3560" xfId="7523" hidden="1"/>
    <cellStyle name="Currency [0] 3560" xfId="36911" hidden="1"/>
    <cellStyle name="Currency [0] 3561" xfId="7534" hidden="1"/>
    <cellStyle name="Currency [0] 3561" xfId="36922" hidden="1"/>
    <cellStyle name="Currency [0] 3562" xfId="7382" hidden="1"/>
    <cellStyle name="Currency [0] 3562" xfId="36770" hidden="1"/>
    <cellStyle name="Currency [0] 3563" xfId="7446" hidden="1"/>
    <cellStyle name="Currency [0] 3563" xfId="36834" hidden="1"/>
    <cellStyle name="Currency [0] 3564" xfId="7538" hidden="1"/>
    <cellStyle name="Currency [0] 3564" xfId="36926" hidden="1"/>
    <cellStyle name="Currency [0] 3565" xfId="7540" hidden="1"/>
    <cellStyle name="Currency [0] 3565" xfId="36928" hidden="1"/>
    <cellStyle name="Currency [0] 3566" xfId="7495" hidden="1"/>
    <cellStyle name="Currency [0] 3566" xfId="36883" hidden="1"/>
    <cellStyle name="Currency [0] 3567" xfId="7507" hidden="1"/>
    <cellStyle name="Currency [0] 3567" xfId="36895" hidden="1"/>
    <cellStyle name="Currency [0] 3568" xfId="7535" hidden="1"/>
    <cellStyle name="Currency [0] 3568" xfId="36923" hidden="1"/>
    <cellStyle name="Currency [0] 3569" xfId="7508" hidden="1"/>
    <cellStyle name="Currency [0] 3569" xfId="36896" hidden="1"/>
    <cellStyle name="Currency [0] 357" xfId="2764" hidden="1"/>
    <cellStyle name="Currency [0] 357" xfId="32153" hidden="1"/>
    <cellStyle name="Currency [0] 3570" xfId="7541" hidden="1"/>
    <cellStyle name="Currency [0] 3570" xfId="36929" hidden="1"/>
    <cellStyle name="Currency [0] 3571" xfId="7543" hidden="1"/>
    <cellStyle name="Currency [0] 3571" xfId="36931" hidden="1"/>
    <cellStyle name="Currency [0] 3572" xfId="7536" hidden="1"/>
    <cellStyle name="Currency [0] 3572" xfId="36924" hidden="1"/>
    <cellStyle name="Currency [0] 3573" xfId="7482" hidden="1"/>
    <cellStyle name="Currency [0] 3573" xfId="36870" hidden="1"/>
    <cellStyle name="Currency [0] 3574" xfId="7545" hidden="1"/>
    <cellStyle name="Currency [0] 3574" xfId="36933" hidden="1"/>
    <cellStyle name="Currency [0] 3575" xfId="7547" hidden="1"/>
    <cellStyle name="Currency [0] 3575" xfId="36935" hidden="1"/>
    <cellStyle name="Currency [0] 3576" xfId="7606" hidden="1"/>
    <cellStyle name="Currency [0] 3576" xfId="36994" hidden="1"/>
    <cellStyle name="Currency [0] 3577" xfId="7630" hidden="1"/>
    <cellStyle name="Currency [0] 3577" xfId="37018" hidden="1"/>
    <cellStyle name="Currency [0] 3578" xfId="7637" hidden="1"/>
    <cellStyle name="Currency [0] 3578" xfId="37025" hidden="1"/>
    <cellStyle name="Currency [0] 3579" xfId="7649" hidden="1"/>
    <cellStyle name="Currency [0] 3579" xfId="37037" hidden="1"/>
    <cellStyle name="Currency [0] 358" xfId="2765" hidden="1"/>
    <cellStyle name="Currency [0] 358" xfId="32154" hidden="1"/>
    <cellStyle name="Currency [0] 3580" xfId="7652" hidden="1"/>
    <cellStyle name="Currency [0] 3580" xfId="37040" hidden="1"/>
    <cellStyle name="Currency [0] 3581" xfId="7628" hidden="1"/>
    <cellStyle name="Currency [0] 3581" xfId="37016" hidden="1"/>
    <cellStyle name="Currency [0] 3582" xfId="7645" hidden="1"/>
    <cellStyle name="Currency [0] 3582" xfId="37033" hidden="1"/>
    <cellStyle name="Currency [0] 3583" xfId="7656" hidden="1"/>
    <cellStyle name="Currency [0] 3583" xfId="37044" hidden="1"/>
    <cellStyle name="Currency [0] 3584" xfId="7658" hidden="1"/>
    <cellStyle name="Currency [0] 3584" xfId="37046" hidden="1"/>
    <cellStyle name="Currency [0] 3585" xfId="7638" hidden="1"/>
    <cellStyle name="Currency [0] 3585" xfId="37026" hidden="1"/>
    <cellStyle name="Currency [0] 3586" xfId="7607" hidden="1"/>
    <cellStyle name="Currency [0] 3586" xfId="36995" hidden="1"/>
    <cellStyle name="Currency [0] 3587" xfId="7669" hidden="1"/>
    <cellStyle name="Currency [0] 3587" xfId="37057" hidden="1"/>
    <cellStyle name="Currency [0] 3588" xfId="7678" hidden="1"/>
    <cellStyle name="Currency [0] 3588" xfId="37066" hidden="1"/>
    <cellStyle name="Currency [0] 3589" xfId="7689" hidden="1"/>
    <cellStyle name="Currency [0] 3589" xfId="37077" hidden="1"/>
    <cellStyle name="Currency [0] 359" xfId="2524" hidden="1"/>
    <cellStyle name="Currency [0] 359" xfId="31913" hidden="1"/>
    <cellStyle name="Currency [0] 3590" xfId="7695" hidden="1"/>
    <cellStyle name="Currency [0] 3590" xfId="37083" hidden="1"/>
    <cellStyle name="Currency [0] 3591" xfId="7667" hidden="1"/>
    <cellStyle name="Currency [0] 3591" xfId="37055" hidden="1"/>
    <cellStyle name="Currency [0] 3592" xfId="7685" hidden="1"/>
    <cellStyle name="Currency [0] 3592" xfId="37073" hidden="1"/>
    <cellStyle name="Currency [0] 3593" xfId="7707" hidden="1"/>
    <cellStyle name="Currency [0] 3593" xfId="37095" hidden="1"/>
    <cellStyle name="Currency [0] 3594" xfId="7709" hidden="1"/>
    <cellStyle name="Currency [0] 3594" xfId="37097" hidden="1"/>
    <cellStyle name="Currency [0] 3595" xfId="7634" hidden="1"/>
    <cellStyle name="Currency [0] 3595" xfId="37022" hidden="1"/>
    <cellStyle name="Currency [0] 3596" xfId="7613" hidden="1"/>
    <cellStyle name="Currency [0] 3596" xfId="37001" hidden="1"/>
    <cellStyle name="Currency [0] 3597" xfId="7681" hidden="1"/>
    <cellStyle name="Currency [0] 3597" xfId="37069" hidden="1"/>
    <cellStyle name="Currency [0] 3598" xfId="7619" hidden="1"/>
    <cellStyle name="Currency [0] 3598" xfId="37007" hidden="1"/>
    <cellStyle name="Currency [0] 3599" xfId="7670" hidden="1"/>
    <cellStyle name="Currency [0] 3599" xfId="37058" hidden="1"/>
    <cellStyle name="Currency [0] 36" xfId="179" hidden="1"/>
    <cellStyle name="Currency [0] 36" xfId="343" hidden="1"/>
    <cellStyle name="Currency [0] 36" xfId="201" hidden="1"/>
    <cellStyle name="Currency [0] 36" xfId="365" hidden="1"/>
    <cellStyle name="Currency [0] 36" xfId="527" hidden="1"/>
    <cellStyle name="Currency [0] 36" xfId="691" hidden="1"/>
    <cellStyle name="Currency [0] 36" xfId="549" hidden="1"/>
    <cellStyle name="Currency [0] 36" xfId="713" hidden="1"/>
    <cellStyle name="Currency [0] 36" xfId="865" hidden="1"/>
    <cellStyle name="Currency [0] 36" xfId="1029" hidden="1"/>
    <cellStyle name="Currency [0] 36" xfId="887" hidden="1"/>
    <cellStyle name="Currency [0] 36" xfId="1051" hidden="1"/>
    <cellStyle name="Currency [0] 36" xfId="1207" hidden="1"/>
    <cellStyle name="Currency [0] 36" xfId="1371" hidden="1"/>
    <cellStyle name="Currency [0] 36" xfId="1229" hidden="1"/>
    <cellStyle name="Currency [0] 36" xfId="1393" hidden="1"/>
    <cellStyle name="Currency [0] 36" xfId="1535" hidden="1"/>
    <cellStyle name="Currency [0] 36" xfId="1699" hidden="1"/>
    <cellStyle name="Currency [0] 36" xfId="1557" hidden="1"/>
    <cellStyle name="Currency [0] 36" xfId="1721" hidden="1"/>
    <cellStyle name="Currency [0] 36" xfId="1863" hidden="1"/>
    <cellStyle name="Currency [0] 36" xfId="2027" hidden="1"/>
    <cellStyle name="Currency [0] 36" xfId="1885" hidden="1"/>
    <cellStyle name="Currency [0] 36" xfId="2049" hidden="1"/>
    <cellStyle name="Currency [0] 36" xfId="2193" hidden="1"/>
    <cellStyle name="Currency [0] 36" xfId="2357" hidden="1"/>
    <cellStyle name="Currency [0] 36" xfId="2216" hidden="1"/>
    <cellStyle name="Currency [0] 36" xfId="2377" hidden="1"/>
    <cellStyle name="Currency [0] 36" xfId="2457" hidden="1"/>
    <cellStyle name="Currency [0] 36" xfId="31846" hidden="1"/>
    <cellStyle name="Currency [0] 36" xfId="61247" hidden="1"/>
    <cellStyle name="Currency [0] 36" xfId="61329" hidden="1"/>
    <cellStyle name="Currency [0] 36" xfId="61413" hidden="1"/>
    <cellStyle name="Currency [0] 36" xfId="61495" hidden="1"/>
    <cellStyle name="Currency [0] 36" xfId="61578" hidden="1"/>
    <cellStyle name="Currency [0] 36" xfId="61660" hidden="1"/>
    <cellStyle name="Currency [0] 36" xfId="61740" hidden="1"/>
    <cellStyle name="Currency [0] 36" xfId="61822" hidden="1"/>
    <cellStyle name="Currency [0] 36" xfId="61904" hidden="1"/>
    <cellStyle name="Currency [0] 36" xfId="61986" hidden="1"/>
    <cellStyle name="Currency [0] 36" xfId="62070" hidden="1"/>
    <cellStyle name="Currency [0] 36" xfId="62152" hidden="1"/>
    <cellStyle name="Currency [0] 36" xfId="62234" hidden="1"/>
    <cellStyle name="Currency [0] 36" xfId="62316" hidden="1"/>
    <cellStyle name="Currency [0] 36" xfId="62396" hidden="1"/>
    <cellStyle name="Currency [0] 36" xfId="62478" hidden="1"/>
    <cellStyle name="Currency [0] 36" xfId="62553" hidden="1"/>
    <cellStyle name="Currency [0] 36" xfId="62635" hidden="1"/>
    <cellStyle name="Currency [0] 36" xfId="62719" hidden="1"/>
    <cellStyle name="Currency [0] 36" xfId="62801" hidden="1"/>
    <cellStyle name="Currency [0] 36" xfId="62883" hidden="1"/>
    <cellStyle name="Currency [0] 36" xfId="62965" hidden="1"/>
    <cellStyle name="Currency [0] 36" xfId="63045" hidden="1"/>
    <cellStyle name="Currency [0] 36" xfId="63127" hidden="1"/>
    <cellStyle name="Currency [0] 360" xfId="2514" hidden="1"/>
    <cellStyle name="Currency [0] 360" xfId="31903" hidden="1"/>
    <cellStyle name="Currency [0] 3600" xfId="7714" hidden="1"/>
    <cellStyle name="Currency [0] 3600" xfId="37102" hidden="1"/>
    <cellStyle name="Currency [0] 3601" xfId="7682" hidden="1"/>
    <cellStyle name="Currency [0] 3601" xfId="37070" hidden="1"/>
    <cellStyle name="Currency [0] 3602" xfId="7690" hidden="1"/>
    <cellStyle name="Currency [0] 3602" xfId="37078" hidden="1"/>
    <cellStyle name="Currency [0] 3603" xfId="7726" hidden="1"/>
    <cellStyle name="Currency [0] 3603" xfId="37114" hidden="1"/>
    <cellStyle name="Currency [0] 3604" xfId="7728" hidden="1"/>
    <cellStyle name="Currency [0] 3604" xfId="37116" hidden="1"/>
    <cellStyle name="Currency [0] 3605" xfId="7684" hidden="1"/>
    <cellStyle name="Currency [0] 3605" xfId="37072" hidden="1"/>
    <cellStyle name="Currency [0] 3606" xfId="7697" hidden="1"/>
    <cellStyle name="Currency [0] 3606" xfId="37085" hidden="1"/>
    <cellStyle name="Currency [0] 3607" xfId="7702" hidden="1"/>
    <cellStyle name="Currency [0] 3607" xfId="37090" hidden="1"/>
    <cellStyle name="Currency [0] 3608" xfId="7696" hidden="1"/>
    <cellStyle name="Currency [0] 3608" xfId="37084" hidden="1"/>
    <cellStyle name="Currency [0] 3609" xfId="7744" hidden="1"/>
    <cellStyle name="Currency [0] 3609" xfId="37132" hidden="1"/>
    <cellStyle name="Currency [0] 361" xfId="2767" hidden="1"/>
    <cellStyle name="Currency [0] 361" xfId="32156" hidden="1"/>
    <cellStyle name="Currency [0] 3610" xfId="7752" hidden="1"/>
    <cellStyle name="Currency [0] 3610" xfId="37140" hidden="1"/>
    <cellStyle name="Currency [0] 3611" xfId="7680" hidden="1"/>
    <cellStyle name="Currency [0] 3611" xfId="37068" hidden="1"/>
    <cellStyle name="Currency [0] 3612" xfId="7738" hidden="1"/>
    <cellStyle name="Currency [0] 3612" xfId="37126" hidden="1"/>
    <cellStyle name="Currency [0] 3613" xfId="7761" hidden="1"/>
    <cellStyle name="Currency [0] 3613" xfId="37149" hidden="1"/>
    <cellStyle name="Currency [0] 3614" xfId="7763" hidden="1"/>
    <cellStyle name="Currency [0] 3614" xfId="37151" hidden="1"/>
    <cellStyle name="Currency [0] 3615" xfId="7663" hidden="1"/>
    <cellStyle name="Currency [0] 3615" xfId="37051" hidden="1"/>
    <cellStyle name="Currency [0] 3616" xfId="7673" hidden="1"/>
    <cellStyle name="Currency [0] 3616" xfId="37061" hidden="1"/>
    <cellStyle name="Currency [0] 3617" xfId="7735" hidden="1"/>
    <cellStyle name="Currency [0] 3617" xfId="37123" hidden="1"/>
    <cellStyle name="Currency [0] 3618" xfId="7700" hidden="1"/>
    <cellStyle name="Currency [0] 3618" xfId="37088" hidden="1"/>
    <cellStyle name="Currency [0] 3619" xfId="7647" hidden="1"/>
    <cellStyle name="Currency [0] 3619" xfId="37035" hidden="1"/>
    <cellStyle name="Currency [0] 362" xfId="2771" hidden="1"/>
    <cellStyle name="Currency [0] 362" xfId="32160" hidden="1"/>
    <cellStyle name="Currency [0] 3620" xfId="7771" hidden="1"/>
    <cellStyle name="Currency [0] 3620" xfId="37159" hidden="1"/>
    <cellStyle name="Currency [0] 3621" xfId="7736" hidden="1"/>
    <cellStyle name="Currency [0] 3621" xfId="37124" hidden="1"/>
    <cellStyle name="Currency [0] 3622" xfId="7747" hidden="1"/>
    <cellStyle name="Currency [0] 3622" xfId="37135" hidden="1"/>
    <cellStyle name="Currency [0] 3623" xfId="7779" hidden="1"/>
    <cellStyle name="Currency [0] 3623" xfId="37167" hidden="1"/>
    <cellStyle name="Currency [0] 3624" xfId="7781" hidden="1"/>
    <cellStyle name="Currency [0] 3624" xfId="37169" hidden="1"/>
    <cellStyle name="Currency [0] 3625" xfId="7733" hidden="1"/>
    <cellStyle name="Currency [0] 3625" xfId="37121" hidden="1"/>
    <cellStyle name="Currency [0] 3626" xfId="7732" hidden="1"/>
    <cellStyle name="Currency [0] 3626" xfId="37120" hidden="1"/>
    <cellStyle name="Currency [0] 3627" xfId="7722" hidden="1"/>
    <cellStyle name="Currency [0] 3627" xfId="37110" hidden="1"/>
    <cellStyle name="Currency [0] 3628" xfId="7718" hidden="1"/>
    <cellStyle name="Currency [0] 3628" xfId="37106" hidden="1"/>
    <cellStyle name="Currency [0] 3629" xfId="7720" hidden="1"/>
    <cellStyle name="Currency [0] 3629" xfId="37108" hidden="1"/>
    <cellStyle name="Currency [0] 363" xfId="2772" hidden="1"/>
    <cellStyle name="Currency [0] 363" xfId="32161" hidden="1"/>
    <cellStyle name="Currency [0] 3630" xfId="7788" hidden="1"/>
    <cellStyle name="Currency [0] 3630" xfId="37176" hidden="1"/>
    <cellStyle name="Currency [0] 3631" xfId="7615" hidden="1"/>
    <cellStyle name="Currency [0] 3631" xfId="37003" hidden="1"/>
    <cellStyle name="Currency [0] 3632" xfId="7766" hidden="1"/>
    <cellStyle name="Currency [0] 3632" xfId="37154" hidden="1"/>
    <cellStyle name="Currency [0] 3633" xfId="7794" hidden="1"/>
    <cellStyle name="Currency [0] 3633" xfId="37182" hidden="1"/>
    <cellStyle name="Currency [0] 3634" xfId="7796" hidden="1"/>
    <cellStyle name="Currency [0] 3634" xfId="37184" hidden="1"/>
    <cellStyle name="Currency [0] 3635" xfId="7671" hidden="1"/>
    <cellStyle name="Currency [0] 3635" xfId="37059" hidden="1"/>
    <cellStyle name="Currency [0] 3636" xfId="7745" hidden="1"/>
    <cellStyle name="Currency [0] 3636" xfId="37133" hidden="1"/>
    <cellStyle name="Currency [0] 3637" xfId="7701" hidden="1"/>
    <cellStyle name="Currency [0] 3637" xfId="37089" hidden="1"/>
    <cellStyle name="Currency [0] 3638" xfId="7737" hidden="1"/>
    <cellStyle name="Currency [0] 3638" xfId="37125" hidden="1"/>
    <cellStyle name="Currency [0] 3639" xfId="7741" hidden="1"/>
    <cellStyle name="Currency [0] 3639" xfId="37129" hidden="1"/>
    <cellStyle name="Currency [0] 364" xfId="2521" hidden="1"/>
    <cellStyle name="Currency [0] 364" xfId="31910" hidden="1"/>
    <cellStyle name="Currency [0] 3640" xfId="7802" hidden="1"/>
    <cellStyle name="Currency [0] 3640" xfId="37190" hidden="1"/>
    <cellStyle name="Currency [0] 3641" xfId="7610" hidden="1"/>
    <cellStyle name="Currency [0] 3641" xfId="36998" hidden="1"/>
    <cellStyle name="Currency [0] 3642" xfId="7784" hidden="1"/>
    <cellStyle name="Currency [0] 3642" xfId="37172" hidden="1"/>
    <cellStyle name="Currency [0] 3643" xfId="7807" hidden="1"/>
    <cellStyle name="Currency [0] 3643" xfId="37195" hidden="1"/>
    <cellStyle name="Currency [0] 3644" xfId="7809" hidden="1"/>
    <cellStyle name="Currency [0] 3644" xfId="37197" hidden="1"/>
    <cellStyle name="Currency [0] 3645" xfId="7665" hidden="1"/>
    <cellStyle name="Currency [0] 3645" xfId="37053" hidden="1"/>
    <cellStyle name="Currency [0] 3646" xfId="7764" hidden="1"/>
    <cellStyle name="Currency [0] 3646" xfId="37152" hidden="1"/>
    <cellStyle name="Currency [0] 3647" xfId="7731" hidden="1"/>
    <cellStyle name="Currency [0] 3647" xfId="37119" hidden="1"/>
    <cellStyle name="Currency [0] 3648" xfId="7749" hidden="1"/>
    <cellStyle name="Currency [0] 3648" xfId="37137" hidden="1"/>
    <cellStyle name="Currency [0] 3649" xfId="7746" hidden="1"/>
    <cellStyle name="Currency [0] 3649" xfId="37134" hidden="1"/>
    <cellStyle name="Currency [0] 365" xfId="2769" hidden="1"/>
    <cellStyle name="Currency [0] 365" xfId="32158" hidden="1"/>
    <cellStyle name="Currency [0] 3650" xfId="7813" hidden="1"/>
    <cellStyle name="Currency [0] 3650" xfId="37201" hidden="1"/>
    <cellStyle name="Currency [0] 3651" xfId="7698" hidden="1"/>
    <cellStyle name="Currency [0] 3651" xfId="37086" hidden="1"/>
    <cellStyle name="Currency [0] 3652" xfId="7798" hidden="1"/>
    <cellStyle name="Currency [0] 3652" xfId="37186" hidden="1"/>
    <cellStyle name="Currency [0] 3653" xfId="7820" hidden="1"/>
    <cellStyle name="Currency [0] 3653" xfId="37208" hidden="1"/>
    <cellStyle name="Currency [0] 3654" xfId="7822" hidden="1"/>
    <cellStyle name="Currency [0] 3654" xfId="37210" hidden="1"/>
    <cellStyle name="Currency [0] 3655" xfId="7750" hidden="1"/>
    <cellStyle name="Currency [0] 3655" xfId="37138" hidden="1"/>
    <cellStyle name="Currency [0] 3656" xfId="7782" hidden="1"/>
    <cellStyle name="Currency [0] 3656" xfId="37170" hidden="1"/>
    <cellStyle name="Currency [0] 3657" xfId="7631" hidden="1"/>
    <cellStyle name="Currency [0] 3657" xfId="37019" hidden="1"/>
    <cellStyle name="Currency [0] 3658" xfId="7768" hidden="1"/>
    <cellStyle name="Currency [0] 3658" xfId="37156" hidden="1"/>
    <cellStyle name="Currency [0] 3659" xfId="7765" hidden="1"/>
    <cellStyle name="Currency [0] 3659" xfId="37153" hidden="1"/>
    <cellStyle name="Currency [0] 366" xfId="2773" hidden="1"/>
    <cellStyle name="Currency [0] 366" xfId="32162" hidden="1"/>
    <cellStyle name="Currency [0] 3660" xfId="7826" hidden="1"/>
    <cellStyle name="Currency [0] 3660" xfId="37214" hidden="1"/>
    <cellStyle name="Currency [0] 3661" xfId="7661" hidden="1"/>
    <cellStyle name="Currency [0] 3661" xfId="37049" hidden="1"/>
    <cellStyle name="Currency [0] 3662" xfId="7810" hidden="1"/>
    <cellStyle name="Currency [0] 3662" xfId="37198" hidden="1"/>
    <cellStyle name="Currency [0] 3663" xfId="7830" hidden="1"/>
    <cellStyle name="Currency [0] 3663" xfId="37218" hidden="1"/>
    <cellStyle name="Currency [0] 3664" xfId="7832" hidden="1"/>
    <cellStyle name="Currency [0] 3664" xfId="37220" hidden="1"/>
    <cellStyle name="Currency [0] 3665" xfId="7769" hidden="1"/>
    <cellStyle name="Currency [0] 3665" xfId="37157" hidden="1"/>
    <cellStyle name="Currency [0] 3666" xfId="7797" hidden="1"/>
    <cellStyle name="Currency [0] 3666" xfId="37185" hidden="1"/>
    <cellStyle name="Currency [0] 3667" xfId="7757" hidden="1"/>
    <cellStyle name="Currency [0] 3667" xfId="37145" hidden="1"/>
    <cellStyle name="Currency [0] 3668" xfId="7786" hidden="1"/>
    <cellStyle name="Currency [0] 3668" xfId="37174" hidden="1"/>
    <cellStyle name="Currency [0] 3669" xfId="7783" hidden="1"/>
    <cellStyle name="Currency [0] 3669" xfId="37171" hidden="1"/>
    <cellStyle name="Currency [0] 367" xfId="2774" hidden="1"/>
    <cellStyle name="Currency [0] 367" xfId="32163" hidden="1"/>
    <cellStyle name="Currency [0] 3670" xfId="7836" hidden="1"/>
    <cellStyle name="Currency [0] 3670" xfId="37224" hidden="1"/>
    <cellStyle name="Currency [0] 3671" xfId="7664" hidden="1"/>
    <cellStyle name="Currency [0] 3671" xfId="37052" hidden="1"/>
    <cellStyle name="Currency [0] 3672" xfId="7823" hidden="1"/>
    <cellStyle name="Currency [0] 3672" xfId="37211" hidden="1"/>
    <cellStyle name="Currency [0] 3673" xfId="7840" hidden="1"/>
    <cellStyle name="Currency [0] 3673" xfId="37228" hidden="1"/>
    <cellStyle name="Currency [0] 3674" xfId="7842" hidden="1"/>
    <cellStyle name="Currency [0] 3674" xfId="37230" hidden="1"/>
    <cellStyle name="Currency [0] 3675" xfId="7723" hidden="1"/>
    <cellStyle name="Currency [0] 3675" xfId="37111" hidden="1"/>
    <cellStyle name="Currency [0] 3676" xfId="7759" hidden="1"/>
    <cellStyle name="Currency [0] 3676" xfId="37147" hidden="1"/>
    <cellStyle name="Currency [0] 3677" xfId="7828" hidden="1"/>
    <cellStyle name="Currency [0] 3677" xfId="37216" hidden="1"/>
    <cellStyle name="Currency [0] 3678" xfId="7816" hidden="1"/>
    <cellStyle name="Currency [0] 3678" xfId="37204" hidden="1"/>
    <cellStyle name="Currency [0] 3679" xfId="7833" hidden="1"/>
    <cellStyle name="Currency [0] 3679" xfId="37221" hidden="1"/>
    <cellStyle name="Currency [0] 368" xfId="2768" hidden="1"/>
    <cellStyle name="Currency [0] 368" xfId="32157" hidden="1"/>
    <cellStyle name="Currency [0] 3680" xfId="7844" hidden="1"/>
    <cellStyle name="Currency [0] 3680" xfId="37232" hidden="1"/>
    <cellStyle name="Currency [0] 3681" xfId="7692" hidden="1"/>
    <cellStyle name="Currency [0] 3681" xfId="37080" hidden="1"/>
    <cellStyle name="Currency [0] 3682" xfId="7756" hidden="1"/>
    <cellStyle name="Currency [0] 3682" xfId="37144" hidden="1"/>
    <cellStyle name="Currency [0] 3683" xfId="7848" hidden="1"/>
    <cellStyle name="Currency [0] 3683" xfId="37236" hidden="1"/>
    <cellStyle name="Currency [0] 3684" xfId="7850" hidden="1"/>
    <cellStyle name="Currency [0] 3684" xfId="37238" hidden="1"/>
    <cellStyle name="Currency [0] 3685" xfId="7805" hidden="1"/>
    <cellStyle name="Currency [0] 3685" xfId="37193" hidden="1"/>
    <cellStyle name="Currency [0] 3686" xfId="7817" hidden="1"/>
    <cellStyle name="Currency [0] 3686" xfId="37205" hidden="1"/>
    <cellStyle name="Currency [0] 3687" xfId="7845" hidden="1"/>
    <cellStyle name="Currency [0] 3687" xfId="37233" hidden="1"/>
    <cellStyle name="Currency [0] 3688" xfId="7818" hidden="1"/>
    <cellStyle name="Currency [0] 3688" xfId="37206" hidden="1"/>
    <cellStyle name="Currency [0] 3689" xfId="7851" hidden="1"/>
    <cellStyle name="Currency [0] 3689" xfId="37239" hidden="1"/>
    <cellStyle name="Currency [0] 369" xfId="2525" hidden="1"/>
    <cellStyle name="Currency [0] 369" xfId="31914" hidden="1"/>
    <cellStyle name="Currency [0] 3690" xfId="7853" hidden="1"/>
    <cellStyle name="Currency [0] 3690" xfId="37241" hidden="1"/>
    <cellStyle name="Currency [0] 3691" xfId="7846" hidden="1"/>
    <cellStyle name="Currency [0] 3691" xfId="37234" hidden="1"/>
    <cellStyle name="Currency [0] 3692" xfId="7792" hidden="1"/>
    <cellStyle name="Currency [0] 3692" xfId="37180" hidden="1"/>
    <cellStyle name="Currency [0] 3693" xfId="7855" hidden="1"/>
    <cellStyle name="Currency [0] 3693" xfId="37243" hidden="1"/>
    <cellStyle name="Currency [0] 3694" xfId="7857" hidden="1"/>
    <cellStyle name="Currency [0] 3694" xfId="37245" hidden="1"/>
    <cellStyle name="Currency [0] 3695" xfId="7917" hidden="1"/>
    <cellStyle name="Currency [0] 3695" xfId="37305" hidden="1"/>
    <cellStyle name="Currency [0] 3696" xfId="7936" hidden="1"/>
    <cellStyle name="Currency [0] 3696" xfId="37324" hidden="1"/>
    <cellStyle name="Currency [0] 3697" xfId="7943" hidden="1"/>
    <cellStyle name="Currency [0] 3697" xfId="37331" hidden="1"/>
    <cellStyle name="Currency [0] 3698" xfId="7950" hidden="1"/>
    <cellStyle name="Currency [0] 3698" xfId="37338" hidden="1"/>
    <cellStyle name="Currency [0] 3699" xfId="7955" hidden="1"/>
    <cellStyle name="Currency [0] 3699" xfId="37343" hidden="1"/>
    <cellStyle name="Currency [0] 37" xfId="181" hidden="1"/>
    <cellStyle name="Currency [0] 37" xfId="345" hidden="1"/>
    <cellStyle name="Currency [0] 37" xfId="199" hidden="1"/>
    <cellStyle name="Currency [0] 37" xfId="367" hidden="1"/>
    <cellStyle name="Currency [0] 37" xfId="529" hidden="1"/>
    <cellStyle name="Currency [0] 37" xfId="693" hidden="1"/>
    <cellStyle name="Currency [0] 37" xfId="547" hidden="1"/>
    <cellStyle name="Currency [0] 37" xfId="715" hidden="1"/>
    <cellStyle name="Currency [0] 37" xfId="867" hidden="1"/>
    <cellStyle name="Currency [0] 37" xfId="1031" hidden="1"/>
    <cellStyle name="Currency [0] 37" xfId="885" hidden="1"/>
    <cellStyle name="Currency [0] 37" xfId="1053" hidden="1"/>
    <cellStyle name="Currency [0] 37" xfId="1209" hidden="1"/>
    <cellStyle name="Currency [0] 37" xfId="1373" hidden="1"/>
    <cellStyle name="Currency [0] 37" xfId="1227" hidden="1"/>
    <cellStyle name="Currency [0] 37" xfId="1395" hidden="1"/>
    <cellStyle name="Currency [0] 37" xfId="1537" hidden="1"/>
    <cellStyle name="Currency [0] 37" xfId="1701" hidden="1"/>
    <cellStyle name="Currency [0] 37" xfId="1555" hidden="1"/>
    <cellStyle name="Currency [0] 37" xfId="1723" hidden="1"/>
    <cellStyle name="Currency [0] 37" xfId="1865" hidden="1"/>
    <cellStyle name="Currency [0] 37" xfId="2029" hidden="1"/>
    <cellStyle name="Currency [0] 37" xfId="1883" hidden="1"/>
    <cellStyle name="Currency [0] 37" xfId="2051" hidden="1"/>
    <cellStyle name="Currency [0] 37" xfId="2195" hidden="1"/>
    <cellStyle name="Currency [0] 37" xfId="2359" hidden="1"/>
    <cellStyle name="Currency [0] 37" xfId="2214" hidden="1"/>
    <cellStyle name="Currency [0] 37" xfId="2379" hidden="1"/>
    <cellStyle name="Currency [0] 37" xfId="2419" hidden="1"/>
    <cellStyle name="Currency [0] 37" xfId="31808" hidden="1"/>
    <cellStyle name="Currency [0] 37" xfId="61249" hidden="1"/>
    <cellStyle name="Currency [0] 37" xfId="61331" hidden="1"/>
    <cellStyle name="Currency [0] 37" xfId="61415" hidden="1"/>
    <cellStyle name="Currency [0] 37" xfId="61497" hidden="1"/>
    <cellStyle name="Currency [0] 37" xfId="61580" hidden="1"/>
    <cellStyle name="Currency [0] 37" xfId="61662" hidden="1"/>
    <cellStyle name="Currency [0] 37" xfId="61742" hidden="1"/>
    <cellStyle name="Currency [0] 37" xfId="61824" hidden="1"/>
    <cellStyle name="Currency [0] 37" xfId="61906" hidden="1"/>
    <cellStyle name="Currency [0] 37" xfId="61988" hidden="1"/>
    <cellStyle name="Currency [0] 37" xfId="62072" hidden="1"/>
    <cellStyle name="Currency [0] 37" xfId="62154" hidden="1"/>
    <cellStyle name="Currency [0] 37" xfId="62236" hidden="1"/>
    <cellStyle name="Currency [0] 37" xfId="62318" hidden="1"/>
    <cellStyle name="Currency [0] 37" xfId="62398" hidden="1"/>
    <cellStyle name="Currency [0] 37" xfId="62480" hidden="1"/>
    <cellStyle name="Currency [0] 37" xfId="62555" hidden="1"/>
    <cellStyle name="Currency [0] 37" xfId="62637" hidden="1"/>
    <cellStyle name="Currency [0] 37" xfId="62721" hidden="1"/>
    <cellStyle name="Currency [0] 37" xfId="62803" hidden="1"/>
    <cellStyle name="Currency [0] 37" xfId="62885" hidden="1"/>
    <cellStyle name="Currency [0] 37" xfId="62967" hidden="1"/>
    <cellStyle name="Currency [0] 37" xfId="63047" hidden="1"/>
    <cellStyle name="Currency [0] 37" xfId="63129" hidden="1"/>
    <cellStyle name="Currency [0] 370" xfId="2780" hidden="1"/>
    <cellStyle name="Currency [0] 370" xfId="32169" hidden="1"/>
    <cellStyle name="Currency [0] 3700" xfId="7934" hidden="1"/>
    <cellStyle name="Currency [0] 3700" xfId="37322" hidden="1"/>
    <cellStyle name="Currency [0] 3701" xfId="7945" hidden="1"/>
    <cellStyle name="Currency [0] 3701" xfId="37333" hidden="1"/>
    <cellStyle name="Currency [0] 3702" xfId="7959" hidden="1"/>
    <cellStyle name="Currency [0] 3702" xfId="37347" hidden="1"/>
    <cellStyle name="Currency [0] 3703" xfId="7961" hidden="1"/>
    <cellStyle name="Currency [0] 3703" xfId="37349" hidden="1"/>
    <cellStyle name="Currency [0] 3704" xfId="7944" hidden="1"/>
    <cellStyle name="Currency [0] 3704" xfId="37332" hidden="1"/>
    <cellStyle name="Currency [0] 3705" xfId="7918" hidden="1"/>
    <cellStyle name="Currency [0] 3705" xfId="37306" hidden="1"/>
    <cellStyle name="Currency [0] 3706" xfId="7972" hidden="1"/>
    <cellStyle name="Currency [0] 3706" xfId="37360" hidden="1"/>
    <cellStyle name="Currency [0] 3707" xfId="7981" hidden="1"/>
    <cellStyle name="Currency [0] 3707" xfId="37369" hidden="1"/>
    <cellStyle name="Currency [0] 3708" xfId="7992" hidden="1"/>
    <cellStyle name="Currency [0] 3708" xfId="37380" hidden="1"/>
    <cellStyle name="Currency [0] 3709" xfId="7998" hidden="1"/>
    <cellStyle name="Currency [0] 3709" xfId="37386" hidden="1"/>
    <cellStyle name="Currency [0] 371" xfId="2784" hidden="1"/>
    <cellStyle name="Currency [0] 371" xfId="32173" hidden="1"/>
    <cellStyle name="Currency [0] 3710" xfId="7970" hidden="1"/>
    <cellStyle name="Currency [0] 3710" xfId="37358" hidden="1"/>
    <cellStyle name="Currency [0] 3711" xfId="7988" hidden="1"/>
    <cellStyle name="Currency [0] 3711" xfId="37376" hidden="1"/>
    <cellStyle name="Currency [0] 3712" xfId="8010" hidden="1"/>
    <cellStyle name="Currency [0] 3712" xfId="37398" hidden="1"/>
    <cellStyle name="Currency [0] 3713" xfId="8012" hidden="1"/>
    <cellStyle name="Currency [0] 3713" xfId="37400" hidden="1"/>
    <cellStyle name="Currency [0] 3714" xfId="7940" hidden="1"/>
    <cellStyle name="Currency [0] 3714" xfId="37328" hidden="1"/>
    <cellStyle name="Currency [0] 3715" xfId="7924" hidden="1"/>
    <cellStyle name="Currency [0] 3715" xfId="37312" hidden="1"/>
    <cellStyle name="Currency [0] 3716" xfId="7984" hidden="1"/>
    <cellStyle name="Currency [0] 3716" xfId="37372" hidden="1"/>
    <cellStyle name="Currency [0] 3717" xfId="7929" hidden="1"/>
    <cellStyle name="Currency [0] 3717" xfId="37317" hidden="1"/>
    <cellStyle name="Currency [0] 3718" xfId="7973" hidden="1"/>
    <cellStyle name="Currency [0] 3718" xfId="37361" hidden="1"/>
    <cellStyle name="Currency [0] 3719" xfId="8017" hidden="1"/>
    <cellStyle name="Currency [0] 3719" xfId="37405" hidden="1"/>
    <cellStyle name="Currency [0] 372" xfId="2790" hidden="1"/>
    <cellStyle name="Currency [0] 372" xfId="32179" hidden="1"/>
    <cellStyle name="Currency [0] 3720" xfId="7985" hidden="1"/>
    <cellStyle name="Currency [0] 3720" xfId="37373" hidden="1"/>
    <cellStyle name="Currency [0] 3721" xfId="7993" hidden="1"/>
    <cellStyle name="Currency [0] 3721" xfId="37381" hidden="1"/>
    <cellStyle name="Currency [0] 3722" xfId="8029" hidden="1"/>
    <cellStyle name="Currency [0] 3722" xfId="37417" hidden="1"/>
    <cellStyle name="Currency [0] 3723" xfId="8031" hidden="1"/>
    <cellStyle name="Currency [0] 3723" xfId="37419" hidden="1"/>
    <cellStyle name="Currency [0] 3724" xfId="7987" hidden="1"/>
    <cellStyle name="Currency [0] 3724" xfId="37375" hidden="1"/>
    <cellStyle name="Currency [0] 3725" xfId="8000" hidden="1"/>
    <cellStyle name="Currency [0] 3725" xfId="37388" hidden="1"/>
    <cellStyle name="Currency [0] 3726" xfId="8005" hidden="1"/>
    <cellStyle name="Currency [0] 3726" xfId="37393" hidden="1"/>
    <cellStyle name="Currency [0] 3727" xfId="7999" hidden="1"/>
    <cellStyle name="Currency [0] 3727" xfId="37387" hidden="1"/>
    <cellStyle name="Currency [0] 3728" xfId="8047" hidden="1"/>
    <cellStyle name="Currency [0] 3728" xfId="37435" hidden="1"/>
    <cellStyle name="Currency [0] 3729" xfId="8055" hidden="1"/>
    <cellStyle name="Currency [0] 3729" xfId="37443" hidden="1"/>
    <cellStyle name="Currency [0] 373" xfId="2793" hidden="1"/>
    <cellStyle name="Currency [0] 373" xfId="32182" hidden="1"/>
    <cellStyle name="Currency [0] 3730" xfId="7983" hidden="1"/>
    <cellStyle name="Currency [0] 3730" xfId="37371" hidden="1"/>
    <cellStyle name="Currency [0] 3731" xfId="8041" hidden="1"/>
    <cellStyle name="Currency [0] 3731" xfId="37429" hidden="1"/>
    <cellStyle name="Currency [0] 3732" xfId="8064" hidden="1"/>
    <cellStyle name="Currency [0] 3732" xfId="37452" hidden="1"/>
    <cellStyle name="Currency [0] 3733" xfId="8066" hidden="1"/>
    <cellStyle name="Currency [0] 3733" xfId="37454" hidden="1"/>
    <cellStyle name="Currency [0] 3734" xfId="7966" hidden="1"/>
    <cellStyle name="Currency [0] 3734" xfId="37354" hidden="1"/>
    <cellStyle name="Currency [0] 3735" xfId="7976" hidden="1"/>
    <cellStyle name="Currency [0] 3735" xfId="37364" hidden="1"/>
    <cellStyle name="Currency [0] 3736" xfId="8038" hidden="1"/>
    <cellStyle name="Currency [0] 3736" xfId="37426" hidden="1"/>
    <cellStyle name="Currency [0] 3737" xfId="8003" hidden="1"/>
    <cellStyle name="Currency [0] 3737" xfId="37391" hidden="1"/>
    <cellStyle name="Currency [0] 3738" xfId="7948" hidden="1"/>
    <cellStyle name="Currency [0] 3738" xfId="37336" hidden="1"/>
    <cellStyle name="Currency [0] 3739" xfId="8074" hidden="1"/>
    <cellStyle name="Currency [0] 3739" xfId="37462" hidden="1"/>
    <cellStyle name="Currency [0] 374" xfId="2779" hidden="1"/>
    <cellStyle name="Currency [0] 374" xfId="32168" hidden="1"/>
    <cellStyle name="Currency [0] 3740" xfId="8039" hidden="1"/>
    <cellStyle name="Currency [0] 3740" xfId="37427" hidden="1"/>
    <cellStyle name="Currency [0] 3741" xfId="8050" hidden="1"/>
    <cellStyle name="Currency [0] 3741" xfId="37438" hidden="1"/>
    <cellStyle name="Currency [0] 3742" xfId="8082" hidden="1"/>
    <cellStyle name="Currency [0] 3742" xfId="37470" hidden="1"/>
    <cellStyle name="Currency [0] 3743" xfId="8084" hidden="1"/>
    <cellStyle name="Currency [0] 3743" xfId="37472" hidden="1"/>
    <cellStyle name="Currency [0] 3744" xfId="8036" hidden="1"/>
    <cellStyle name="Currency [0] 3744" xfId="37424" hidden="1"/>
    <cellStyle name="Currency [0] 3745" xfId="8035" hidden="1"/>
    <cellStyle name="Currency [0] 3745" xfId="37423" hidden="1"/>
    <cellStyle name="Currency [0] 3746" xfId="8025" hidden="1"/>
    <cellStyle name="Currency [0] 3746" xfId="37413" hidden="1"/>
    <cellStyle name="Currency [0] 3747" xfId="8021" hidden="1"/>
    <cellStyle name="Currency [0] 3747" xfId="37409" hidden="1"/>
    <cellStyle name="Currency [0] 3748" xfId="8023" hidden="1"/>
    <cellStyle name="Currency [0] 3748" xfId="37411" hidden="1"/>
    <cellStyle name="Currency [0] 3749" xfId="8091" hidden="1"/>
    <cellStyle name="Currency [0] 3749" xfId="37479" hidden="1"/>
    <cellStyle name="Currency [0] 375" xfId="2789" hidden="1"/>
    <cellStyle name="Currency [0] 375" xfId="32178" hidden="1"/>
    <cellStyle name="Currency [0] 3750" xfId="7926" hidden="1"/>
    <cellStyle name="Currency [0] 3750" xfId="37314" hidden="1"/>
    <cellStyle name="Currency [0] 3751" xfId="8069" hidden="1"/>
    <cellStyle name="Currency [0] 3751" xfId="37457" hidden="1"/>
    <cellStyle name="Currency [0] 3752" xfId="8097" hidden="1"/>
    <cellStyle name="Currency [0] 3752" xfId="37485" hidden="1"/>
    <cellStyle name="Currency [0] 3753" xfId="8099" hidden="1"/>
    <cellStyle name="Currency [0] 3753" xfId="37487" hidden="1"/>
    <cellStyle name="Currency [0] 3754" xfId="7974" hidden="1"/>
    <cellStyle name="Currency [0] 3754" xfId="37362" hidden="1"/>
    <cellStyle name="Currency [0] 3755" xfId="8048" hidden="1"/>
    <cellStyle name="Currency [0] 3755" xfId="37436" hidden="1"/>
    <cellStyle name="Currency [0] 3756" xfId="8004" hidden="1"/>
    <cellStyle name="Currency [0] 3756" xfId="37392" hidden="1"/>
    <cellStyle name="Currency [0] 3757" xfId="8040" hidden="1"/>
    <cellStyle name="Currency [0] 3757" xfId="37428" hidden="1"/>
    <cellStyle name="Currency [0] 3758" xfId="8044" hidden="1"/>
    <cellStyle name="Currency [0] 3758" xfId="37432" hidden="1"/>
    <cellStyle name="Currency [0] 3759" xfId="8105" hidden="1"/>
    <cellStyle name="Currency [0] 3759" xfId="37493" hidden="1"/>
    <cellStyle name="Currency [0] 376" xfId="2800" hidden="1"/>
    <cellStyle name="Currency [0] 376" xfId="32189" hidden="1"/>
    <cellStyle name="Currency [0] 3760" xfId="7921" hidden="1"/>
    <cellStyle name="Currency [0] 3760" xfId="37309" hidden="1"/>
    <cellStyle name="Currency [0] 3761" xfId="8087" hidden="1"/>
    <cellStyle name="Currency [0] 3761" xfId="37475" hidden="1"/>
    <cellStyle name="Currency [0] 3762" xfId="8110" hidden="1"/>
    <cellStyle name="Currency [0] 3762" xfId="37498" hidden="1"/>
    <cellStyle name="Currency [0] 3763" xfId="8112" hidden="1"/>
    <cellStyle name="Currency [0] 3763" xfId="37500" hidden="1"/>
    <cellStyle name="Currency [0] 3764" xfId="7968" hidden="1"/>
    <cellStyle name="Currency [0] 3764" xfId="37356" hidden="1"/>
    <cellStyle name="Currency [0] 3765" xfId="8067" hidden="1"/>
    <cellStyle name="Currency [0] 3765" xfId="37455" hidden="1"/>
    <cellStyle name="Currency [0] 3766" xfId="8034" hidden="1"/>
    <cellStyle name="Currency [0] 3766" xfId="37422" hidden="1"/>
    <cellStyle name="Currency [0] 3767" xfId="8052" hidden="1"/>
    <cellStyle name="Currency [0] 3767" xfId="37440" hidden="1"/>
    <cellStyle name="Currency [0] 3768" xfId="8049" hidden="1"/>
    <cellStyle name="Currency [0] 3768" xfId="37437" hidden="1"/>
    <cellStyle name="Currency [0] 3769" xfId="8116" hidden="1"/>
    <cellStyle name="Currency [0] 3769" xfId="37504" hidden="1"/>
    <cellStyle name="Currency [0] 377" xfId="2801" hidden="1"/>
    <cellStyle name="Currency [0] 377" xfId="32190" hidden="1"/>
    <cellStyle name="Currency [0] 3770" xfId="8001" hidden="1"/>
    <cellStyle name="Currency [0] 3770" xfId="37389" hidden="1"/>
    <cellStyle name="Currency [0] 3771" xfId="8101" hidden="1"/>
    <cellStyle name="Currency [0] 3771" xfId="37489" hidden="1"/>
    <cellStyle name="Currency [0] 3772" xfId="8123" hidden="1"/>
    <cellStyle name="Currency [0] 3772" xfId="37511" hidden="1"/>
    <cellStyle name="Currency [0] 3773" xfId="8125" hidden="1"/>
    <cellStyle name="Currency [0] 3773" xfId="37513" hidden="1"/>
    <cellStyle name="Currency [0] 3774" xfId="8053" hidden="1"/>
    <cellStyle name="Currency [0] 3774" xfId="37441" hidden="1"/>
    <cellStyle name="Currency [0] 3775" xfId="8085" hidden="1"/>
    <cellStyle name="Currency [0] 3775" xfId="37473" hidden="1"/>
    <cellStyle name="Currency [0] 3776" xfId="7937" hidden="1"/>
    <cellStyle name="Currency [0] 3776" xfId="37325" hidden="1"/>
    <cellStyle name="Currency [0] 3777" xfId="8071" hidden="1"/>
    <cellStyle name="Currency [0] 3777" xfId="37459" hidden="1"/>
    <cellStyle name="Currency [0] 3778" xfId="8068" hidden="1"/>
    <cellStyle name="Currency [0] 3778" xfId="37456" hidden="1"/>
    <cellStyle name="Currency [0] 3779" xfId="8129" hidden="1"/>
    <cellStyle name="Currency [0] 3779" xfId="37517" hidden="1"/>
    <cellStyle name="Currency [0] 378" xfId="2766" hidden="1"/>
    <cellStyle name="Currency [0] 378" xfId="32155" hidden="1"/>
    <cellStyle name="Currency [0] 3780" xfId="7964" hidden="1"/>
    <cellStyle name="Currency [0] 3780" xfId="37352" hidden="1"/>
    <cellStyle name="Currency [0] 3781" xfId="8113" hidden="1"/>
    <cellStyle name="Currency [0] 3781" xfId="37501" hidden="1"/>
    <cellStyle name="Currency [0] 3782" xfId="8133" hidden="1"/>
    <cellStyle name="Currency [0] 3782" xfId="37521" hidden="1"/>
    <cellStyle name="Currency [0] 3783" xfId="8135" hidden="1"/>
    <cellStyle name="Currency [0] 3783" xfId="37523" hidden="1"/>
    <cellStyle name="Currency [0] 3784" xfId="8072" hidden="1"/>
    <cellStyle name="Currency [0] 3784" xfId="37460" hidden="1"/>
    <cellStyle name="Currency [0] 3785" xfId="8100" hidden="1"/>
    <cellStyle name="Currency [0] 3785" xfId="37488" hidden="1"/>
    <cellStyle name="Currency [0] 3786" xfId="8060" hidden="1"/>
    <cellStyle name="Currency [0] 3786" xfId="37448" hidden="1"/>
    <cellStyle name="Currency [0] 3787" xfId="8089" hidden="1"/>
    <cellStyle name="Currency [0] 3787" xfId="37477" hidden="1"/>
    <cellStyle name="Currency [0] 3788" xfId="8086" hidden="1"/>
    <cellStyle name="Currency [0] 3788" xfId="37474" hidden="1"/>
    <cellStyle name="Currency [0] 3789" xfId="8139" hidden="1"/>
    <cellStyle name="Currency [0] 3789" xfId="37527" hidden="1"/>
    <cellStyle name="Currency [0] 379" xfId="2526" hidden="1"/>
    <cellStyle name="Currency [0] 379" xfId="31915" hidden="1"/>
    <cellStyle name="Currency [0] 3790" xfId="7967" hidden="1"/>
    <cellStyle name="Currency [0] 3790" xfId="37355" hidden="1"/>
    <cellStyle name="Currency [0] 3791" xfId="8126" hidden="1"/>
    <cellStyle name="Currency [0] 3791" xfId="37514" hidden="1"/>
    <cellStyle name="Currency [0] 3792" xfId="8143" hidden="1"/>
    <cellStyle name="Currency [0] 3792" xfId="37531" hidden="1"/>
    <cellStyle name="Currency [0] 3793" xfId="8145" hidden="1"/>
    <cellStyle name="Currency [0] 3793" xfId="37533" hidden="1"/>
    <cellStyle name="Currency [0] 3794" xfId="8026" hidden="1"/>
    <cellStyle name="Currency [0] 3794" xfId="37414" hidden="1"/>
    <cellStyle name="Currency [0] 3795" xfId="8062" hidden="1"/>
    <cellStyle name="Currency [0] 3795" xfId="37450" hidden="1"/>
    <cellStyle name="Currency [0] 3796" xfId="8131" hidden="1"/>
    <cellStyle name="Currency [0] 3796" xfId="37519" hidden="1"/>
    <cellStyle name="Currency [0] 3797" xfId="8119" hidden="1"/>
    <cellStyle name="Currency [0] 3797" xfId="37507" hidden="1"/>
    <cellStyle name="Currency [0] 3798" xfId="8136" hidden="1"/>
    <cellStyle name="Currency [0] 3798" xfId="37524" hidden="1"/>
    <cellStyle name="Currency [0] 3799" xfId="8147" hidden="1"/>
    <cellStyle name="Currency [0] 3799" xfId="37535" hidden="1"/>
    <cellStyle name="Currency [0] 38" xfId="183" hidden="1"/>
    <cellStyle name="Currency [0] 38" xfId="347" hidden="1"/>
    <cellStyle name="Currency [0] 38" xfId="197" hidden="1"/>
    <cellStyle name="Currency [0] 38" xfId="369" hidden="1"/>
    <cellStyle name="Currency [0] 38" xfId="531" hidden="1"/>
    <cellStyle name="Currency [0] 38" xfId="695" hidden="1"/>
    <cellStyle name="Currency [0] 38" xfId="545" hidden="1"/>
    <cellStyle name="Currency [0] 38" xfId="717" hidden="1"/>
    <cellStyle name="Currency [0] 38" xfId="869" hidden="1"/>
    <cellStyle name="Currency [0] 38" xfId="1033" hidden="1"/>
    <cellStyle name="Currency [0] 38" xfId="883" hidden="1"/>
    <cellStyle name="Currency [0] 38" xfId="1055" hidden="1"/>
    <cellStyle name="Currency [0] 38" xfId="1211" hidden="1"/>
    <cellStyle name="Currency [0] 38" xfId="1375" hidden="1"/>
    <cellStyle name="Currency [0] 38" xfId="1225" hidden="1"/>
    <cellStyle name="Currency [0] 38" xfId="1397" hidden="1"/>
    <cellStyle name="Currency [0] 38" xfId="1539" hidden="1"/>
    <cellStyle name="Currency [0] 38" xfId="1703" hidden="1"/>
    <cellStyle name="Currency [0] 38" xfId="1553" hidden="1"/>
    <cellStyle name="Currency [0] 38" xfId="1725" hidden="1"/>
    <cellStyle name="Currency [0] 38" xfId="1867" hidden="1"/>
    <cellStyle name="Currency [0] 38" xfId="2031" hidden="1"/>
    <cellStyle name="Currency [0] 38" xfId="1881" hidden="1"/>
    <cellStyle name="Currency [0] 38" xfId="2053" hidden="1"/>
    <cellStyle name="Currency [0] 38" xfId="2197" hidden="1"/>
    <cellStyle name="Currency [0] 38" xfId="2361" hidden="1"/>
    <cellStyle name="Currency [0] 38" xfId="2212" hidden="1"/>
    <cellStyle name="Currency [0] 38" xfId="2381" hidden="1"/>
    <cellStyle name="Currency [0] 38" xfId="2449" hidden="1"/>
    <cellStyle name="Currency [0] 38" xfId="31838" hidden="1"/>
    <cellStyle name="Currency [0] 38" xfId="61251" hidden="1"/>
    <cellStyle name="Currency [0] 38" xfId="61333" hidden="1"/>
    <cellStyle name="Currency [0] 38" xfId="61417" hidden="1"/>
    <cellStyle name="Currency [0] 38" xfId="61499" hidden="1"/>
    <cellStyle name="Currency [0] 38" xfId="61582" hidden="1"/>
    <cellStyle name="Currency [0] 38" xfId="61664" hidden="1"/>
    <cellStyle name="Currency [0] 38" xfId="61744" hidden="1"/>
    <cellStyle name="Currency [0] 38" xfId="61826" hidden="1"/>
    <cellStyle name="Currency [0] 38" xfId="61908" hidden="1"/>
    <cellStyle name="Currency [0] 38" xfId="61990" hidden="1"/>
    <cellStyle name="Currency [0] 38" xfId="62074" hidden="1"/>
    <cellStyle name="Currency [0] 38" xfId="62156" hidden="1"/>
    <cellStyle name="Currency [0] 38" xfId="62238" hidden="1"/>
    <cellStyle name="Currency [0] 38" xfId="62320" hidden="1"/>
    <cellStyle name="Currency [0] 38" xfId="62400" hidden="1"/>
    <cellStyle name="Currency [0] 38" xfId="62482" hidden="1"/>
    <cellStyle name="Currency [0] 38" xfId="62557" hidden="1"/>
    <cellStyle name="Currency [0] 38" xfId="62639" hidden="1"/>
    <cellStyle name="Currency [0] 38" xfId="62723" hidden="1"/>
    <cellStyle name="Currency [0] 38" xfId="62805" hidden="1"/>
    <cellStyle name="Currency [0] 38" xfId="62887" hidden="1"/>
    <cellStyle name="Currency [0] 38" xfId="62969" hidden="1"/>
    <cellStyle name="Currency [0] 38" xfId="63049" hidden="1"/>
    <cellStyle name="Currency [0] 38" xfId="63131" hidden="1"/>
    <cellStyle name="Currency [0] 380" xfId="2786" hidden="1"/>
    <cellStyle name="Currency [0] 380" xfId="32175" hidden="1"/>
    <cellStyle name="Currency [0] 3800" xfId="7995" hidden="1"/>
    <cellStyle name="Currency [0] 3800" xfId="37383" hidden="1"/>
    <cellStyle name="Currency [0] 3801" xfId="8059" hidden="1"/>
    <cellStyle name="Currency [0] 3801" xfId="37447" hidden="1"/>
    <cellStyle name="Currency [0] 3802" xfId="8151" hidden="1"/>
    <cellStyle name="Currency [0] 3802" xfId="37539" hidden="1"/>
    <cellStyle name="Currency [0] 3803" xfId="8153" hidden="1"/>
    <cellStyle name="Currency [0] 3803" xfId="37541" hidden="1"/>
    <cellStyle name="Currency [0] 3804" xfId="8108" hidden="1"/>
    <cellStyle name="Currency [0] 3804" xfId="37496" hidden="1"/>
    <cellStyle name="Currency [0] 3805" xfId="8120" hidden="1"/>
    <cellStyle name="Currency [0] 3805" xfId="37508" hidden="1"/>
    <cellStyle name="Currency [0] 3806" xfId="8148" hidden="1"/>
    <cellStyle name="Currency [0] 3806" xfId="37536" hidden="1"/>
    <cellStyle name="Currency [0] 3807" xfId="8121" hidden="1"/>
    <cellStyle name="Currency [0] 3807" xfId="37509" hidden="1"/>
    <cellStyle name="Currency [0] 3808" xfId="8154" hidden="1"/>
    <cellStyle name="Currency [0] 3808" xfId="37542" hidden="1"/>
    <cellStyle name="Currency [0] 3809" xfId="8156" hidden="1"/>
    <cellStyle name="Currency [0] 3809" xfId="37544" hidden="1"/>
    <cellStyle name="Currency [0] 381" xfId="2532" hidden="1"/>
    <cellStyle name="Currency [0] 381" xfId="31921" hidden="1"/>
    <cellStyle name="Currency [0] 3810" xfId="8149" hidden="1"/>
    <cellStyle name="Currency [0] 3810" xfId="37537" hidden="1"/>
    <cellStyle name="Currency [0] 3811" xfId="8095" hidden="1"/>
    <cellStyle name="Currency [0] 3811" xfId="37483" hidden="1"/>
    <cellStyle name="Currency [0] 3812" xfId="8159" hidden="1"/>
    <cellStyle name="Currency [0] 3812" xfId="37547" hidden="1"/>
    <cellStyle name="Currency [0] 3813" xfId="8161" hidden="1"/>
    <cellStyle name="Currency [0] 3813" xfId="37549" hidden="1"/>
    <cellStyle name="Currency [0] 3814" xfId="7878" hidden="1"/>
    <cellStyle name="Currency [0] 3814" xfId="37266" hidden="1"/>
    <cellStyle name="Currency [0] 3815" xfId="7900" hidden="1"/>
    <cellStyle name="Currency [0] 3815" xfId="37288" hidden="1"/>
    <cellStyle name="Currency [0] 3816" xfId="8165" hidden="1"/>
    <cellStyle name="Currency [0] 3816" xfId="37553" hidden="1"/>
    <cellStyle name="Currency [0] 3817" xfId="8172" hidden="1"/>
    <cellStyle name="Currency [0] 3817" xfId="37560" hidden="1"/>
    <cellStyle name="Currency [0] 3818" xfId="8174" hidden="1"/>
    <cellStyle name="Currency [0] 3818" xfId="37562" hidden="1"/>
    <cellStyle name="Currency [0] 3819" xfId="7865" hidden="1"/>
    <cellStyle name="Currency [0] 3819" xfId="37253" hidden="1"/>
    <cellStyle name="Currency [0] 382" xfId="2781" hidden="1"/>
    <cellStyle name="Currency [0] 382" xfId="32170" hidden="1"/>
    <cellStyle name="Currency [0] 3820" xfId="8168" hidden="1"/>
    <cellStyle name="Currency [0] 3820" xfId="37556" hidden="1"/>
    <cellStyle name="Currency [0] 3821" xfId="8177" hidden="1"/>
    <cellStyle name="Currency [0] 3821" xfId="37565" hidden="1"/>
    <cellStyle name="Currency [0] 3822" xfId="8179" hidden="1"/>
    <cellStyle name="Currency [0] 3822" xfId="37567" hidden="1"/>
    <cellStyle name="Currency [0] 3823" xfId="8167" hidden="1"/>
    <cellStyle name="Currency [0] 3823" xfId="37555" hidden="1"/>
    <cellStyle name="Currency [0] 3824" xfId="7877" hidden="1"/>
    <cellStyle name="Currency [0] 3824" xfId="37265" hidden="1"/>
    <cellStyle name="Currency [0] 3825" xfId="8190" hidden="1"/>
    <cellStyle name="Currency [0] 3825" xfId="37578" hidden="1"/>
    <cellStyle name="Currency [0] 3826" xfId="8199" hidden="1"/>
    <cellStyle name="Currency [0] 3826" xfId="37587" hidden="1"/>
    <cellStyle name="Currency [0] 3827" xfId="8210" hidden="1"/>
    <cellStyle name="Currency [0] 3827" xfId="37598" hidden="1"/>
    <cellStyle name="Currency [0] 3828" xfId="8216" hidden="1"/>
    <cellStyle name="Currency [0] 3828" xfId="37604" hidden="1"/>
    <cellStyle name="Currency [0] 3829" xfId="8188" hidden="1"/>
    <cellStyle name="Currency [0] 3829" xfId="37576" hidden="1"/>
    <cellStyle name="Currency [0] 383" xfId="2802" hidden="1"/>
    <cellStyle name="Currency [0] 383" xfId="32191" hidden="1"/>
    <cellStyle name="Currency [0] 3830" xfId="8206" hidden="1"/>
    <cellStyle name="Currency [0] 3830" xfId="37594" hidden="1"/>
    <cellStyle name="Currency [0] 3831" xfId="8228" hidden="1"/>
    <cellStyle name="Currency [0] 3831" xfId="37616" hidden="1"/>
    <cellStyle name="Currency [0] 3832" xfId="8230" hidden="1"/>
    <cellStyle name="Currency [0] 3832" xfId="37618" hidden="1"/>
    <cellStyle name="Currency [0] 3833" xfId="8162" hidden="1"/>
    <cellStyle name="Currency [0] 3833" xfId="37550" hidden="1"/>
    <cellStyle name="Currency [0] 3834" xfId="7873" hidden="1"/>
    <cellStyle name="Currency [0] 3834" xfId="37261" hidden="1"/>
    <cellStyle name="Currency [0] 3835" xfId="8202" hidden="1"/>
    <cellStyle name="Currency [0] 3835" xfId="37590" hidden="1"/>
    <cellStyle name="Currency [0] 3836" xfId="7869" hidden="1"/>
    <cellStyle name="Currency [0] 3836" xfId="37257" hidden="1"/>
    <cellStyle name="Currency [0] 3837" xfId="8191" hidden="1"/>
    <cellStyle name="Currency [0] 3837" xfId="37579" hidden="1"/>
    <cellStyle name="Currency [0] 3838" xfId="8235" hidden="1"/>
    <cellStyle name="Currency [0] 3838" xfId="37623" hidden="1"/>
    <cellStyle name="Currency [0] 3839" xfId="8203" hidden="1"/>
    <cellStyle name="Currency [0] 3839" xfId="37591" hidden="1"/>
    <cellStyle name="Currency [0] 384" xfId="2787" hidden="1"/>
    <cellStyle name="Currency [0] 384" xfId="32176" hidden="1"/>
    <cellStyle name="Currency [0] 3840" xfId="8211" hidden="1"/>
    <cellStyle name="Currency [0] 3840" xfId="37599" hidden="1"/>
    <cellStyle name="Currency [0] 3841" xfId="8247" hidden="1"/>
    <cellStyle name="Currency [0] 3841" xfId="37635" hidden="1"/>
    <cellStyle name="Currency [0] 3842" xfId="8249" hidden="1"/>
    <cellStyle name="Currency [0] 3842" xfId="37637" hidden="1"/>
    <cellStyle name="Currency [0] 3843" xfId="8205" hidden="1"/>
    <cellStyle name="Currency [0] 3843" xfId="37593" hidden="1"/>
    <cellStyle name="Currency [0] 3844" xfId="8218" hidden="1"/>
    <cellStyle name="Currency [0] 3844" xfId="37606" hidden="1"/>
    <cellStyle name="Currency [0] 3845" xfId="8223" hidden="1"/>
    <cellStyle name="Currency [0] 3845" xfId="37611" hidden="1"/>
    <cellStyle name="Currency [0] 3846" xfId="8217" hidden="1"/>
    <cellStyle name="Currency [0] 3846" xfId="37605" hidden="1"/>
    <cellStyle name="Currency [0] 3847" xfId="8265" hidden="1"/>
    <cellStyle name="Currency [0] 3847" xfId="37653" hidden="1"/>
    <cellStyle name="Currency [0] 3848" xfId="8273" hidden="1"/>
    <cellStyle name="Currency [0] 3848" xfId="37661" hidden="1"/>
    <cellStyle name="Currency [0] 3849" xfId="8201" hidden="1"/>
    <cellStyle name="Currency [0] 3849" xfId="37589" hidden="1"/>
    <cellStyle name="Currency [0] 385" xfId="2791" hidden="1"/>
    <cellStyle name="Currency [0] 385" xfId="32180" hidden="1"/>
    <cellStyle name="Currency [0] 3850" xfId="8259" hidden="1"/>
    <cellStyle name="Currency [0] 3850" xfId="37647" hidden="1"/>
    <cellStyle name="Currency [0] 3851" xfId="8282" hidden="1"/>
    <cellStyle name="Currency [0] 3851" xfId="37670" hidden="1"/>
    <cellStyle name="Currency [0] 3852" xfId="8284" hidden="1"/>
    <cellStyle name="Currency [0] 3852" xfId="37672" hidden="1"/>
    <cellStyle name="Currency [0] 3853" xfId="8184" hidden="1"/>
    <cellStyle name="Currency [0] 3853" xfId="37572" hidden="1"/>
    <cellStyle name="Currency [0] 3854" xfId="8194" hidden="1"/>
    <cellStyle name="Currency [0] 3854" xfId="37582" hidden="1"/>
    <cellStyle name="Currency [0] 3855" xfId="8256" hidden="1"/>
    <cellStyle name="Currency [0] 3855" xfId="37644" hidden="1"/>
    <cellStyle name="Currency [0] 3856" xfId="8221" hidden="1"/>
    <cellStyle name="Currency [0] 3856" xfId="37609" hidden="1"/>
    <cellStyle name="Currency [0] 3857" xfId="8170" hidden="1"/>
    <cellStyle name="Currency [0] 3857" xfId="37558" hidden="1"/>
    <cellStyle name="Currency [0] 3858" xfId="8292" hidden="1"/>
    <cellStyle name="Currency [0] 3858" xfId="37680" hidden="1"/>
    <cellStyle name="Currency [0] 3859" xfId="8257" hidden="1"/>
    <cellStyle name="Currency [0] 3859" xfId="37645" hidden="1"/>
    <cellStyle name="Currency [0] 386" xfId="2807" hidden="1"/>
    <cellStyle name="Currency [0] 386" xfId="32196" hidden="1"/>
    <cellStyle name="Currency [0] 3860" xfId="8268" hidden="1"/>
    <cellStyle name="Currency [0] 3860" xfId="37656" hidden="1"/>
    <cellStyle name="Currency [0] 3861" xfId="8300" hidden="1"/>
    <cellStyle name="Currency [0] 3861" xfId="37688" hidden="1"/>
    <cellStyle name="Currency [0] 3862" xfId="8302" hidden="1"/>
    <cellStyle name="Currency [0] 3862" xfId="37690" hidden="1"/>
    <cellStyle name="Currency [0] 3863" xfId="8254" hidden="1"/>
    <cellStyle name="Currency [0] 3863" xfId="37642" hidden="1"/>
    <cellStyle name="Currency [0] 3864" xfId="8253" hidden="1"/>
    <cellStyle name="Currency [0] 3864" xfId="37641" hidden="1"/>
    <cellStyle name="Currency [0] 3865" xfId="8243" hidden="1"/>
    <cellStyle name="Currency [0] 3865" xfId="37631" hidden="1"/>
    <cellStyle name="Currency [0] 3866" xfId="8239" hidden="1"/>
    <cellStyle name="Currency [0] 3866" xfId="37627" hidden="1"/>
    <cellStyle name="Currency [0] 3867" xfId="8241" hidden="1"/>
    <cellStyle name="Currency [0] 3867" xfId="37629" hidden="1"/>
    <cellStyle name="Currency [0] 3868" xfId="8309" hidden="1"/>
    <cellStyle name="Currency [0] 3868" xfId="37697" hidden="1"/>
    <cellStyle name="Currency [0] 3869" xfId="7871" hidden="1"/>
    <cellStyle name="Currency [0] 3869" xfId="37259" hidden="1"/>
    <cellStyle name="Currency [0] 387" xfId="2808" hidden="1"/>
    <cellStyle name="Currency [0] 387" xfId="32197" hidden="1"/>
    <cellStyle name="Currency [0] 3870" xfId="8287" hidden="1"/>
    <cellStyle name="Currency [0] 3870" xfId="37675" hidden="1"/>
    <cellStyle name="Currency [0] 3871" xfId="8315" hidden="1"/>
    <cellStyle name="Currency [0] 3871" xfId="37703" hidden="1"/>
    <cellStyle name="Currency [0] 3872" xfId="8317" hidden="1"/>
    <cellStyle name="Currency [0] 3872" xfId="37705" hidden="1"/>
    <cellStyle name="Currency [0] 3873" xfId="8192" hidden="1"/>
    <cellStyle name="Currency [0] 3873" xfId="37580" hidden="1"/>
    <cellStyle name="Currency [0] 3874" xfId="8266" hidden="1"/>
    <cellStyle name="Currency [0] 3874" xfId="37654" hidden="1"/>
    <cellStyle name="Currency [0] 3875" xfId="8222" hidden="1"/>
    <cellStyle name="Currency [0] 3875" xfId="37610" hidden="1"/>
    <cellStyle name="Currency [0] 3876" xfId="8258" hidden="1"/>
    <cellStyle name="Currency [0] 3876" xfId="37646" hidden="1"/>
    <cellStyle name="Currency [0] 3877" xfId="8262" hidden="1"/>
    <cellStyle name="Currency [0] 3877" xfId="37650" hidden="1"/>
    <cellStyle name="Currency [0] 3878" xfId="8323" hidden="1"/>
    <cellStyle name="Currency [0] 3878" xfId="37711" hidden="1"/>
    <cellStyle name="Currency [0] 3879" xfId="7906" hidden="1"/>
    <cellStyle name="Currency [0] 3879" xfId="37294" hidden="1"/>
    <cellStyle name="Currency [0] 388" xfId="2788" hidden="1"/>
    <cellStyle name="Currency [0] 388" xfId="32177" hidden="1"/>
    <cellStyle name="Currency [0] 3880" xfId="8305" hidden="1"/>
    <cellStyle name="Currency [0] 3880" xfId="37693" hidden="1"/>
    <cellStyle name="Currency [0] 3881" xfId="8328" hidden="1"/>
    <cellStyle name="Currency [0] 3881" xfId="37716" hidden="1"/>
    <cellStyle name="Currency [0] 3882" xfId="8330" hidden="1"/>
    <cellStyle name="Currency [0] 3882" xfId="37718" hidden="1"/>
    <cellStyle name="Currency [0] 3883" xfId="8186" hidden="1"/>
    <cellStyle name="Currency [0] 3883" xfId="37574" hidden="1"/>
    <cellStyle name="Currency [0] 3884" xfId="8285" hidden="1"/>
    <cellStyle name="Currency [0] 3884" xfId="37673" hidden="1"/>
    <cellStyle name="Currency [0] 3885" xfId="8252" hidden="1"/>
    <cellStyle name="Currency [0] 3885" xfId="37640" hidden="1"/>
    <cellStyle name="Currency [0] 3886" xfId="8270" hidden="1"/>
    <cellStyle name="Currency [0] 3886" xfId="37658" hidden="1"/>
    <cellStyle name="Currency [0] 3887" xfId="8267" hidden="1"/>
    <cellStyle name="Currency [0] 3887" xfId="37655" hidden="1"/>
    <cellStyle name="Currency [0] 3888" xfId="8334" hidden="1"/>
    <cellStyle name="Currency [0] 3888" xfId="37722" hidden="1"/>
    <cellStyle name="Currency [0] 3889" xfId="8219" hidden="1"/>
    <cellStyle name="Currency [0] 3889" xfId="37607" hidden="1"/>
    <cellStyle name="Currency [0] 389" xfId="2795" hidden="1"/>
    <cellStyle name="Currency [0] 389" xfId="32184" hidden="1"/>
    <cellStyle name="Currency [0] 3890" xfId="8319" hidden="1"/>
    <cellStyle name="Currency [0] 3890" xfId="37707" hidden="1"/>
    <cellStyle name="Currency [0] 3891" xfId="8341" hidden="1"/>
    <cellStyle name="Currency [0] 3891" xfId="37729" hidden="1"/>
    <cellStyle name="Currency [0] 3892" xfId="8343" hidden="1"/>
    <cellStyle name="Currency [0] 3892" xfId="37731" hidden="1"/>
    <cellStyle name="Currency [0] 3893" xfId="8271" hidden="1"/>
    <cellStyle name="Currency [0] 3893" xfId="37659" hidden="1"/>
    <cellStyle name="Currency [0] 3894" xfId="8303" hidden="1"/>
    <cellStyle name="Currency [0] 3894" xfId="37691" hidden="1"/>
    <cellStyle name="Currency [0] 3895" xfId="7951" hidden="1"/>
    <cellStyle name="Currency [0] 3895" xfId="37339" hidden="1"/>
    <cellStyle name="Currency [0] 3896" xfId="8289" hidden="1"/>
    <cellStyle name="Currency [0] 3896" xfId="37677" hidden="1"/>
    <cellStyle name="Currency [0] 3897" xfId="8286" hidden="1"/>
    <cellStyle name="Currency [0] 3897" xfId="37674" hidden="1"/>
    <cellStyle name="Currency [0] 3898" xfId="8347" hidden="1"/>
    <cellStyle name="Currency [0] 3898" xfId="37735" hidden="1"/>
    <cellStyle name="Currency [0] 3899" xfId="8182" hidden="1"/>
    <cellStyle name="Currency [0] 3899" xfId="37570" hidden="1"/>
    <cellStyle name="Currency [0] 39" xfId="185" hidden="1"/>
    <cellStyle name="Currency [0] 39" xfId="349" hidden="1"/>
    <cellStyle name="Currency [0] 39" xfId="194" hidden="1"/>
    <cellStyle name="Currency [0] 39" xfId="371" hidden="1"/>
    <cellStyle name="Currency [0] 39" xfId="533" hidden="1"/>
    <cellStyle name="Currency [0] 39" xfId="697" hidden="1"/>
    <cellStyle name="Currency [0] 39" xfId="542" hidden="1"/>
    <cellStyle name="Currency [0] 39" xfId="719" hidden="1"/>
    <cellStyle name="Currency [0] 39" xfId="871" hidden="1"/>
    <cellStyle name="Currency [0] 39" xfId="1035" hidden="1"/>
    <cellStyle name="Currency [0] 39" xfId="880" hidden="1"/>
    <cellStyle name="Currency [0] 39" xfId="1057" hidden="1"/>
    <cellStyle name="Currency [0] 39" xfId="1213" hidden="1"/>
    <cellStyle name="Currency [0] 39" xfId="1377" hidden="1"/>
    <cellStyle name="Currency [0] 39" xfId="1222" hidden="1"/>
    <cellStyle name="Currency [0] 39" xfId="1399" hidden="1"/>
    <cellStyle name="Currency [0] 39" xfId="1541" hidden="1"/>
    <cellStyle name="Currency [0] 39" xfId="1705" hidden="1"/>
    <cellStyle name="Currency [0] 39" xfId="1550" hidden="1"/>
    <cellStyle name="Currency [0] 39" xfId="1727" hidden="1"/>
    <cellStyle name="Currency [0] 39" xfId="1869" hidden="1"/>
    <cellStyle name="Currency [0] 39" xfId="2033" hidden="1"/>
    <cellStyle name="Currency [0] 39" xfId="1878" hidden="1"/>
    <cellStyle name="Currency [0] 39" xfId="2055" hidden="1"/>
    <cellStyle name="Currency [0] 39" xfId="2200" hidden="1"/>
    <cellStyle name="Currency [0] 39" xfId="2363" hidden="1"/>
    <cellStyle name="Currency [0] 39" xfId="2210" hidden="1"/>
    <cellStyle name="Currency [0] 39" xfId="2383" hidden="1"/>
    <cellStyle name="Currency [0] 39" xfId="2461" hidden="1"/>
    <cellStyle name="Currency [0] 39" xfId="31850" hidden="1"/>
    <cellStyle name="Currency [0] 39" xfId="61253" hidden="1"/>
    <cellStyle name="Currency [0] 39" xfId="61335" hidden="1"/>
    <cellStyle name="Currency [0] 39" xfId="61419" hidden="1"/>
    <cellStyle name="Currency [0] 39" xfId="61501" hidden="1"/>
    <cellStyle name="Currency [0] 39" xfId="61584" hidden="1"/>
    <cellStyle name="Currency [0] 39" xfId="61666" hidden="1"/>
    <cellStyle name="Currency [0] 39" xfId="61746" hidden="1"/>
    <cellStyle name="Currency [0] 39" xfId="61828" hidden="1"/>
    <cellStyle name="Currency [0] 39" xfId="61910" hidden="1"/>
    <cellStyle name="Currency [0] 39" xfId="61992" hidden="1"/>
    <cellStyle name="Currency [0] 39" xfId="62076" hidden="1"/>
    <cellStyle name="Currency [0] 39" xfId="62158" hidden="1"/>
    <cellStyle name="Currency [0] 39" xfId="62240" hidden="1"/>
    <cellStyle name="Currency [0] 39" xfId="62322" hidden="1"/>
    <cellStyle name="Currency [0] 39" xfId="62402" hidden="1"/>
    <cellStyle name="Currency [0] 39" xfId="62484" hidden="1"/>
    <cellStyle name="Currency [0] 39" xfId="62559" hidden="1"/>
    <cellStyle name="Currency [0] 39" xfId="62641" hidden="1"/>
    <cellStyle name="Currency [0] 39" xfId="62725" hidden="1"/>
    <cellStyle name="Currency [0] 39" xfId="62807" hidden="1"/>
    <cellStyle name="Currency [0] 39" xfId="62889" hidden="1"/>
    <cellStyle name="Currency [0] 39" xfId="62971" hidden="1"/>
    <cellStyle name="Currency [0] 39" xfId="63051" hidden="1"/>
    <cellStyle name="Currency [0] 39" xfId="63133" hidden="1"/>
    <cellStyle name="Currency [0] 390" xfId="2799" hidden="1"/>
    <cellStyle name="Currency [0] 390" xfId="32188" hidden="1"/>
    <cellStyle name="Currency [0] 3900" xfId="8331" hidden="1"/>
    <cellStyle name="Currency [0] 3900" xfId="37719" hidden="1"/>
    <cellStyle name="Currency [0] 3901" xfId="8351" hidden="1"/>
    <cellStyle name="Currency [0] 3901" xfId="37739" hidden="1"/>
    <cellStyle name="Currency [0] 3902" xfId="8353" hidden="1"/>
    <cellStyle name="Currency [0] 3902" xfId="37741" hidden="1"/>
    <cellStyle name="Currency [0] 3903" xfId="8290" hidden="1"/>
    <cellStyle name="Currency [0] 3903" xfId="37678" hidden="1"/>
    <cellStyle name="Currency [0] 3904" xfId="8318" hidden="1"/>
    <cellStyle name="Currency [0] 3904" xfId="37706" hidden="1"/>
    <cellStyle name="Currency [0] 3905" xfId="8278" hidden="1"/>
    <cellStyle name="Currency [0] 3905" xfId="37666" hidden="1"/>
    <cellStyle name="Currency [0] 3906" xfId="8307" hidden="1"/>
    <cellStyle name="Currency [0] 3906" xfId="37695" hidden="1"/>
    <cellStyle name="Currency [0] 3907" xfId="8304" hidden="1"/>
    <cellStyle name="Currency [0] 3907" xfId="37692" hidden="1"/>
    <cellStyle name="Currency [0] 3908" xfId="8357" hidden="1"/>
    <cellStyle name="Currency [0] 3908" xfId="37745" hidden="1"/>
    <cellStyle name="Currency [0] 3909" xfId="8185" hidden="1"/>
    <cellStyle name="Currency [0] 3909" xfId="37573" hidden="1"/>
    <cellStyle name="Currency [0] 391" xfId="2794" hidden="1"/>
    <cellStyle name="Currency [0] 391" xfId="32183" hidden="1"/>
    <cellStyle name="Currency [0] 3910" xfId="8344" hidden="1"/>
    <cellStyle name="Currency [0] 3910" xfId="37732" hidden="1"/>
    <cellStyle name="Currency [0] 3911" xfId="8361" hidden="1"/>
    <cellStyle name="Currency [0] 3911" xfId="37749" hidden="1"/>
    <cellStyle name="Currency [0] 3912" xfId="8363" hidden="1"/>
    <cellStyle name="Currency [0] 3912" xfId="37751" hidden="1"/>
    <cellStyle name="Currency [0] 3913" xfId="8244" hidden="1"/>
    <cellStyle name="Currency [0] 3913" xfId="37632" hidden="1"/>
    <cellStyle name="Currency [0] 3914" xfId="8280" hidden="1"/>
    <cellStyle name="Currency [0] 3914" xfId="37668" hidden="1"/>
    <cellStyle name="Currency [0] 3915" xfId="8349" hidden="1"/>
    <cellStyle name="Currency [0] 3915" xfId="37737" hidden="1"/>
    <cellStyle name="Currency [0] 3916" xfId="8337" hidden="1"/>
    <cellStyle name="Currency [0] 3916" xfId="37725" hidden="1"/>
    <cellStyle name="Currency [0] 3917" xfId="8354" hidden="1"/>
    <cellStyle name="Currency [0] 3917" xfId="37742" hidden="1"/>
    <cellStyle name="Currency [0] 3918" xfId="8365" hidden="1"/>
    <cellStyle name="Currency [0] 3918" xfId="37753" hidden="1"/>
    <cellStyle name="Currency [0] 3919" xfId="8213" hidden="1"/>
    <cellStyle name="Currency [0] 3919" xfId="37601" hidden="1"/>
    <cellStyle name="Currency [0] 392" xfId="2817" hidden="1"/>
    <cellStyle name="Currency [0] 392" xfId="32206" hidden="1"/>
    <cellStyle name="Currency [0] 3920" xfId="8277" hidden="1"/>
    <cellStyle name="Currency [0] 3920" xfId="37665" hidden="1"/>
    <cellStyle name="Currency [0] 3921" xfId="8369" hidden="1"/>
    <cellStyle name="Currency [0] 3921" xfId="37757" hidden="1"/>
    <cellStyle name="Currency [0] 3922" xfId="8371" hidden="1"/>
    <cellStyle name="Currency [0] 3922" xfId="37759" hidden="1"/>
    <cellStyle name="Currency [0] 3923" xfId="8326" hidden="1"/>
    <cellStyle name="Currency [0] 3923" xfId="37714" hidden="1"/>
    <cellStyle name="Currency [0] 3924" xfId="8338" hidden="1"/>
    <cellStyle name="Currency [0] 3924" xfId="37726" hidden="1"/>
    <cellStyle name="Currency [0] 3925" xfId="8366" hidden="1"/>
    <cellStyle name="Currency [0] 3925" xfId="37754" hidden="1"/>
    <cellStyle name="Currency [0] 3926" xfId="8339" hidden="1"/>
    <cellStyle name="Currency [0] 3926" xfId="37727" hidden="1"/>
    <cellStyle name="Currency [0] 3927" xfId="8372" hidden="1"/>
    <cellStyle name="Currency [0] 3927" xfId="37760" hidden="1"/>
    <cellStyle name="Currency [0] 3928" xfId="8374" hidden="1"/>
    <cellStyle name="Currency [0] 3928" xfId="37762" hidden="1"/>
    <cellStyle name="Currency [0] 3929" xfId="8367" hidden="1"/>
    <cellStyle name="Currency [0] 3929" xfId="37755" hidden="1"/>
    <cellStyle name="Currency [0] 393" xfId="2823" hidden="1"/>
    <cellStyle name="Currency [0] 393" xfId="32212" hidden="1"/>
    <cellStyle name="Currency [0] 3930" xfId="8313" hidden="1"/>
    <cellStyle name="Currency [0] 3930" xfId="37701" hidden="1"/>
    <cellStyle name="Currency [0] 3931" xfId="8376" hidden="1"/>
    <cellStyle name="Currency [0] 3931" xfId="37764" hidden="1"/>
    <cellStyle name="Currency [0] 3932" xfId="8378" hidden="1"/>
    <cellStyle name="Currency [0] 3932" xfId="37766" hidden="1"/>
    <cellStyle name="Currency [0] 3933" xfId="7890" hidden="1"/>
    <cellStyle name="Currency [0] 3933" xfId="37278" hidden="1"/>
    <cellStyle name="Currency [0] 3934" xfId="7868" hidden="1"/>
    <cellStyle name="Currency [0] 3934" xfId="37256" hidden="1"/>
    <cellStyle name="Currency [0] 3935" xfId="8384" hidden="1"/>
    <cellStyle name="Currency [0] 3935" xfId="37772" hidden="1"/>
    <cellStyle name="Currency [0] 3936" xfId="8390" hidden="1"/>
    <cellStyle name="Currency [0] 3936" xfId="37778" hidden="1"/>
    <cellStyle name="Currency [0] 3937" xfId="8392" hidden="1"/>
    <cellStyle name="Currency [0] 3937" xfId="37780" hidden="1"/>
    <cellStyle name="Currency [0] 3938" xfId="7885" hidden="1"/>
    <cellStyle name="Currency [0] 3938" xfId="37273" hidden="1"/>
    <cellStyle name="Currency [0] 3939" xfId="8386" hidden="1"/>
    <cellStyle name="Currency [0] 3939" xfId="37774" hidden="1"/>
    <cellStyle name="Currency [0] 394" xfId="2785" hidden="1"/>
    <cellStyle name="Currency [0] 394" xfId="32174" hidden="1"/>
    <cellStyle name="Currency [0] 3940" xfId="8394" hidden="1"/>
    <cellStyle name="Currency [0] 3940" xfId="37782" hidden="1"/>
    <cellStyle name="Currency [0] 3941" xfId="8396" hidden="1"/>
    <cellStyle name="Currency [0] 3941" xfId="37784" hidden="1"/>
    <cellStyle name="Currency [0] 3942" xfId="8385" hidden="1"/>
    <cellStyle name="Currency [0] 3942" xfId="37773" hidden="1"/>
    <cellStyle name="Currency [0] 3943" xfId="7891" hidden="1"/>
    <cellStyle name="Currency [0] 3943" xfId="37279" hidden="1"/>
    <cellStyle name="Currency [0] 3944" xfId="8407" hidden="1"/>
    <cellStyle name="Currency [0] 3944" xfId="37795" hidden="1"/>
    <cellStyle name="Currency [0] 3945" xfId="8416" hidden="1"/>
    <cellStyle name="Currency [0] 3945" xfId="37804" hidden="1"/>
    <cellStyle name="Currency [0] 3946" xfId="8427" hidden="1"/>
    <cellStyle name="Currency [0] 3946" xfId="37815" hidden="1"/>
    <cellStyle name="Currency [0] 3947" xfId="8433" hidden="1"/>
    <cellStyle name="Currency [0] 3947" xfId="37821" hidden="1"/>
    <cellStyle name="Currency [0] 3948" xfId="8405" hidden="1"/>
    <cellStyle name="Currency [0] 3948" xfId="37793" hidden="1"/>
    <cellStyle name="Currency [0] 3949" xfId="8423" hidden="1"/>
    <cellStyle name="Currency [0] 3949" xfId="37811" hidden="1"/>
    <cellStyle name="Currency [0] 395" xfId="2815" hidden="1"/>
    <cellStyle name="Currency [0] 395" xfId="32204" hidden="1"/>
    <cellStyle name="Currency [0] 3950" xfId="8445" hidden="1"/>
    <cellStyle name="Currency [0] 3950" xfId="37833" hidden="1"/>
    <cellStyle name="Currency [0] 3951" xfId="8447" hidden="1"/>
    <cellStyle name="Currency [0] 3951" xfId="37835" hidden="1"/>
    <cellStyle name="Currency [0] 3952" xfId="8381" hidden="1"/>
    <cellStyle name="Currency [0] 3952" xfId="37769" hidden="1"/>
    <cellStyle name="Currency [0] 3953" xfId="7895" hidden="1"/>
    <cellStyle name="Currency [0] 3953" xfId="37283" hidden="1"/>
    <cellStyle name="Currency [0] 3954" xfId="8419" hidden="1"/>
    <cellStyle name="Currency [0] 3954" xfId="37807" hidden="1"/>
    <cellStyle name="Currency [0] 3955" xfId="7911" hidden="1"/>
    <cellStyle name="Currency [0] 3955" xfId="37299" hidden="1"/>
    <cellStyle name="Currency [0] 3956" xfId="8408" hidden="1"/>
    <cellStyle name="Currency [0] 3956" xfId="37796" hidden="1"/>
    <cellStyle name="Currency [0] 3957" xfId="8452" hidden="1"/>
    <cellStyle name="Currency [0] 3957" xfId="37840" hidden="1"/>
    <cellStyle name="Currency [0] 3958" xfId="8420" hidden="1"/>
    <cellStyle name="Currency [0] 3958" xfId="37808" hidden="1"/>
    <cellStyle name="Currency [0] 3959" xfId="8428" hidden="1"/>
    <cellStyle name="Currency [0] 3959" xfId="37816" hidden="1"/>
    <cellStyle name="Currency [0] 396" xfId="2827" hidden="1"/>
    <cellStyle name="Currency [0] 396" xfId="32216" hidden="1"/>
    <cellStyle name="Currency [0] 3960" xfId="8464" hidden="1"/>
    <cellStyle name="Currency [0] 3960" xfId="37852" hidden="1"/>
    <cellStyle name="Currency [0] 3961" xfId="8466" hidden="1"/>
    <cellStyle name="Currency [0] 3961" xfId="37854" hidden="1"/>
    <cellStyle name="Currency [0] 3962" xfId="8422" hidden="1"/>
    <cellStyle name="Currency [0] 3962" xfId="37810" hidden="1"/>
    <cellStyle name="Currency [0] 3963" xfId="8435" hidden="1"/>
    <cellStyle name="Currency [0] 3963" xfId="37823" hidden="1"/>
    <cellStyle name="Currency [0] 3964" xfId="8440" hidden="1"/>
    <cellStyle name="Currency [0] 3964" xfId="37828" hidden="1"/>
    <cellStyle name="Currency [0] 3965" xfId="8434" hidden="1"/>
    <cellStyle name="Currency [0] 3965" xfId="37822" hidden="1"/>
    <cellStyle name="Currency [0] 3966" xfId="8482" hidden="1"/>
    <cellStyle name="Currency [0] 3966" xfId="37870" hidden="1"/>
    <cellStyle name="Currency [0] 3967" xfId="8490" hidden="1"/>
    <cellStyle name="Currency [0] 3967" xfId="37878" hidden="1"/>
    <cellStyle name="Currency [0] 3968" xfId="8418" hidden="1"/>
    <cellStyle name="Currency [0] 3968" xfId="37806" hidden="1"/>
    <cellStyle name="Currency [0] 3969" xfId="8476" hidden="1"/>
    <cellStyle name="Currency [0] 3969" xfId="37864" hidden="1"/>
    <cellStyle name="Currency [0] 397" xfId="2828" hidden="1"/>
    <cellStyle name="Currency [0] 397" xfId="32217" hidden="1"/>
    <cellStyle name="Currency [0] 3970" xfId="8499" hidden="1"/>
    <cellStyle name="Currency [0] 3970" xfId="37887" hidden="1"/>
    <cellStyle name="Currency [0] 3971" xfId="8501" hidden="1"/>
    <cellStyle name="Currency [0] 3971" xfId="37889" hidden="1"/>
    <cellStyle name="Currency [0] 3972" xfId="8401" hidden="1"/>
    <cellStyle name="Currency [0] 3972" xfId="37789" hidden="1"/>
    <cellStyle name="Currency [0] 3973" xfId="8411" hidden="1"/>
    <cellStyle name="Currency [0] 3973" xfId="37799" hidden="1"/>
    <cellStyle name="Currency [0] 3974" xfId="8473" hidden="1"/>
    <cellStyle name="Currency [0] 3974" xfId="37861" hidden="1"/>
    <cellStyle name="Currency [0] 3975" xfId="8438" hidden="1"/>
    <cellStyle name="Currency [0] 3975" xfId="37826" hidden="1"/>
    <cellStyle name="Currency [0] 3976" xfId="8388" hidden="1"/>
    <cellStyle name="Currency [0] 3976" xfId="37776" hidden="1"/>
    <cellStyle name="Currency [0] 3977" xfId="8509" hidden="1"/>
    <cellStyle name="Currency [0] 3977" xfId="37897" hidden="1"/>
    <cellStyle name="Currency [0] 3978" xfId="8474" hidden="1"/>
    <cellStyle name="Currency [0] 3978" xfId="37862" hidden="1"/>
    <cellStyle name="Currency [0] 3979" xfId="8485" hidden="1"/>
    <cellStyle name="Currency [0] 3979" xfId="37873" hidden="1"/>
    <cellStyle name="Currency [0] 398" xfId="2776" hidden="1"/>
    <cellStyle name="Currency [0] 398" xfId="32165" hidden="1"/>
    <cellStyle name="Currency [0] 3980" xfId="8517" hidden="1"/>
    <cellStyle name="Currency [0] 3980" xfId="37905" hidden="1"/>
    <cellStyle name="Currency [0] 3981" xfId="8519" hidden="1"/>
    <cellStyle name="Currency [0] 3981" xfId="37907" hidden="1"/>
    <cellStyle name="Currency [0] 3982" xfId="8471" hidden="1"/>
    <cellStyle name="Currency [0] 3982" xfId="37859" hidden="1"/>
    <cellStyle name="Currency [0] 3983" xfId="8470" hidden="1"/>
    <cellStyle name="Currency [0] 3983" xfId="37858" hidden="1"/>
    <cellStyle name="Currency [0] 3984" xfId="8460" hidden="1"/>
    <cellStyle name="Currency [0] 3984" xfId="37848" hidden="1"/>
    <cellStyle name="Currency [0] 3985" xfId="8456" hidden="1"/>
    <cellStyle name="Currency [0] 3985" xfId="37844" hidden="1"/>
    <cellStyle name="Currency [0] 3986" xfId="8458" hidden="1"/>
    <cellStyle name="Currency [0] 3986" xfId="37846" hidden="1"/>
    <cellStyle name="Currency [0] 3987" xfId="8526" hidden="1"/>
    <cellStyle name="Currency [0] 3987" xfId="37914" hidden="1"/>
    <cellStyle name="Currency [0] 3988" xfId="7897" hidden="1"/>
    <cellStyle name="Currency [0] 3988" xfId="37285" hidden="1"/>
    <cellStyle name="Currency [0] 3989" xfId="8504" hidden="1"/>
    <cellStyle name="Currency [0] 3989" xfId="37892" hidden="1"/>
    <cellStyle name="Currency [0] 399" xfId="2783" hidden="1"/>
    <cellStyle name="Currency [0] 399" xfId="32172" hidden="1"/>
    <cellStyle name="Currency [0] 3990" xfId="8532" hidden="1"/>
    <cellStyle name="Currency [0] 3990" xfId="37920" hidden="1"/>
    <cellStyle name="Currency [0] 3991" xfId="8534" hidden="1"/>
    <cellStyle name="Currency [0] 3991" xfId="37922" hidden="1"/>
    <cellStyle name="Currency [0] 3992" xfId="8409" hidden="1"/>
    <cellStyle name="Currency [0] 3992" xfId="37797" hidden="1"/>
    <cellStyle name="Currency [0] 3993" xfId="8483" hidden="1"/>
    <cellStyle name="Currency [0] 3993" xfId="37871" hidden="1"/>
    <cellStyle name="Currency [0] 3994" xfId="8439" hidden="1"/>
    <cellStyle name="Currency [0] 3994" xfId="37827" hidden="1"/>
    <cellStyle name="Currency [0] 3995" xfId="8475" hidden="1"/>
    <cellStyle name="Currency [0] 3995" xfId="37863" hidden="1"/>
    <cellStyle name="Currency [0] 3996" xfId="8479" hidden="1"/>
    <cellStyle name="Currency [0] 3996" xfId="37867" hidden="1"/>
    <cellStyle name="Currency [0] 3997" xfId="8540" hidden="1"/>
    <cellStyle name="Currency [0] 3997" xfId="37928" hidden="1"/>
    <cellStyle name="Currency [0] 3998" xfId="7884" hidden="1"/>
    <cellStyle name="Currency [0] 3998" xfId="37272" hidden="1"/>
    <cellStyle name="Currency [0] 3999" xfId="8522" hidden="1"/>
    <cellStyle name="Currency [0] 3999" xfId="37910" hidden="1"/>
    <cellStyle name="Currency [0] 4" xfId="114" hidden="1"/>
    <cellStyle name="Currency [0] 4" xfId="279" hidden="1"/>
    <cellStyle name="Currency [0] 4" xfId="265" hidden="1"/>
    <cellStyle name="Currency [0] 4" xfId="101" hidden="1"/>
    <cellStyle name="Currency [0] 4" xfId="462" hidden="1"/>
    <cellStyle name="Currency [0] 4" xfId="627" hidden="1"/>
    <cellStyle name="Currency [0] 4" xfId="613" hidden="1"/>
    <cellStyle name="Currency [0] 4" xfId="449" hidden="1"/>
    <cellStyle name="Currency [0] 4" xfId="800" hidden="1"/>
    <cellStyle name="Currency [0] 4" xfId="965" hidden="1"/>
    <cellStyle name="Currency [0] 4" xfId="951" hidden="1"/>
    <cellStyle name="Currency [0] 4" xfId="787" hidden="1"/>
    <cellStyle name="Currency [0] 4" xfId="1142" hidden="1"/>
    <cellStyle name="Currency [0] 4" xfId="1307" hidden="1"/>
    <cellStyle name="Currency [0] 4" xfId="1293" hidden="1"/>
    <cellStyle name="Currency [0] 4" xfId="1129" hidden="1"/>
    <cellStyle name="Currency [0] 4" xfId="1470" hidden="1"/>
    <cellStyle name="Currency [0] 4" xfId="1635" hidden="1"/>
    <cellStyle name="Currency [0] 4" xfId="1621" hidden="1"/>
    <cellStyle name="Currency [0] 4" xfId="1457" hidden="1"/>
    <cellStyle name="Currency [0] 4" xfId="1798" hidden="1"/>
    <cellStyle name="Currency [0] 4" xfId="1963" hidden="1"/>
    <cellStyle name="Currency [0] 4" xfId="1949" hidden="1"/>
    <cellStyle name="Currency [0] 4" xfId="1785" hidden="1"/>
    <cellStyle name="Currency [0] 4" xfId="2129" hidden="1"/>
    <cellStyle name="Currency [0] 4" xfId="2293" hidden="1"/>
    <cellStyle name="Currency [0] 4" xfId="2280" hidden="1"/>
    <cellStyle name="Currency [0] 4" xfId="2116" hidden="1"/>
    <cellStyle name="Currency [0] 4" xfId="2401" hidden="1"/>
    <cellStyle name="Currency [0] 4" xfId="31790" hidden="1"/>
    <cellStyle name="Currency [0] 4" xfId="61183" hidden="1"/>
    <cellStyle name="Currency [0] 4" xfId="61265" hidden="1"/>
    <cellStyle name="Currency [0] 4" xfId="61349" hidden="1"/>
    <cellStyle name="Currency [0] 4" xfId="61431" hidden="1"/>
    <cellStyle name="Currency [0] 4" xfId="61514" hidden="1"/>
    <cellStyle name="Currency [0] 4" xfId="61596" hidden="1"/>
    <cellStyle name="Currency [0] 4" xfId="61676" hidden="1"/>
    <cellStyle name="Currency [0] 4" xfId="61758" hidden="1"/>
    <cellStyle name="Currency [0] 4" xfId="61840" hidden="1"/>
    <cellStyle name="Currency [0] 4" xfId="61922" hidden="1"/>
    <cellStyle name="Currency [0] 4" xfId="62006" hidden="1"/>
    <cellStyle name="Currency [0] 4" xfId="62088" hidden="1"/>
    <cellStyle name="Currency [0] 4" xfId="62170" hidden="1"/>
    <cellStyle name="Currency [0] 4" xfId="62252" hidden="1"/>
    <cellStyle name="Currency [0] 4" xfId="62332" hidden="1"/>
    <cellStyle name="Currency [0] 4" xfId="62414" hidden="1"/>
    <cellStyle name="Currency [0] 4" xfId="62489" hidden="1"/>
    <cellStyle name="Currency [0] 4" xfId="62571" hidden="1"/>
    <cellStyle name="Currency [0] 4" xfId="62655" hidden="1"/>
    <cellStyle name="Currency [0] 4" xfId="62737" hidden="1"/>
    <cellStyle name="Currency [0] 4" xfId="62819" hidden="1"/>
    <cellStyle name="Currency [0] 4" xfId="62901" hidden="1"/>
    <cellStyle name="Currency [0] 4" xfId="62981" hidden="1"/>
    <cellStyle name="Currency [0] 4" xfId="63063" hidden="1"/>
    <cellStyle name="Currency [0] 40" xfId="187" hidden="1"/>
    <cellStyle name="Currency [0] 40" xfId="351" hidden="1"/>
    <cellStyle name="Currency [0] 40" xfId="192" hidden="1"/>
    <cellStyle name="Currency [0] 40" xfId="373" hidden="1"/>
    <cellStyle name="Currency [0] 40" xfId="535" hidden="1"/>
    <cellStyle name="Currency [0] 40" xfId="699" hidden="1"/>
    <cellStyle name="Currency [0] 40" xfId="540" hidden="1"/>
    <cellStyle name="Currency [0] 40" xfId="721" hidden="1"/>
    <cellStyle name="Currency [0] 40" xfId="873" hidden="1"/>
    <cellStyle name="Currency [0] 40" xfId="1037" hidden="1"/>
    <cellStyle name="Currency [0] 40" xfId="878" hidden="1"/>
    <cellStyle name="Currency [0] 40" xfId="1059" hidden="1"/>
    <cellStyle name="Currency [0] 40" xfId="1215" hidden="1"/>
    <cellStyle name="Currency [0] 40" xfId="1379" hidden="1"/>
    <cellStyle name="Currency [0] 40" xfId="1220" hidden="1"/>
    <cellStyle name="Currency [0] 40" xfId="1401" hidden="1"/>
    <cellStyle name="Currency [0] 40" xfId="1543" hidden="1"/>
    <cellStyle name="Currency [0] 40" xfId="1707" hidden="1"/>
    <cellStyle name="Currency [0] 40" xfId="1548" hidden="1"/>
    <cellStyle name="Currency [0] 40" xfId="1729" hidden="1"/>
    <cellStyle name="Currency [0] 40" xfId="1871" hidden="1"/>
    <cellStyle name="Currency [0] 40" xfId="2035" hidden="1"/>
    <cellStyle name="Currency [0] 40" xfId="1876" hidden="1"/>
    <cellStyle name="Currency [0] 40" xfId="2057" hidden="1"/>
    <cellStyle name="Currency [0] 40" xfId="2202" hidden="1"/>
    <cellStyle name="Currency [0] 40" xfId="2365" hidden="1"/>
    <cellStyle name="Currency [0] 40" xfId="2207" hidden="1"/>
    <cellStyle name="Currency [0] 40" xfId="2385" hidden="1"/>
    <cellStyle name="Currency [0] 40" xfId="2462" hidden="1"/>
    <cellStyle name="Currency [0] 40" xfId="31851" hidden="1"/>
    <cellStyle name="Currency [0] 40" xfId="61255" hidden="1"/>
    <cellStyle name="Currency [0] 40" xfId="61337" hidden="1"/>
    <cellStyle name="Currency [0] 40" xfId="61421" hidden="1"/>
    <cellStyle name="Currency [0] 40" xfId="61503" hidden="1"/>
    <cellStyle name="Currency [0] 40" xfId="61586" hidden="1"/>
    <cellStyle name="Currency [0] 40" xfId="61668" hidden="1"/>
    <cellStyle name="Currency [0] 40" xfId="61748" hidden="1"/>
    <cellStyle name="Currency [0] 40" xfId="61830" hidden="1"/>
    <cellStyle name="Currency [0] 40" xfId="61912" hidden="1"/>
    <cellStyle name="Currency [0] 40" xfId="61994" hidden="1"/>
    <cellStyle name="Currency [0] 40" xfId="62078" hidden="1"/>
    <cellStyle name="Currency [0] 40" xfId="62160" hidden="1"/>
    <cellStyle name="Currency [0] 40" xfId="62242" hidden="1"/>
    <cellStyle name="Currency [0] 40" xfId="62324" hidden="1"/>
    <cellStyle name="Currency [0] 40" xfId="62404" hidden="1"/>
    <cellStyle name="Currency [0] 40" xfId="62486" hidden="1"/>
    <cellStyle name="Currency [0] 40" xfId="62561" hidden="1"/>
    <cellStyle name="Currency [0] 40" xfId="62643" hidden="1"/>
    <cellStyle name="Currency [0] 40" xfId="62727" hidden="1"/>
    <cellStyle name="Currency [0] 40" xfId="62809" hidden="1"/>
    <cellStyle name="Currency [0] 40" xfId="62891" hidden="1"/>
    <cellStyle name="Currency [0] 40" xfId="62973" hidden="1"/>
    <cellStyle name="Currency [0] 40" xfId="63053" hidden="1"/>
    <cellStyle name="Currency [0] 40" xfId="63135" hidden="1"/>
    <cellStyle name="Currency [0] 400" xfId="2812" hidden="1"/>
    <cellStyle name="Currency [0] 400" xfId="32201" hidden="1"/>
    <cellStyle name="Currency [0] 4000" xfId="8545" hidden="1"/>
    <cellStyle name="Currency [0] 4000" xfId="37933" hidden="1"/>
    <cellStyle name="Currency [0] 4001" xfId="8547" hidden="1"/>
    <cellStyle name="Currency [0] 4001" xfId="37935" hidden="1"/>
    <cellStyle name="Currency [0] 4002" xfId="8403" hidden="1"/>
    <cellStyle name="Currency [0] 4002" xfId="37791" hidden="1"/>
    <cellStyle name="Currency [0] 4003" xfId="8502" hidden="1"/>
    <cellStyle name="Currency [0] 4003" xfId="37890" hidden="1"/>
    <cellStyle name="Currency [0] 4004" xfId="8469" hidden="1"/>
    <cellStyle name="Currency [0] 4004" xfId="37857" hidden="1"/>
    <cellStyle name="Currency [0] 4005" xfId="8487" hidden="1"/>
    <cellStyle name="Currency [0] 4005" xfId="37875" hidden="1"/>
    <cellStyle name="Currency [0] 4006" xfId="8484" hidden="1"/>
    <cellStyle name="Currency [0] 4006" xfId="37872" hidden="1"/>
    <cellStyle name="Currency [0] 4007" xfId="8551" hidden="1"/>
    <cellStyle name="Currency [0] 4007" xfId="37939" hidden="1"/>
    <cellStyle name="Currency [0] 4008" xfId="8436" hidden="1"/>
    <cellStyle name="Currency [0] 4008" xfId="37824" hidden="1"/>
    <cellStyle name="Currency [0] 4009" xfId="8536" hidden="1"/>
    <cellStyle name="Currency [0] 4009" xfId="37924" hidden="1"/>
    <cellStyle name="Currency [0] 401" xfId="2797" hidden="1"/>
    <cellStyle name="Currency [0] 401" xfId="32186" hidden="1"/>
    <cellStyle name="Currency [0] 4010" xfId="8558" hidden="1"/>
    <cellStyle name="Currency [0] 4010" xfId="37946" hidden="1"/>
    <cellStyle name="Currency [0] 4011" xfId="8560" hidden="1"/>
    <cellStyle name="Currency [0] 4011" xfId="37948" hidden="1"/>
    <cellStyle name="Currency [0] 4012" xfId="8488" hidden="1"/>
    <cellStyle name="Currency [0] 4012" xfId="37876" hidden="1"/>
    <cellStyle name="Currency [0] 4013" xfId="8520" hidden="1"/>
    <cellStyle name="Currency [0] 4013" xfId="37908" hidden="1"/>
    <cellStyle name="Currency [0] 4014" xfId="7863" hidden="1"/>
    <cellStyle name="Currency [0] 4014" xfId="37251" hidden="1"/>
    <cellStyle name="Currency [0] 4015" xfId="8506" hidden="1"/>
    <cellStyle name="Currency [0] 4015" xfId="37894" hidden="1"/>
    <cellStyle name="Currency [0] 4016" xfId="8503" hidden="1"/>
    <cellStyle name="Currency [0] 4016" xfId="37891" hidden="1"/>
    <cellStyle name="Currency [0] 4017" xfId="8564" hidden="1"/>
    <cellStyle name="Currency [0] 4017" xfId="37952" hidden="1"/>
    <cellStyle name="Currency [0] 4018" xfId="8399" hidden="1"/>
    <cellStyle name="Currency [0] 4018" xfId="37787" hidden="1"/>
    <cellStyle name="Currency [0] 4019" xfId="8548" hidden="1"/>
    <cellStyle name="Currency [0] 4019" xfId="37936" hidden="1"/>
    <cellStyle name="Currency [0] 402" xfId="2770" hidden="1"/>
    <cellStyle name="Currency [0] 402" xfId="32159" hidden="1"/>
    <cellStyle name="Currency [0] 4020" xfId="8568" hidden="1"/>
    <cellStyle name="Currency [0] 4020" xfId="37956" hidden="1"/>
    <cellStyle name="Currency [0] 4021" xfId="8570" hidden="1"/>
    <cellStyle name="Currency [0] 4021" xfId="37958" hidden="1"/>
    <cellStyle name="Currency [0] 4022" xfId="8507" hidden="1"/>
    <cellStyle name="Currency [0] 4022" xfId="37895" hidden="1"/>
    <cellStyle name="Currency [0] 4023" xfId="8535" hidden="1"/>
    <cellStyle name="Currency [0] 4023" xfId="37923" hidden="1"/>
    <cellStyle name="Currency [0] 4024" xfId="8495" hidden="1"/>
    <cellStyle name="Currency [0] 4024" xfId="37883" hidden="1"/>
    <cellStyle name="Currency [0] 4025" xfId="8524" hidden="1"/>
    <cellStyle name="Currency [0] 4025" xfId="37912" hidden="1"/>
    <cellStyle name="Currency [0] 4026" xfId="8521" hidden="1"/>
    <cellStyle name="Currency [0] 4026" xfId="37909" hidden="1"/>
    <cellStyle name="Currency [0] 4027" xfId="8574" hidden="1"/>
    <cellStyle name="Currency [0] 4027" xfId="37962" hidden="1"/>
    <cellStyle name="Currency [0] 4028" xfId="8402" hidden="1"/>
    <cellStyle name="Currency [0] 4028" xfId="37790" hidden="1"/>
    <cellStyle name="Currency [0] 4029" xfId="8561" hidden="1"/>
    <cellStyle name="Currency [0] 4029" xfId="37949" hidden="1"/>
    <cellStyle name="Currency [0] 403" xfId="2834" hidden="1"/>
    <cellStyle name="Currency [0] 403" xfId="32223" hidden="1"/>
    <cellStyle name="Currency [0] 4030" xfId="8578" hidden="1"/>
    <cellStyle name="Currency [0] 4030" xfId="37966" hidden="1"/>
    <cellStyle name="Currency [0] 4031" xfId="8580" hidden="1"/>
    <cellStyle name="Currency [0] 4031" xfId="37968" hidden="1"/>
    <cellStyle name="Currency [0] 4032" xfId="8461" hidden="1"/>
    <cellStyle name="Currency [0] 4032" xfId="37849" hidden="1"/>
    <cellStyle name="Currency [0] 4033" xfId="8497" hidden="1"/>
    <cellStyle name="Currency [0] 4033" xfId="37885" hidden="1"/>
    <cellStyle name="Currency [0] 4034" xfId="8566" hidden="1"/>
    <cellStyle name="Currency [0] 4034" xfId="37954" hidden="1"/>
    <cellStyle name="Currency [0] 4035" xfId="8554" hidden="1"/>
    <cellStyle name="Currency [0] 4035" xfId="37942" hidden="1"/>
    <cellStyle name="Currency [0] 4036" xfId="8571" hidden="1"/>
    <cellStyle name="Currency [0] 4036" xfId="37959" hidden="1"/>
    <cellStyle name="Currency [0] 4037" xfId="8582" hidden="1"/>
    <cellStyle name="Currency [0] 4037" xfId="37970" hidden="1"/>
    <cellStyle name="Currency [0] 4038" xfId="8430" hidden="1"/>
    <cellStyle name="Currency [0] 4038" xfId="37818" hidden="1"/>
    <cellStyle name="Currency [0] 4039" xfId="8494" hidden="1"/>
    <cellStyle name="Currency [0] 4039" xfId="37882" hidden="1"/>
    <cellStyle name="Currency [0] 404" xfId="2813" hidden="1"/>
    <cellStyle name="Currency [0] 404" xfId="32202" hidden="1"/>
    <cellStyle name="Currency [0] 4040" xfId="8586" hidden="1"/>
    <cellStyle name="Currency [0] 4040" xfId="37974" hidden="1"/>
    <cellStyle name="Currency [0] 4041" xfId="8588" hidden="1"/>
    <cellStyle name="Currency [0] 4041" xfId="37976" hidden="1"/>
    <cellStyle name="Currency [0] 4042" xfId="8543" hidden="1"/>
    <cellStyle name="Currency [0] 4042" xfId="37931" hidden="1"/>
    <cellStyle name="Currency [0] 4043" xfId="8555" hidden="1"/>
    <cellStyle name="Currency [0] 4043" xfId="37943" hidden="1"/>
    <cellStyle name="Currency [0] 4044" xfId="8583" hidden="1"/>
    <cellStyle name="Currency [0] 4044" xfId="37971" hidden="1"/>
    <cellStyle name="Currency [0] 4045" xfId="8556" hidden="1"/>
    <cellStyle name="Currency [0] 4045" xfId="37944" hidden="1"/>
    <cellStyle name="Currency [0] 4046" xfId="8589" hidden="1"/>
    <cellStyle name="Currency [0] 4046" xfId="37977" hidden="1"/>
    <cellStyle name="Currency [0] 4047" xfId="8591" hidden="1"/>
    <cellStyle name="Currency [0] 4047" xfId="37979" hidden="1"/>
    <cellStyle name="Currency [0] 4048" xfId="8584" hidden="1"/>
    <cellStyle name="Currency [0] 4048" xfId="37972" hidden="1"/>
    <cellStyle name="Currency [0] 4049" xfId="8530" hidden="1"/>
    <cellStyle name="Currency [0] 4049" xfId="37918" hidden="1"/>
    <cellStyle name="Currency [0] 405" xfId="2820" hidden="1"/>
    <cellStyle name="Currency [0] 405" xfId="32209" hidden="1"/>
    <cellStyle name="Currency [0] 4050" xfId="8593" hidden="1"/>
    <cellStyle name="Currency [0] 4050" xfId="37981" hidden="1"/>
    <cellStyle name="Currency [0] 4051" xfId="8595" hidden="1"/>
    <cellStyle name="Currency [0] 4051" xfId="37983" hidden="1"/>
    <cellStyle name="Currency [0] 4052" xfId="7957" hidden="1"/>
    <cellStyle name="Currency [0] 4052" xfId="37345" hidden="1"/>
    <cellStyle name="Currency [0] 4053" xfId="7898" hidden="1"/>
    <cellStyle name="Currency [0] 4053" xfId="37286" hidden="1"/>
    <cellStyle name="Currency [0] 4054" xfId="8601" hidden="1"/>
    <cellStyle name="Currency [0] 4054" xfId="37989" hidden="1"/>
    <cellStyle name="Currency [0] 4055" xfId="8607" hidden="1"/>
    <cellStyle name="Currency [0] 4055" xfId="37995" hidden="1"/>
    <cellStyle name="Currency [0] 4056" xfId="8609" hidden="1"/>
    <cellStyle name="Currency [0] 4056" xfId="37997" hidden="1"/>
    <cellStyle name="Currency [0] 4057" xfId="7888" hidden="1"/>
    <cellStyle name="Currency [0] 4057" xfId="37276" hidden="1"/>
    <cellStyle name="Currency [0] 4058" xfId="8603" hidden="1"/>
    <cellStyle name="Currency [0] 4058" xfId="37991" hidden="1"/>
    <cellStyle name="Currency [0] 4059" xfId="8611" hidden="1"/>
    <cellStyle name="Currency [0] 4059" xfId="37999" hidden="1"/>
    <cellStyle name="Currency [0] 406" xfId="2835" hidden="1"/>
    <cellStyle name="Currency [0] 406" xfId="32224" hidden="1"/>
    <cellStyle name="Currency [0] 4060" xfId="8613" hidden="1"/>
    <cellStyle name="Currency [0] 4060" xfId="38001" hidden="1"/>
    <cellStyle name="Currency [0] 4061" xfId="8602" hidden="1"/>
    <cellStyle name="Currency [0] 4061" xfId="37990" hidden="1"/>
    <cellStyle name="Currency [0] 4062" xfId="7933" hidden="1"/>
    <cellStyle name="Currency [0] 4062" xfId="37321" hidden="1"/>
    <cellStyle name="Currency [0] 4063" xfId="8624" hidden="1"/>
    <cellStyle name="Currency [0] 4063" xfId="38012" hidden="1"/>
    <cellStyle name="Currency [0] 4064" xfId="8633" hidden="1"/>
    <cellStyle name="Currency [0] 4064" xfId="38021" hidden="1"/>
    <cellStyle name="Currency [0] 4065" xfId="8644" hidden="1"/>
    <cellStyle name="Currency [0] 4065" xfId="38032" hidden="1"/>
    <cellStyle name="Currency [0] 4066" xfId="8650" hidden="1"/>
    <cellStyle name="Currency [0] 4066" xfId="38038" hidden="1"/>
    <cellStyle name="Currency [0] 4067" xfId="8622" hidden="1"/>
    <cellStyle name="Currency [0] 4067" xfId="38010" hidden="1"/>
    <cellStyle name="Currency [0] 4068" xfId="8640" hidden="1"/>
    <cellStyle name="Currency [0] 4068" xfId="38028" hidden="1"/>
    <cellStyle name="Currency [0] 4069" xfId="8662" hidden="1"/>
    <cellStyle name="Currency [0] 4069" xfId="38050" hidden="1"/>
    <cellStyle name="Currency [0] 407" xfId="2836" hidden="1"/>
    <cellStyle name="Currency [0] 407" xfId="32225" hidden="1"/>
    <cellStyle name="Currency [0] 4070" xfId="8664" hidden="1"/>
    <cellStyle name="Currency [0] 4070" xfId="38052" hidden="1"/>
    <cellStyle name="Currency [0] 4071" xfId="8598" hidden="1"/>
    <cellStyle name="Currency [0] 4071" xfId="37986" hidden="1"/>
    <cellStyle name="Currency [0] 4072" xfId="7887" hidden="1"/>
    <cellStyle name="Currency [0] 4072" xfId="37275" hidden="1"/>
    <cellStyle name="Currency [0] 4073" xfId="8636" hidden="1"/>
    <cellStyle name="Currency [0] 4073" xfId="38024" hidden="1"/>
    <cellStyle name="Currency [0] 4074" xfId="7866" hidden="1"/>
    <cellStyle name="Currency [0] 4074" xfId="37254" hidden="1"/>
    <cellStyle name="Currency [0] 4075" xfId="8625" hidden="1"/>
    <cellStyle name="Currency [0] 4075" xfId="38013" hidden="1"/>
    <cellStyle name="Currency [0] 4076" xfId="8669" hidden="1"/>
    <cellStyle name="Currency [0] 4076" xfId="38057" hidden="1"/>
    <cellStyle name="Currency [0] 4077" xfId="8637" hidden="1"/>
    <cellStyle name="Currency [0] 4077" xfId="38025" hidden="1"/>
    <cellStyle name="Currency [0] 4078" xfId="8645" hidden="1"/>
    <cellStyle name="Currency [0] 4078" xfId="38033" hidden="1"/>
    <cellStyle name="Currency [0] 4079" xfId="8681" hidden="1"/>
    <cellStyle name="Currency [0] 4079" xfId="38069" hidden="1"/>
    <cellStyle name="Currency [0] 408" xfId="2811" hidden="1"/>
    <cellStyle name="Currency [0] 408" xfId="32200" hidden="1"/>
    <cellStyle name="Currency [0] 4080" xfId="8683" hidden="1"/>
    <cellStyle name="Currency [0] 4080" xfId="38071" hidden="1"/>
    <cellStyle name="Currency [0] 4081" xfId="8639" hidden="1"/>
    <cellStyle name="Currency [0] 4081" xfId="38027" hidden="1"/>
    <cellStyle name="Currency [0] 4082" xfId="8652" hidden="1"/>
    <cellStyle name="Currency [0] 4082" xfId="38040" hidden="1"/>
    <cellStyle name="Currency [0] 4083" xfId="8657" hidden="1"/>
    <cellStyle name="Currency [0] 4083" xfId="38045" hidden="1"/>
    <cellStyle name="Currency [0] 4084" xfId="8651" hidden="1"/>
    <cellStyle name="Currency [0] 4084" xfId="38039" hidden="1"/>
    <cellStyle name="Currency [0] 4085" xfId="8699" hidden="1"/>
    <cellStyle name="Currency [0] 4085" xfId="38087" hidden="1"/>
    <cellStyle name="Currency [0] 4086" xfId="8707" hidden="1"/>
    <cellStyle name="Currency [0] 4086" xfId="38095" hidden="1"/>
    <cellStyle name="Currency [0] 4087" xfId="8635" hidden="1"/>
    <cellStyle name="Currency [0] 4087" xfId="38023" hidden="1"/>
    <cellStyle name="Currency [0] 4088" xfId="8693" hidden="1"/>
    <cellStyle name="Currency [0] 4088" xfId="38081" hidden="1"/>
    <cellStyle name="Currency [0] 4089" xfId="8716" hidden="1"/>
    <cellStyle name="Currency [0] 4089" xfId="38104" hidden="1"/>
    <cellStyle name="Currency [0] 409" xfId="2810" hidden="1"/>
    <cellStyle name="Currency [0] 409" xfId="32199" hidden="1"/>
    <cellStyle name="Currency [0] 4090" xfId="8718" hidden="1"/>
    <cellStyle name="Currency [0] 4090" xfId="38106" hidden="1"/>
    <cellStyle name="Currency [0] 4091" xfId="8618" hidden="1"/>
    <cellStyle name="Currency [0] 4091" xfId="38006" hidden="1"/>
    <cellStyle name="Currency [0] 4092" xfId="8628" hidden="1"/>
    <cellStyle name="Currency [0] 4092" xfId="38016" hidden="1"/>
    <cellStyle name="Currency [0] 4093" xfId="8690" hidden="1"/>
    <cellStyle name="Currency [0] 4093" xfId="38078" hidden="1"/>
    <cellStyle name="Currency [0] 4094" xfId="8655" hidden="1"/>
    <cellStyle name="Currency [0] 4094" xfId="38043" hidden="1"/>
    <cellStyle name="Currency [0] 4095" xfId="8605" hidden="1"/>
    <cellStyle name="Currency [0] 4095" xfId="37993" hidden="1"/>
    <cellStyle name="Currency [0] 4096" xfId="8726" hidden="1"/>
    <cellStyle name="Currency [0] 4096" xfId="38114" hidden="1"/>
    <cellStyle name="Currency [0] 4097" xfId="8691" hidden="1"/>
    <cellStyle name="Currency [0] 4097" xfId="38079" hidden="1"/>
    <cellStyle name="Currency [0] 4098" xfId="8702" hidden="1"/>
    <cellStyle name="Currency [0] 4098" xfId="38090" hidden="1"/>
    <cellStyle name="Currency [0] 4099" xfId="8734" hidden="1"/>
    <cellStyle name="Currency [0] 4099" xfId="38122" hidden="1"/>
    <cellStyle name="Currency [0] 41" xfId="189" hidden="1"/>
    <cellStyle name="Currency [0] 41" xfId="353" hidden="1"/>
    <cellStyle name="Currency [0] 41" xfId="190" hidden="1"/>
    <cellStyle name="Currency [0] 41" xfId="375" hidden="1"/>
    <cellStyle name="Currency [0] 41" xfId="537" hidden="1"/>
    <cellStyle name="Currency [0] 41" xfId="701" hidden="1"/>
    <cellStyle name="Currency [0] 41" xfId="538" hidden="1"/>
    <cellStyle name="Currency [0] 41" xfId="723" hidden="1"/>
    <cellStyle name="Currency [0] 41" xfId="875" hidden="1"/>
    <cellStyle name="Currency [0] 41" xfId="1039" hidden="1"/>
    <cellStyle name="Currency [0] 41" xfId="876" hidden="1"/>
    <cellStyle name="Currency [0] 41" xfId="1061" hidden="1"/>
    <cellStyle name="Currency [0] 41" xfId="1217" hidden="1"/>
    <cellStyle name="Currency [0] 41" xfId="1381" hidden="1"/>
    <cellStyle name="Currency [0] 41" xfId="1218" hidden="1"/>
    <cellStyle name="Currency [0] 41" xfId="1403" hidden="1"/>
    <cellStyle name="Currency [0] 41" xfId="1545" hidden="1"/>
    <cellStyle name="Currency [0] 41" xfId="1709" hidden="1"/>
    <cellStyle name="Currency [0] 41" xfId="1546" hidden="1"/>
    <cellStyle name="Currency [0] 41" xfId="1731" hidden="1"/>
    <cellStyle name="Currency [0] 41" xfId="1873" hidden="1"/>
    <cellStyle name="Currency [0] 41" xfId="2037" hidden="1"/>
    <cellStyle name="Currency [0] 41" xfId="1874" hidden="1"/>
    <cellStyle name="Currency [0] 41" xfId="2059" hidden="1"/>
    <cellStyle name="Currency [0] 41" xfId="2204" hidden="1"/>
    <cellStyle name="Currency [0] 41" xfId="2367" hidden="1"/>
    <cellStyle name="Currency [0] 41" xfId="2205" hidden="1"/>
    <cellStyle name="Currency [0] 41" xfId="2387" hidden="1"/>
    <cellStyle name="Currency [0] 41" xfId="2410" hidden="1"/>
    <cellStyle name="Currency [0] 41" xfId="31799" hidden="1"/>
    <cellStyle name="Currency [0] 41" xfId="61257" hidden="1"/>
    <cellStyle name="Currency [0] 41" xfId="61339" hidden="1"/>
    <cellStyle name="Currency [0] 41" xfId="61423" hidden="1"/>
    <cellStyle name="Currency [0] 41" xfId="61505" hidden="1"/>
    <cellStyle name="Currency [0] 41" xfId="61588" hidden="1"/>
    <cellStyle name="Currency [0] 41" xfId="61670" hidden="1"/>
    <cellStyle name="Currency [0] 41" xfId="61750" hidden="1"/>
    <cellStyle name="Currency [0] 41" xfId="61832" hidden="1"/>
    <cellStyle name="Currency [0] 41" xfId="61914" hidden="1"/>
    <cellStyle name="Currency [0] 41" xfId="61996" hidden="1"/>
    <cellStyle name="Currency [0] 41" xfId="62080" hidden="1"/>
    <cellStyle name="Currency [0] 41" xfId="62162" hidden="1"/>
    <cellStyle name="Currency [0] 41" xfId="62244" hidden="1"/>
    <cellStyle name="Currency [0] 41" xfId="62326" hidden="1"/>
    <cellStyle name="Currency [0] 41" xfId="62406" hidden="1"/>
    <cellStyle name="Currency [0] 41" xfId="62488" hidden="1"/>
    <cellStyle name="Currency [0] 41" xfId="62563" hidden="1"/>
    <cellStyle name="Currency [0] 41" xfId="62645" hidden="1"/>
    <cellStyle name="Currency [0] 41" xfId="62729" hidden="1"/>
    <cellStyle name="Currency [0] 41" xfId="62811" hidden="1"/>
    <cellStyle name="Currency [0] 41" xfId="62893" hidden="1"/>
    <cellStyle name="Currency [0] 41" xfId="62975" hidden="1"/>
    <cellStyle name="Currency [0] 41" xfId="63055" hidden="1"/>
    <cellStyle name="Currency [0] 41" xfId="63137" hidden="1"/>
    <cellStyle name="Currency [0] 410" xfId="2805" hidden="1"/>
    <cellStyle name="Currency [0] 410" xfId="32194" hidden="1"/>
    <cellStyle name="Currency [0] 4100" xfId="8736" hidden="1"/>
    <cellStyle name="Currency [0] 4100" xfId="38124" hidden="1"/>
    <cellStyle name="Currency [0] 4101" xfId="8688" hidden="1"/>
    <cellStyle name="Currency [0] 4101" xfId="38076" hidden="1"/>
    <cellStyle name="Currency [0] 4102" xfId="8687" hidden="1"/>
    <cellStyle name="Currency [0] 4102" xfId="38075" hidden="1"/>
    <cellStyle name="Currency [0] 4103" xfId="8677" hidden="1"/>
    <cellStyle name="Currency [0] 4103" xfId="38065" hidden="1"/>
    <cellStyle name="Currency [0] 4104" xfId="8673" hidden="1"/>
    <cellStyle name="Currency [0] 4104" xfId="38061" hidden="1"/>
    <cellStyle name="Currency [0] 4105" xfId="8675" hidden="1"/>
    <cellStyle name="Currency [0] 4105" xfId="38063" hidden="1"/>
    <cellStyle name="Currency [0] 4106" xfId="8743" hidden="1"/>
    <cellStyle name="Currency [0] 4106" xfId="38131" hidden="1"/>
    <cellStyle name="Currency [0] 4107" xfId="7902" hidden="1"/>
    <cellStyle name="Currency [0] 4107" xfId="37290" hidden="1"/>
    <cellStyle name="Currency [0] 4108" xfId="8721" hidden="1"/>
    <cellStyle name="Currency [0] 4108" xfId="38109" hidden="1"/>
    <cellStyle name="Currency [0] 4109" xfId="8749" hidden="1"/>
    <cellStyle name="Currency [0] 4109" xfId="38137" hidden="1"/>
    <cellStyle name="Currency [0] 411" xfId="2803" hidden="1"/>
    <cellStyle name="Currency [0] 411" xfId="32192" hidden="1"/>
    <cellStyle name="Currency [0] 4110" xfId="8751" hidden="1"/>
    <cellStyle name="Currency [0] 4110" xfId="38139" hidden="1"/>
    <cellStyle name="Currency [0] 4111" xfId="8626" hidden="1"/>
    <cellStyle name="Currency [0] 4111" xfId="38014" hidden="1"/>
    <cellStyle name="Currency [0] 4112" xfId="8700" hidden="1"/>
    <cellStyle name="Currency [0] 4112" xfId="38088" hidden="1"/>
    <cellStyle name="Currency [0] 4113" xfId="8656" hidden="1"/>
    <cellStyle name="Currency [0] 4113" xfId="38044" hidden="1"/>
    <cellStyle name="Currency [0] 4114" xfId="8692" hidden="1"/>
    <cellStyle name="Currency [0] 4114" xfId="38080" hidden="1"/>
    <cellStyle name="Currency [0] 4115" xfId="8696" hidden="1"/>
    <cellStyle name="Currency [0] 4115" xfId="38084" hidden="1"/>
    <cellStyle name="Currency [0] 4116" xfId="8757" hidden="1"/>
    <cellStyle name="Currency [0] 4116" xfId="38145" hidden="1"/>
    <cellStyle name="Currency [0] 4117" xfId="7915" hidden="1"/>
    <cellStyle name="Currency [0] 4117" xfId="37303" hidden="1"/>
    <cellStyle name="Currency [0] 4118" xfId="8739" hidden="1"/>
    <cellStyle name="Currency [0] 4118" xfId="38127" hidden="1"/>
    <cellStyle name="Currency [0] 4119" xfId="8762" hidden="1"/>
    <cellStyle name="Currency [0] 4119" xfId="38150" hidden="1"/>
    <cellStyle name="Currency [0] 412" xfId="2804" hidden="1"/>
    <cellStyle name="Currency [0] 412" xfId="32193" hidden="1"/>
    <cellStyle name="Currency [0] 4120" xfId="8764" hidden="1"/>
    <cellStyle name="Currency [0] 4120" xfId="38152" hidden="1"/>
    <cellStyle name="Currency [0] 4121" xfId="8620" hidden="1"/>
    <cellStyle name="Currency [0] 4121" xfId="38008" hidden="1"/>
    <cellStyle name="Currency [0] 4122" xfId="8719" hidden="1"/>
    <cellStyle name="Currency [0] 4122" xfId="38107" hidden="1"/>
    <cellStyle name="Currency [0] 4123" xfId="8686" hidden="1"/>
    <cellStyle name="Currency [0] 4123" xfId="38074" hidden="1"/>
    <cellStyle name="Currency [0] 4124" xfId="8704" hidden="1"/>
    <cellStyle name="Currency [0] 4124" xfId="38092" hidden="1"/>
    <cellStyle name="Currency [0] 4125" xfId="8701" hidden="1"/>
    <cellStyle name="Currency [0] 4125" xfId="38089" hidden="1"/>
    <cellStyle name="Currency [0] 4126" xfId="8768" hidden="1"/>
    <cellStyle name="Currency [0] 4126" xfId="38156" hidden="1"/>
    <cellStyle name="Currency [0] 4127" xfId="8653" hidden="1"/>
    <cellStyle name="Currency [0] 4127" xfId="38041" hidden="1"/>
    <cellStyle name="Currency [0] 4128" xfId="8753" hidden="1"/>
    <cellStyle name="Currency [0] 4128" xfId="38141" hidden="1"/>
    <cellStyle name="Currency [0] 4129" xfId="8775" hidden="1"/>
    <cellStyle name="Currency [0] 4129" xfId="38163" hidden="1"/>
    <cellStyle name="Currency [0] 413" xfId="2841" hidden="1"/>
    <cellStyle name="Currency [0] 413" xfId="32230" hidden="1"/>
    <cellStyle name="Currency [0] 4130" xfId="8777" hidden="1"/>
    <cellStyle name="Currency [0] 4130" xfId="38165" hidden="1"/>
    <cellStyle name="Currency [0] 4131" xfId="8705" hidden="1"/>
    <cellStyle name="Currency [0] 4131" xfId="38093" hidden="1"/>
    <cellStyle name="Currency [0] 4132" xfId="8737" hidden="1"/>
    <cellStyle name="Currency [0] 4132" xfId="38125" hidden="1"/>
    <cellStyle name="Currency [0] 4133" xfId="7867" hidden="1"/>
    <cellStyle name="Currency [0] 4133" xfId="37255" hidden="1"/>
    <cellStyle name="Currency [0] 4134" xfId="8723" hidden="1"/>
    <cellStyle name="Currency [0] 4134" xfId="38111" hidden="1"/>
    <cellStyle name="Currency [0] 4135" xfId="8720" hidden="1"/>
    <cellStyle name="Currency [0] 4135" xfId="38108" hidden="1"/>
    <cellStyle name="Currency [0] 4136" xfId="8781" hidden="1"/>
    <cellStyle name="Currency [0] 4136" xfId="38169" hidden="1"/>
    <cellStyle name="Currency [0] 4137" xfId="8616" hidden="1"/>
    <cellStyle name="Currency [0] 4137" xfId="38004" hidden="1"/>
    <cellStyle name="Currency [0] 4138" xfId="8765" hidden="1"/>
    <cellStyle name="Currency [0] 4138" xfId="38153" hidden="1"/>
    <cellStyle name="Currency [0] 4139" xfId="8785" hidden="1"/>
    <cellStyle name="Currency [0] 4139" xfId="38173" hidden="1"/>
    <cellStyle name="Currency [0] 414" xfId="2527" hidden="1"/>
    <cellStyle name="Currency [0] 414" xfId="31916" hidden="1"/>
    <cellStyle name="Currency [0] 4140" xfId="8787" hidden="1"/>
    <cellStyle name="Currency [0] 4140" xfId="38175" hidden="1"/>
    <cellStyle name="Currency [0] 4141" xfId="8724" hidden="1"/>
    <cellStyle name="Currency [0] 4141" xfId="38112" hidden="1"/>
    <cellStyle name="Currency [0] 4142" xfId="8752" hidden="1"/>
    <cellStyle name="Currency [0] 4142" xfId="38140" hidden="1"/>
    <cellStyle name="Currency [0] 4143" xfId="8712" hidden="1"/>
    <cellStyle name="Currency [0] 4143" xfId="38100" hidden="1"/>
    <cellStyle name="Currency [0] 4144" xfId="8741" hidden="1"/>
    <cellStyle name="Currency [0] 4144" xfId="38129" hidden="1"/>
    <cellStyle name="Currency [0] 4145" xfId="8738" hidden="1"/>
    <cellStyle name="Currency [0] 4145" xfId="38126" hidden="1"/>
    <cellStyle name="Currency [0] 4146" xfId="8791" hidden="1"/>
    <cellStyle name="Currency [0] 4146" xfId="38179" hidden="1"/>
    <cellStyle name="Currency [0] 4147" xfId="8619" hidden="1"/>
    <cellStyle name="Currency [0] 4147" xfId="38007" hidden="1"/>
    <cellStyle name="Currency [0] 4148" xfId="8778" hidden="1"/>
    <cellStyle name="Currency [0] 4148" xfId="38166" hidden="1"/>
    <cellStyle name="Currency [0] 4149" xfId="8795" hidden="1"/>
    <cellStyle name="Currency [0] 4149" xfId="38183" hidden="1"/>
    <cellStyle name="Currency [0] 415" xfId="2831" hidden="1"/>
    <cellStyle name="Currency [0] 415" xfId="32220" hidden="1"/>
    <cellStyle name="Currency [0] 4150" xfId="8797" hidden="1"/>
    <cellStyle name="Currency [0] 4150" xfId="38185" hidden="1"/>
    <cellStyle name="Currency [0] 4151" xfId="8678" hidden="1"/>
    <cellStyle name="Currency [0] 4151" xfId="38066" hidden="1"/>
    <cellStyle name="Currency [0] 4152" xfId="8714" hidden="1"/>
    <cellStyle name="Currency [0] 4152" xfId="38102" hidden="1"/>
    <cellStyle name="Currency [0] 4153" xfId="8783" hidden="1"/>
    <cellStyle name="Currency [0] 4153" xfId="38171" hidden="1"/>
    <cellStyle name="Currency [0] 4154" xfId="8771" hidden="1"/>
    <cellStyle name="Currency [0] 4154" xfId="38159" hidden="1"/>
    <cellStyle name="Currency [0] 4155" xfId="8788" hidden="1"/>
    <cellStyle name="Currency [0] 4155" xfId="38176" hidden="1"/>
    <cellStyle name="Currency [0] 4156" xfId="8799" hidden="1"/>
    <cellStyle name="Currency [0] 4156" xfId="38187" hidden="1"/>
    <cellStyle name="Currency [0] 4157" xfId="8647" hidden="1"/>
    <cellStyle name="Currency [0] 4157" xfId="38035" hidden="1"/>
    <cellStyle name="Currency [0] 4158" xfId="8711" hidden="1"/>
    <cellStyle name="Currency [0] 4158" xfId="38099" hidden="1"/>
    <cellStyle name="Currency [0] 4159" xfId="8803" hidden="1"/>
    <cellStyle name="Currency [0] 4159" xfId="38191" hidden="1"/>
    <cellStyle name="Currency [0] 416" xfId="2843" hidden="1"/>
    <cellStyle name="Currency [0] 416" xfId="32232" hidden="1"/>
    <cellStyle name="Currency [0] 4160" xfId="8805" hidden="1"/>
    <cellStyle name="Currency [0] 4160" xfId="38193" hidden="1"/>
    <cellStyle name="Currency [0] 4161" xfId="8760" hidden="1"/>
    <cellStyle name="Currency [0] 4161" xfId="38148" hidden="1"/>
    <cellStyle name="Currency [0] 4162" xfId="8772" hidden="1"/>
    <cellStyle name="Currency [0] 4162" xfId="38160" hidden="1"/>
    <cellStyle name="Currency [0] 4163" xfId="8800" hidden="1"/>
    <cellStyle name="Currency [0] 4163" xfId="38188" hidden="1"/>
    <cellStyle name="Currency [0] 4164" xfId="8773" hidden="1"/>
    <cellStyle name="Currency [0] 4164" xfId="38161" hidden="1"/>
    <cellStyle name="Currency [0] 4165" xfId="8806" hidden="1"/>
    <cellStyle name="Currency [0] 4165" xfId="38194" hidden="1"/>
    <cellStyle name="Currency [0] 4166" xfId="8808" hidden="1"/>
    <cellStyle name="Currency [0] 4166" xfId="38196" hidden="1"/>
    <cellStyle name="Currency [0] 4167" xfId="8801" hidden="1"/>
    <cellStyle name="Currency [0] 4167" xfId="38189" hidden="1"/>
    <cellStyle name="Currency [0] 4168" xfId="8747" hidden="1"/>
    <cellStyle name="Currency [0] 4168" xfId="38135" hidden="1"/>
    <cellStyle name="Currency [0] 4169" xfId="8810" hidden="1"/>
    <cellStyle name="Currency [0] 4169" xfId="38198" hidden="1"/>
    <cellStyle name="Currency [0] 417" xfId="2844" hidden="1"/>
    <cellStyle name="Currency [0] 417" xfId="32233" hidden="1"/>
    <cellStyle name="Currency [0] 4170" xfId="8812" hidden="1"/>
    <cellStyle name="Currency [0] 4170" xfId="38200" hidden="1"/>
    <cellStyle name="Currency [0] 4171" xfId="7550" hidden="1"/>
    <cellStyle name="Currency [0] 4171" xfId="36938" hidden="1"/>
    <cellStyle name="Currency [0] 4172" xfId="7617" hidden="1"/>
    <cellStyle name="Currency [0] 4172" xfId="37005" hidden="1"/>
    <cellStyle name="Currency [0] 4173" xfId="7650" hidden="1"/>
    <cellStyle name="Currency [0] 4173" xfId="37038" hidden="1"/>
    <cellStyle name="Currency [0] 4174" xfId="8819" hidden="1"/>
    <cellStyle name="Currency [0] 4174" xfId="38207" hidden="1"/>
    <cellStyle name="Currency [0] 4175" xfId="8822" hidden="1"/>
    <cellStyle name="Currency [0] 4175" xfId="38210" hidden="1"/>
    <cellStyle name="Currency [0] 4176" xfId="7558" hidden="1"/>
    <cellStyle name="Currency [0] 4176" xfId="36946" hidden="1"/>
    <cellStyle name="Currency [0] 4177" xfId="8815" hidden="1"/>
    <cellStyle name="Currency [0] 4177" xfId="38203" hidden="1"/>
    <cellStyle name="Currency [0] 4178" xfId="8824" hidden="1"/>
    <cellStyle name="Currency [0] 4178" xfId="38212" hidden="1"/>
    <cellStyle name="Currency [0] 4179" xfId="8826" hidden="1"/>
    <cellStyle name="Currency [0] 4179" xfId="38214" hidden="1"/>
    <cellStyle name="Currency [0] 418" xfId="2782" hidden="1"/>
    <cellStyle name="Currency [0] 418" xfId="32171" hidden="1"/>
    <cellStyle name="Currency [0] 4180" xfId="7591" hidden="1"/>
    <cellStyle name="Currency [0] 4180" xfId="36979" hidden="1"/>
    <cellStyle name="Currency [0] 4181" xfId="7549" hidden="1"/>
    <cellStyle name="Currency [0] 4181" xfId="36937" hidden="1"/>
    <cellStyle name="Currency [0] 4182" xfId="8837" hidden="1"/>
    <cellStyle name="Currency [0] 4182" xfId="38225" hidden="1"/>
    <cellStyle name="Currency [0] 4183" xfId="8846" hidden="1"/>
    <cellStyle name="Currency [0] 4183" xfId="38234" hidden="1"/>
    <cellStyle name="Currency [0] 4184" xfId="8857" hidden="1"/>
    <cellStyle name="Currency [0] 4184" xfId="38245" hidden="1"/>
    <cellStyle name="Currency [0] 4185" xfId="8863" hidden="1"/>
    <cellStyle name="Currency [0] 4185" xfId="38251" hidden="1"/>
    <cellStyle name="Currency [0] 4186" xfId="8835" hidden="1"/>
    <cellStyle name="Currency [0] 4186" xfId="38223" hidden="1"/>
    <cellStyle name="Currency [0] 4187" xfId="8853" hidden="1"/>
    <cellStyle name="Currency [0] 4187" xfId="38241" hidden="1"/>
    <cellStyle name="Currency [0] 4188" xfId="8875" hidden="1"/>
    <cellStyle name="Currency [0] 4188" xfId="38263" hidden="1"/>
    <cellStyle name="Currency [0] 4189" xfId="8877" hidden="1"/>
    <cellStyle name="Currency [0] 4189" xfId="38265" hidden="1"/>
    <cellStyle name="Currency [0] 419" xfId="2818" hidden="1"/>
    <cellStyle name="Currency [0] 419" xfId="32207" hidden="1"/>
    <cellStyle name="Currency [0] 4190" xfId="7553" hidden="1"/>
    <cellStyle name="Currency [0] 4190" xfId="36941" hidden="1"/>
    <cellStyle name="Currency [0] 4191" xfId="7568" hidden="1"/>
    <cellStyle name="Currency [0] 4191" xfId="36956" hidden="1"/>
    <cellStyle name="Currency [0] 4192" xfId="8849" hidden="1"/>
    <cellStyle name="Currency [0] 4192" xfId="38237" hidden="1"/>
    <cellStyle name="Currency [0] 4193" xfId="7563" hidden="1"/>
    <cellStyle name="Currency [0] 4193" xfId="36951" hidden="1"/>
    <cellStyle name="Currency [0] 4194" xfId="8838" hidden="1"/>
    <cellStyle name="Currency [0] 4194" xfId="38226" hidden="1"/>
    <cellStyle name="Currency [0] 4195" xfId="8882" hidden="1"/>
    <cellStyle name="Currency [0] 4195" xfId="38270" hidden="1"/>
    <cellStyle name="Currency [0] 4196" xfId="8850" hidden="1"/>
    <cellStyle name="Currency [0] 4196" xfId="38238" hidden="1"/>
    <cellStyle name="Currency [0] 4197" xfId="8858" hidden="1"/>
    <cellStyle name="Currency [0] 4197" xfId="38246" hidden="1"/>
    <cellStyle name="Currency [0] 4198" xfId="8894" hidden="1"/>
    <cellStyle name="Currency [0] 4198" xfId="38282" hidden="1"/>
    <cellStyle name="Currency [0] 4199" xfId="8896" hidden="1"/>
    <cellStyle name="Currency [0] 4199" xfId="38284" hidden="1"/>
    <cellStyle name="Currency [0] 42" xfId="2417" hidden="1"/>
    <cellStyle name="Currency [0] 42" xfId="31806" hidden="1"/>
    <cellStyle name="Currency [0] 420" xfId="2798" hidden="1"/>
    <cellStyle name="Currency [0] 420" xfId="32187" hidden="1"/>
    <cellStyle name="Currency [0] 4200" xfId="8852" hidden="1"/>
    <cellStyle name="Currency [0] 4200" xfId="38240" hidden="1"/>
    <cellStyle name="Currency [0] 4201" xfId="8865" hidden="1"/>
    <cellStyle name="Currency [0] 4201" xfId="38253" hidden="1"/>
    <cellStyle name="Currency [0] 4202" xfId="8870" hidden="1"/>
    <cellStyle name="Currency [0] 4202" xfId="38258" hidden="1"/>
    <cellStyle name="Currency [0] 4203" xfId="8864" hidden="1"/>
    <cellStyle name="Currency [0] 4203" xfId="38252" hidden="1"/>
    <cellStyle name="Currency [0] 4204" xfId="8912" hidden="1"/>
    <cellStyle name="Currency [0] 4204" xfId="38300" hidden="1"/>
    <cellStyle name="Currency [0] 4205" xfId="8920" hidden="1"/>
    <cellStyle name="Currency [0] 4205" xfId="38308" hidden="1"/>
    <cellStyle name="Currency [0] 4206" xfId="8848" hidden="1"/>
    <cellStyle name="Currency [0] 4206" xfId="38236" hidden="1"/>
    <cellStyle name="Currency [0] 4207" xfId="8906" hidden="1"/>
    <cellStyle name="Currency [0] 4207" xfId="38294" hidden="1"/>
    <cellStyle name="Currency [0] 4208" xfId="8929" hidden="1"/>
    <cellStyle name="Currency [0] 4208" xfId="38317" hidden="1"/>
    <cellStyle name="Currency [0] 4209" xfId="8931" hidden="1"/>
    <cellStyle name="Currency [0] 4209" xfId="38319" hidden="1"/>
    <cellStyle name="Currency [0] 421" xfId="2814" hidden="1"/>
    <cellStyle name="Currency [0] 421" xfId="32203" hidden="1"/>
    <cellStyle name="Currency [0] 4210" xfId="8831" hidden="1"/>
    <cellStyle name="Currency [0] 4210" xfId="38219" hidden="1"/>
    <cellStyle name="Currency [0] 4211" xfId="8841" hidden="1"/>
    <cellStyle name="Currency [0] 4211" xfId="38229" hidden="1"/>
    <cellStyle name="Currency [0] 4212" xfId="8903" hidden="1"/>
    <cellStyle name="Currency [0] 4212" xfId="38291" hidden="1"/>
    <cellStyle name="Currency [0] 4213" xfId="8868" hidden="1"/>
    <cellStyle name="Currency [0] 4213" xfId="38256" hidden="1"/>
    <cellStyle name="Currency [0] 4214" xfId="8817" hidden="1"/>
    <cellStyle name="Currency [0] 4214" xfId="38205" hidden="1"/>
    <cellStyle name="Currency [0] 4215" xfId="8939" hidden="1"/>
    <cellStyle name="Currency [0] 4215" xfId="38327" hidden="1"/>
    <cellStyle name="Currency [0] 4216" xfId="8904" hidden="1"/>
    <cellStyle name="Currency [0] 4216" xfId="38292" hidden="1"/>
    <cellStyle name="Currency [0] 4217" xfId="8915" hidden="1"/>
    <cellStyle name="Currency [0] 4217" xfId="38303" hidden="1"/>
    <cellStyle name="Currency [0] 4218" xfId="8947" hidden="1"/>
    <cellStyle name="Currency [0] 4218" xfId="38335" hidden="1"/>
    <cellStyle name="Currency [0] 4219" xfId="8949" hidden="1"/>
    <cellStyle name="Currency [0] 4219" xfId="38337" hidden="1"/>
    <cellStyle name="Currency [0] 422" xfId="2816" hidden="1"/>
    <cellStyle name="Currency [0] 422" xfId="32205" hidden="1"/>
    <cellStyle name="Currency [0] 4220" xfId="8901" hidden="1"/>
    <cellStyle name="Currency [0] 4220" xfId="38289" hidden="1"/>
    <cellStyle name="Currency [0] 4221" xfId="8900" hidden="1"/>
    <cellStyle name="Currency [0] 4221" xfId="38288" hidden="1"/>
    <cellStyle name="Currency [0] 4222" xfId="8890" hidden="1"/>
    <cellStyle name="Currency [0] 4222" xfId="38278" hidden="1"/>
    <cellStyle name="Currency [0] 4223" xfId="8886" hidden="1"/>
    <cellStyle name="Currency [0] 4223" xfId="38274" hidden="1"/>
    <cellStyle name="Currency [0] 4224" xfId="8888" hidden="1"/>
    <cellStyle name="Currency [0] 4224" xfId="38276" hidden="1"/>
    <cellStyle name="Currency [0] 4225" xfId="8956" hidden="1"/>
    <cellStyle name="Currency [0] 4225" xfId="38344" hidden="1"/>
    <cellStyle name="Currency [0] 4226" xfId="7595" hidden="1"/>
    <cellStyle name="Currency [0] 4226" xfId="36983" hidden="1"/>
    <cellStyle name="Currency [0] 4227" xfId="8934" hidden="1"/>
    <cellStyle name="Currency [0] 4227" xfId="38322" hidden="1"/>
    <cellStyle name="Currency [0] 4228" xfId="8962" hidden="1"/>
    <cellStyle name="Currency [0] 4228" xfId="38350" hidden="1"/>
    <cellStyle name="Currency [0] 4229" xfId="8964" hidden="1"/>
    <cellStyle name="Currency [0] 4229" xfId="38352" hidden="1"/>
    <cellStyle name="Currency [0] 423" xfId="2847" hidden="1"/>
    <cellStyle name="Currency [0] 423" xfId="32236" hidden="1"/>
    <cellStyle name="Currency [0] 4230" xfId="8839" hidden="1"/>
    <cellStyle name="Currency [0] 4230" xfId="38227" hidden="1"/>
    <cellStyle name="Currency [0] 4231" xfId="8913" hidden="1"/>
    <cellStyle name="Currency [0] 4231" xfId="38301" hidden="1"/>
    <cellStyle name="Currency [0] 4232" xfId="8869" hidden="1"/>
    <cellStyle name="Currency [0] 4232" xfId="38257" hidden="1"/>
    <cellStyle name="Currency [0] 4233" xfId="8905" hidden="1"/>
    <cellStyle name="Currency [0] 4233" xfId="38293" hidden="1"/>
    <cellStyle name="Currency [0] 4234" xfId="8909" hidden="1"/>
    <cellStyle name="Currency [0] 4234" xfId="38297" hidden="1"/>
    <cellStyle name="Currency [0] 4235" xfId="8970" hidden="1"/>
    <cellStyle name="Currency [0] 4235" xfId="38358" hidden="1"/>
    <cellStyle name="Currency [0] 4236" xfId="7570" hidden="1"/>
    <cellStyle name="Currency [0] 4236" xfId="36958" hidden="1"/>
    <cellStyle name="Currency [0] 4237" xfId="8952" hidden="1"/>
    <cellStyle name="Currency [0] 4237" xfId="38340" hidden="1"/>
    <cellStyle name="Currency [0] 4238" xfId="8975" hidden="1"/>
    <cellStyle name="Currency [0] 4238" xfId="38363" hidden="1"/>
    <cellStyle name="Currency [0] 4239" xfId="8977" hidden="1"/>
    <cellStyle name="Currency [0] 4239" xfId="38365" hidden="1"/>
    <cellStyle name="Currency [0] 424" xfId="2520" hidden="1"/>
    <cellStyle name="Currency [0] 424" xfId="31909" hidden="1"/>
    <cellStyle name="Currency [0] 4240" xfId="8833" hidden="1"/>
    <cellStyle name="Currency [0] 4240" xfId="38221" hidden="1"/>
    <cellStyle name="Currency [0] 4241" xfId="8932" hidden="1"/>
    <cellStyle name="Currency [0] 4241" xfId="38320" hidden="1"/>
    <cellStyle name="Currency [0] 4242" xfId="8899" hidden="1"/>
    <cellStyle name="Currency [0] 4242" xfId="38287" hidden="1"/>
    <cellStyle name="Currency [0] 4243" xfId="8917" hidden="1"/>
    <cellStyle name="Currency [0] 4243" xfId="38305" hidden="1"/>
    <cellStyle name="Currency [0] 4244" xfId="8914" hidden="1"/>
    <cellStyle name="Currency [0] 4244" xfId="38302" hidden="1"/>
    <cellStyle name="Currency [0] 4245" xfId="8981" hidden="1"/>
    <cellStyle name="Currency [0] 4245" xfId="38369" hidden="1"/>
    <cellStyle name="Currency [0] 4246" xfId="8866" hidden="1"/>
    <cellStyle name="Currency [0] 4246" xfId="38254" hidden="1"/>
    <cellStyle name="Currency [0] 4247" xfId="8966" hidden="1"/>
    <cellStyle name="Currency [0] 4247" xfId="38354" hidden="1"/>
    <cellStyle name="Currency [0] 4248" xfId="8988" hidden="1"/>
    <cellStyle name="Currency [0] 4248" xfId="38376" hidden="1"/>
    <cellStyle name="Currency [0] 4249" xfId="8990" hidden="1"/>
    <cellStyle name="Currency [0] 4249" xfId="38378" hidden="1"/>
    <cellStyle name="Currency [0] 425" xfId="2839" hidden="1"/>
    <cellStyle name="Currency [0] 425" xfId="32228" hidden="1"/>
    <cellStyle name="Currency [0] 4250" xfId="8918" hidden="1"/>
    <cellStyle name="Currency [0] 4250" xfId="38306" hidden="1"/>
    <cellStyle name="Currency [0] 4251" xfId="8950" hidden="1"/>
    <cellStyle name="Currency [0] 4251" xfId="38338" hidden="1"/>
    <cellStyle name="Currency [0] 4252" xfId="7556" hidden="1"/>
    <cellStyle name="Currency [0] 4252" xfId="36944" hidden="1"/>
    <cellStyle name="Currency [0] 4253" xfId="8936" hidden="1"/>
    <cellStyle name="Currency [0] 4253" xfId="38324" hidden="1"/>
    <cellStyle name="Currency [0] 4254" xfId="8933" hidden="1"/>
    <cellStyle name="Currency [0] 4254" xfId="38321" hidden="1"/>
    <cellStyle name="Currency [0] 4255" xfId="8994" hidden="1"/>
    <cellStyle name="Currency [0] 4255" xfId="38382" hidden="1"/>
    <cellStyle name="Currency [0] 4256" xfId="8829" hidden="1"/>
    <cellStyle name="Currency [0] 4256" xfId="38217" hidden="1"/>
    <cellStyle name="Currency [0] 4257" xfId="8978" hidden="1"/>
    <cellStyle name="Currency [0] 4257" xfId="38366" hidden="1"/>
    <cellStyle name="Currency [0] 4258" xfId="8998" hidden="1"/>
    <cellStyle name="Currency [0] 4258" xfId="38386" hidden="1"/>
    <cellStyle name="Currency [0] 4259" xfId="9000" hidden="1"/>
    <cellStyle name="Currency [0] 4259" xfId="38388" hidden="1"/>
    <cellStyle name="Currency [0] 426" xfId="2849" hidden="1"/>
    <cellStyle name="Currency [0] 426" xfId="32238" hidden="1"/>
    <cellStyle name="Currency [0] 4260" xfId="8937" hidden="1"/>
    <cellStyle name="Currency [0] 4260" xfId="38325" hidden="1"/>
    <cellStyle name="Currency [0] 4261" xfId="8965" hidden="1"/>
    <cellStyle name="Currency [0] 4261" xfId="38353" hidden="1"/>
    <cellStyle name="Currency [0] 4262" xfId="8925" hidden="1"/>
    <cellStyle name="Currency [0] 4262" xfId="38313" hidden="1"/>
    <cellStyle name="Currency [0] 4263" xfId="8954" hidden="1"/>
    <cellStyle name="Currency [0] 4263" xfId="38342" hidden="1"/>
    <cellStyle name="Currency [0] 4264" xfId="8951" hidden="1"/>
    <cellStyle name="Currency [0] 4264" xfId="38339" hidden="1"/>
    <cellStyle name="Currency [0] 4265" xfId="9004" hidden="1"/>
    <cellStyle name="Currency [0] 4265" xfId="38392" hidden="1"/>
    <cellStyle name="Currency [0] 4266" xfId="8832" hidden="1"/>
    <cellStyle name="Currency [0] 4266" xfId="38220" hidden="1"/>
    <cellStyle name="Currency [0] 4267" xfId="8991" hidden="1"/>
    <cellStyle name="Currency [0] 4267" xfId="38379" hidden="1"/>
    <cellStyle name="Currency [0] 4268" xfId="9008" hidden="1"/>
    <cellStyle name="Currency [0] 4268" xfId="38396" hidden="1"/>
    <cellStyle name="Currency [0] 4269" xfId="9010" hidden="1"/>
    <cellStyle name="Currency [0] 4269" xfId="38398" hidden="1"/>
    <cellStyle name="Currency [0] 427" xfId="2850" hidden="1"/>
    <cellStyle name="Currency [0] 427" xfId="32239" hidden="1"/>
    <cellStyle name="Currency [0] 4270" xfId="8891" hidden="1"/>
    <cellStyle name="Currency [0] 4270" xfId="38279" hidden="1"/>
    <cellStyle name="Currency [0] 4271" xfId="8927" hidden="1"/>
    <cellStyle name="Currency [0] 4271" xfId="38315" hidden="1"/>
    <cellStyle name="Currency [0] 4272" xfId="8996" hidden="1"/>
    <cellStyle name="Currency [0] 4272" xfId="38384" hidden="1"/>
    <cellStyle name="Currency [0] 4273" xfId="8984" hidden="1"/>
    <cellStyle name="Currency [0] 4273" xfId="38372" hidden="1"/>
    <cellStyle name="Currency [0] 4274" xfId="9001" hidden="1"/>
    <cellStyle name="Currency [0] 4274" xfId="38389" hidden="1"/>
    <cellStyle name="Currency [0] 4275" xfId="9012" hidden="1"/>
    <cellStyle name="Currency [0] 4275" xfId="38400" hidden="1"/>
    <cellStyle name="Currency [0] 4276" xfId="8860" hidden="1"/>
    <cellStyle name="Currency [0] 4276" xfId="38248" hidden="1"/>
    <cellStyle name="Currency [0] 4277" xfId="8924" hidden="1"/>
    <cellStyle name="Currency [0] 4277" xfId="38312" hidden="1"/>
    <cellStyle name="Currency [0] 4278" xfId="9016" hidden="1"/>
    <cellStyle name="Currency [0] 4278" xfId="38404" hidden="1"/>
    <cellStyle name="Currency [0] 4279" xfId="9018" hidden="1"/>
    <cellStyle name="Currency [0] 4279" xfId="38406" hidden="1"/>
    <cellStyle name="Currency [0] 428" xfId="2778" hidden="1"/>
    <cellStyle name="Currency [0] 428" xfId="32167" hidden="1"/>
    <cellStyle name="Currency [0] 4280" xfId="8973" hidden="1"/>
    <cellStyle name="Currency [0] 4280" xfId="38361" hidden="1"/>
    <cellStyle name="Currency [0] 4281" xfId="8985" hidden="1"/>
    <cellStyle name="Currency [0] 4281" xfId="38373" hidden="1"/>
    <cellStyle name="Currency [0] 4282" xfId="9013" hidden="1"/>
    <cellStyle name="Currency [0] 4282" xfId="38401" hidden="1"/>
    <cellStyle name="Currency [0] 4283" xfId="8986" hidden="1"/>
    <cellStyle name="Currency [0] 4283" xfId="38374" hidden="1"/>
    <cellStyle name="Currency [0] 4284" xfId="9019" hidden="1"/>
    <cellStyle name="Currency [0] 4284" xfId="38407" hidden="1"/>
    <cellStyle name="Currency [0] 4285" xfId="9021" hidden="1"/>
    <cellStyle name="Currency [0] 4285" xfId="38409" hidden="1"/>
    <cellStyle name="Currency [0] 4286" xfId="9014" hidden="1"/>
    <cellStyle name="Currency [0] 4286" xfId="38402" hidden="1"/>
    <cellStyle name="Currency [0] 4287" xfId="8960" hidden="1"/>
    <cellStyle name="Currency [0] 4287" xfId="38348" hidden="1"/>
    <cellStyle name="Currency [0] 4288" xfId="9023" hidden="1"/>
    <cellStyle name="Currency [0] 4288" xfId="38411" hidden="1"/>
    <cellStyle name="Currency [0] 4289" xfId="9025" hidden="1"/>
    <cellStyle name="Currency [0] 4289" xfId="38413" hidden="1"/>
    <cellStyle name="Currency [0] 429" xfId="2829" hidden="1"/>
    <cellStyle name="Currency [0] 429" xfId="32218" hidden="1"/>
    <cellStyle name="Currency [0] 4290" xfId="9085" hidden="1"/>
    <cellStyle name="Currency [0] 4290" xfId="38473" hidden="1"/>
    <cellStyle name="Currency [0] 4291" xfId="9104" hidden="1"/>
    <cellStyle name="Currency [0] 4291" xfId="38492" hidden="1"/>
    <cellStyle name="Currency [0] 4292" xfId="9111" hidden="1"/>
    <cellStyle name="Currency [0] 4292" xfId="38499" hidden="1"/>
    <cellStyle name="Currency [0] 4293" xfId="9118" hidden="1"/>
    <cellStyle name="Currency [0] 4293" xfId="38506" hidden="1"/>
    <cellStyle name="Currency [0] 4294" xfId="9123" hidden="1"/>
    <cellStyle name="Currency [0] 4294" xfId="38511" hidden="1"/>
    <cellStyle name="Currency [0] 4295" xfId="9102" hidden="1"/>
    <cellStyle name="Currency [0] 4295" xfId="38490" hidden="1"/>
    <cellStyle name="Currency [0] 4296" xfId="9113" hidden="1"/>
    <cellStyle name="Currency [0] 4296" xfId="38501" hidden="1"/>
    <cellStyle name="Currency [0] 4297" xfId="9127" hidden="1"/>
    <cellStyle name="Currency [0] 4297" xfId="38515" hidden="1"/>
    <cellStyle name="Currency [0] 4298" xfId="9129" hidden="1"/>
    <cellStyle name="Currency [0] 4298" xfId="38517" hidden="1"/>
    <cellStyle name="Currency [0] 4299" xfId="9112" hidden="1"/>
    <cellStyle name="Currency [0] 4299" xfId="38500" hidden="1"/>
    <cellStyle name="Currency [0] 43" xfId="2446" hidden="1"/>
    <cellStyle name="Currency [0] 43" xfId="31835" hidden="1"/>
    <cellStyle name="Currency [0] 430" xfId="2809" hidden="1"/>
    <cellStyle name="Currency [0] 430" xfId="32198" hidden="1"/>
    <cellStyle name="Currency [0] 4300" xfId="9086" hidden="1"/>
    <cellStyle name="Currency [0] 4300" xfId="38474" hidden="1"/>
    <cellStyle name="Currency [0] 4301" xfId="9140" hidden="1"/>
    <cellStyle name="Currency [0] 4301" xfId="38528" hidden="1"/>
    <cellStyle name="Currency [0] 4302" xfId="9149" hidden="1"/>
    <cellStyle name="Currency [0] 4302" xfId="38537" hidden="1"/>
    <cellStyle name="Currency [0] 4303" xfId="9160" hidden="1"/>
    <cellStyle name="Currency [0] 4303" xfId="38548" hidden="1"/>
    <cellStyle name="Currency [0] 4304" xfId="9166" hidden="1"/>
    <cellStyle name="Currency [0] 4304" xfId="38554" hidden="1"/>
    <cellStyle name="Currency [0] 4305" xfId="9138" hidden="1"/>
    <cellStyle name="Currency [0] 4305" xfId="38526" hidden="1"/>
    <cellStyle name="Currency [0] 4306" xfId="9156" hidden="1"/>
    <cellStyle name="Currency [0] 4306" xfId="38544" hidden="1"/>
    <cellStyle name="Currency [0] 4307" xfId="9178" hidden="1"/>
    <cellStyle name="Currency [0] 4307" xfId="38566" hidden="1"/>
    <cellStyle name="Currency [0] 4308" xfId="9180" hidden="1"/>
    <cellStyle name="Currency [0] 4308" xfId="38568" hidden="1"/>
    <cellStyle name="Currency [0] 4309" xfId="9108" hidden="1"/>
    <cellStyle name="Currency [0] 4309" xfId="38496" hidden="1"/>
    <cellStyle name="Currency [0] 431" xfId="2821" hidden="1"/>
    <cellStyle name="Currency [0] 431" xfId="32210" hidden="1"/>
    <cellStyle name="Currency [0] 4310" xfId="9092" hidden="1"/>
    <cellStyle name="Currency [0] 4310" xfId="38480" hidden="1"/>
    <cellStyle name="Currency [0] 4311" xfId="9152" hidden="1"/>
    <cellStyle name="Currency [0] 4311" xfId="38540" hidden="1"/>
    <cellStyle name="Currency [0] 4312" xfId="9097" hidden="1"/>
    <cellStyle name="Currency [0] 4312" xfId="38485" hidden="1"/>
    <cellStyle name="Currency [0] 4313" xfId="9141" hidden="1"/>
    <cellStyle name="Currency [0] 4313" xfId="38529" hidden="1"/>
    <cellStyle name="Currency [0] 4314" xfId="9185" hidden="1"/>
    <cellStyle name="Currency [0] 4314" xfId="38573" hidden="1"/>
    <cellStyle name="Currency [0] 4315" xfId="9153" hidden="1"/>
    <cellStyle name="Currency [0] 4315" xfId="38541" hidden="1"/>
    <cellStyle name="Currency [0] 4316" xfId="9161" hidden="1"/>
    <cellStyle name="Currency [0] 4316" xfId="38549" hidden="1"/>
    <cellStyle name="Currency [0] 4317" xfId="9197" hidden="1"/>
    <cellStyle name="Currency [0] 4317" xfId="38585" hidden="1"/>
    <cellStyle name="Currency [0] 4318" xfId="9199" hidden="1"/>
    <cellStyle name="Currency [0] 4318" xfId="38587" hidden="1"/>
    <cellStyle name="Currency [0] 4319" xfId="9155" hidden="1"/>
    <cellStyle name="Currency [0] 4319" xfId="38543" hidden="1"/>
    <cellStyle name="Currency [0] 432" xfId="2819" hidden="1"/>
    <cellStyle name="Currency [0] 432" xfId="32208" hidden="1"/>
    <cellStyle name="Currency [0] 4320" xfId="9168" hidden="1"/>
    <cellStyle name="Currency [0] 4320" xfId="38556" hidden="1"/>
    <cellStyle name="Currency [0] 4321" xfId="9173" hidden="1"/>
    <cellStyle name="Currency [0] 4321" xfId="38561" hidden="1"/>
    <cellStyle name="Currency [0] 4322" xfId="9167" hidden="1"/>
    <cellStyle name="Currency [0] 4322" xfId="38555" hidden="1"/>
    <cellStyle name="Currency [0] 4323" xfId="9215" hidden="1"/>
    <cellStyle name="Currency [0] 4323" xfId="38603" hidden="1"/>
    <cellStyle name="Currency [0] 4324" xfId="9223" hidden="1"/>
    <cellStyle name="Currency [0] 4324" xfId="38611" hidden="1"/>
    <cellStyle name="Currency [0] 4325" xfId="9151" hidden="1"/>
    <cellStyle name="Currency [0] 4325" xfId="38539" hidden="1"/>
    <cellStyle name="Currency [0] 4326" xfId="9209" hidden="1"/>
    <cellStyle name="Currency [0] 4326" xfId="38597" hidden="1"/>
    <cellStyle name="Currency [0] 4327" xfId="9232" hidden="1"/>
    <cellStyle name="Currency [0] 4327" xfId="38620" hidden="1"/>
    <cellStyle name="Currency [0] 4328" xfId="9234" hidden="1"/>
    <cellStyle name="Currency [0] 4328" xfId="38622" hidden="1"/>
    <cellStyle name="Currency [0] 4329" xfId="9134" hidden="1"/>
    <cellStyle name="Currency [0] 4329" xfId="38522" hidden="1"/>
    <cellStyle name="Currency [0] 433" xfId="2852" hidden="1"/>
    <cellStyle name="Currency [0] 433" xfId="32241" hidden="1"/>
    <cellStyle name="Currency [0] 4330" xfId="9144" hidden="1"/>
    <cellStyle name="Currency [0] 4330" xfId="38532" hidden="1"/>
    <cellStyle name="Currency [0] 4331" xfId="9206" hidden="1"/>
    <cellStyle name="Currency [0] 4331" xfId="38594" hidden="1"/>
    <cellStyle name="Currency [0] 4332" xfId="9171" hidden="1"/>
    <cellStyle name="Currency [0] 4332" xfId="38559" hidden="1"/>
    <cellStyle name="Currency [0] 4333" xfId="9116" hidden="1"/>
    <cellStyle name="Currency [0] 4333" xfId="38504" hidden="1"/>
    <cellStyle name="Currency [0] 4334" xfId="9242" hidden="1"/>
    <cellStyle name="Currency [0] 4334" xfId="38630" hidden="1"/>
    <cellStyle name="Currency [0] 4335" xfId="9207" hidden="1"/>
    <cellStyle name="Currency [0] 4335" xfId="38595" hidden="1"/>
    <cellStyle name="Currency [0] 4336" xfId="9218" hidden="1"/>
    <cellStyle name="Currency [0] 4336" xfId="38606" hidden="1"/>
    <cellStyle name="Currency [0] 4337" xfId="9250" hidden="1"/>
    <cellStyle name="Currency [0] 4337" xfId="38638" hidden="1"/>
    <cellStyle name="Currency [0] 4338" xfId="9252" hidden="1"/>
    <cellStyle name="Currency [0] 4338" xfId="38640" hidden="1"/>
    <cellStyle name="Currency [0] 4339" xfId="9204" hidden="1"/>
    <cellStyle name="Currency [0] 4339" xfId="38592" hidden="1"/>
    <cellStyle name="Currency [0] 434" xfId="2796" hidden="1"/>
    <cellStyle name="Currency [0] 434" xfId="32185" hidden="1"/>
    <cellStyle name="Currency [0] 4340" xfId="9203" hidden="1"/>
    <cellStyle name="Currency [0] 4340" xfId="38591" hidden="1"/>
    <cellStyle name="Currency [0] 4341" xfId="9193" hidden="1"/>
    <cellStyle name="Currency [0] 4341" xfId="38581" hidden="1"/>
    <cellStyle name="Currency [0] 4342" xfId="9189" hidden="1"/>
    <cellStyle name="Currency [0] 4342" xfId="38577" hidden="1"/>
    <cellStyle name="Currency [0] 4343" xfId="9191" hidden="1"/>
    <cellStyle name="Currency [0] 4343" xfId="38579" hidden="1"/>
    <cellStyle name="Currency [0] 4344" xfId="9259" hidden="1"/>
    <cellStyle name="Currency [0] 4344" xfId="38647" hidden="1"/>
    <cellStyle name="Currency [0] 4345" xfId="9094" hidden="1"/>
    <cellStyle name="Currency [0] 4345" xfId="38482" hidden="1"/>
    <cellStyle name="Currency [0] 4346" xfId="9237" hidden="1"/>
    <cellStyle name="Currency [0] 4346" xfId="38625" hidden="1"/>
    <cellStyle name="Currency [0] 4347" xfId="9265" hidden="1"/>
    <cellStyle name="Currency [0] 4347" xfId="38653" hidden="1"/>
    <cellStyle name="Currency [0] 4348" xfId="9267" hidden="1"/>
    <cellStyle name="Currency [0] 4348" xfId="38655" hidden="1"/>
    <cellStyle name="Currency [0] 4349" xfId="9142" hidden="1"/>
    <cellStyle name="Currency [0] 4349" xfId="38530" hidden="1"/>
    <cellStyle name="Currency [0] 435" xfId="2846" hidden="1"/>
    <cellStyle name="Currency [0] 435" xfId="32235" hidden="1"/>
    <cellStyle name="Currency [0] 4350" xfId="9216" hidden="1"/>
    <cellStyle name="Currency [0] 4350" xfId="38604" hidden="1"/>
    <cellStyle name="Currency [0] 4351" xfId="9172" hidden="1"/>
    <cellStyle name="Currency [0] 4351" xfId="38560" hidden="1"/>
    <cellStyle name="Currency [0] 4352" xfId="9208" hidden="1"/>
    <cellStyle name="Currency [0] 4352" xfId="38596" hidden="1"/>
    <cellStyle name="Currency [0] 4353" xfId="9212" hidden="1"/>
    <cellStyle name="Currency [0] 4353" xfId="38600" hidden="1"/>
    <cellStyle name="Currency [0] 4354" xfId="9273" hidden="1"/>
    <cellStyle name="Currency [0] 4354" xfId="38661" hidden="1"/>
    <cellStyle name="Currency [0] 4355" xfId="9089" hidden="1"/>
    <cellStyle name="Currency [0] 4355" xfId="38477" hidden="1"/>
    <cellStyle name="Currency [0] 4356" xfId="9255" hidden="1"/>
    <cellStyle name="Currency [0] 4356" xfId="38643" hidden="1"/>
    <cellStyle name="Currency [0] 4357" xfId="9278" hidden="1"/>
    <cellStyle name="Currency [0] 4357" xfId="38666" hidden="1"/>
    <cellStyle name="Currency [0] 4358" xfId="9280" hidden="1"/>
    <cellStyle name="Currency [0] 4358" xfId="38668" hidden="1"/>
    <cellStyle name="Currency [0] 4359" xfId="9136" hidden="1"/>
    <cellStyle name="Currency [0] 4359" xfId="38524" hidden="1"/>
    <cellStyle name="Currency [0] 436" xfId="2856" hidden="1"/>
    <cellStyle name="Currency [0] 436" xfId="32245" hidden="1"/>
    <cellStyle name="Currency [0] 4360" xfId="9235" hidden="1"/>
    <cellStyle name="Currency [0] 4360" xfId="38623" hidden="1"/>
    <cellStyle name="Currency [0] 4361" xfId="9202" hidden="1"/>
    <cellStyle name="Currency [0] 4361" xfId="38590" hidden="1"/>
    <cellStyle name="Currency [0] 4362" xfId="9220" hidden="1"/>
    <cellStyle name="Currency [0] 4362" xfId="38608" hidden="1"/>
    <cellStyle name="Currency [0] 4363" xfId="9217" hidden="1"/>
    <cellStyle name="Currency [0] 4363" xfId="38605" hidden="1"/>
    <cellStyle name="Currency [0] 4364" xfId="9284" hidden="1"/>
    <cellStyle name="Currency [0] 4364" xfId="38672" hidden="1"/>
    <cellStyle name="Currency [0] 4365" xfId="9169" hidden="1"/>
    <cellStyle name="Currency [0] 4365" xfId="38557" hidden="1"/>
    <cellStyle name="Currency [0] 4366" xfId="9269" hidden="1"/>
    <cellStyle name="Currency [0] 4366" xfId="38657" hidden="1"/>
    <cellStyle name="Currency [0] 4367" xfId="9291" hidden="1"/>
    <cellStyle name="Currency [0] 4367" xfId="38679" hidden="1"/>
    <cellStyle name="Currency [0] 4368" xfId="9293" hidden="1"/>
    <cellStyle name="Currency [0] 4368" xfId="38681" hidden="1"/>
    <cellStyle name="Currency [0] 4369" xfId="9221" hidden="1"/>
    <cellStyle name="Currency [0] 4369" xfId="38609" hidden="1"/>
    <cellStyle name="Currency [0] 437" xfId="2857" hidden="1"/>
    <cellStyle name="Currency [0] 437" xfId="32246" hidden="1"/>
    <cellStyle name="Currency [0] 4370" xfId="9253" hidden="1"/>
    <cellStyle name="Currency [0] 4370" xfId="38641" hidden="1"/>
    <cellStyle name="Currency [0] 4371" xfId="9105" hidden="1"/>
    <cellStyle name="Currency [0] 4371" xfId="38493" hidden="1"/>
    <cellStyle name="Currency [0] 4372" xfId="9239" hidden="1"/>
    <cellStyle name="Currency [0] 4372" xfId="38627" hidden="1"/>
    <cellStyle name="Currency [0] 4373" xfId="9236" hidden="1"/>
    <cellStyle name="Currency [0] 4373" xfId="38624" hidden="1"/>
    <cellStyle name="Currency [0] 4374" xfId="9297" hidden="1"/>
    <cellStyle name="Currency [0] 4374" xfId="38685" hidden="1"/>
    <cellStyle name="Currency [0] 4375" xfId="9132" hidden="1"/>
    <cellStyle name="Currency [0] 4375" xfId="38520" hidden="1"/>
    <cellStyle name="Currency [0] 4376" xfId="9281" hidden="1"/>
    <cellStyle name="Currency [0] 4376" xfId="38669" hidden="1"/>
    <cellStyle name="Currency [0] 4377" xfId="9301" hidden="1"/>
    <cellStyle name="Currency [0] 4377" xfId="38689" hidden="1"/>
    <cellStyle name="Currency [0] 4378" xfId="9303" hidden="1"/>
    <cellStyle name="Currency [0] 4378" xfId="38691" hidden="1"/>
    <cellStyle name="Currency [0] 4379" xfId="9240" hidden="1"/>
    <cellStyle name="Currency [0] 4379" xfId="38628" hidden="1"/>
    <cellStyle name="Currency [0] 438" xfId="2822" hidden="1"/>
    <cellStyle name="Currency [0] 438" xfId="32211" hidden="1"/>
    <cellStyle name="Currency [0] 4380" xfId="9268" hidden="1"/>
    <cellStyle name="Currency [0] 4380" xfId="38656" hidden="1"/>
    <cellStyle name="Currency [0] 4381" xfId="9228" hidden="1"/>
    <cellStyle name="Currency [0] 4381" xfId="38616" hidden="1"/>
    <cellStyle name="Currency [0] 4382" xfId="9257" hidden="1"/>
    <cellStyle name="Currency [0] 4382" xfId="38645" hidden="1"/>
    <cellStyle name="Currency [0] 4383" xfId="9254" hidden="1"/>
    <cellStyle name="Currency [0] 4383" xfId="38642" hidden="1"/>
    <cellStyle name="Currency [0] 4384" xfId="9307" hidden="1"/>
    <cellStyle name="Currency [0] 4384" xfId="38695" hidden="1"/>
    <cellStyle name="Currency [0] 4385" xfId="9135" hidden="1"/>
    <cellStyle name="Currency [0] 4385" xfId="38523" hidden="1"/>
    <cellStyle name="Currency [0] 4386" xfId="9294" hidden="1"/>
    <cellStyle name="Currency [0] 4386" xfId="38682" hidden="1"/>
    <cellStyle name="Currency [0] 4387" xfId="9311" hidden="1"/>
    <cellStyle name="Currency [0] 4387" xfId="38699" hidden="1"/>
    <cellStyle name="Currency [0] 4388" xfId="9313" hidden="1"/>
    <cellStyle name="Currency [0] 4388" xfId="38701" hidden="1"/>
    <cellStyle name="Currency [0] 4389" xfId="9194" hidden="1"/>
    <cellStyle name="Currency [0] 4389" xfId="38582" hidden="1"/>
    <cellStyle name="Currency [0] 439" xfId="2837" hidden="1"/>
    <cellStyle name="Currency [0] 439" xfId="32226" hidden="1"/>
    <cellStyle name="Currency [0] 4390" xfId="9230" hidden="1"/>
    <cellStyle name="Currency [0] 4390" xfId="38618" hidden="1"/>
    <cellStyle name="Currency [0] 4391" xfId="9299" hidden="1"/>
    <cellStyle name="Currency [0] 4391" xfId="38687" hidden="1"/>
    <cellStyle name="Currency [0] 4392" xfId="9287" hidden="1"/>
    <cellStyle name="Currency [0] 4392" xfId="38675" hidden="1"/>
    <cellStyle name="Currency [0] 4393" xfId="9304" hidden="1"/>
    <cellStyle name="Currency [0] 4393" xfId="38692" hidden="1"/>
    <cellStyle name="Currency [0] 4394" xfId="9315" hidden="1"/>
    <cellStyle name="Currency [0] 4394" xfId="38703" hidden="1"/>
    <cellStyle name="Currency [0] 4395" xfId="9163" hidden="1"/>
    <cellStyle name="Currency [0] 4395" xfId="38551" hidden="1"/>
    <cellStyle name="Currency [0] 4396" xfId="9227" hidden="1"/>
    <cellStyle name="Currency [0] 4396" xfId="38615" hidden="1"/>
    <cellStyle name="Currency [0] 4397" xfId="9319" hidden="1"/>
    <cellStyle name="Currency [0] 4397" xfId="38707" hidden="1"/>
    <cellStyle name="Currency [0] 4398" xfId="9321" hidden="1"/>
    <cellStyle name="Currency [0] 4398" xfId="38709" hidden="1"/>
    <cellStyle name="Currency [0] 4399" xfId="9276" hidden="1"/>
    <cellStyle name="Currency [0] 4399" xfId="38664" hidden="1"/>
    <cellStyle name="Currency [0] 44" xfId="2431" hidden="1"/>
    <cellStyle name="Currency [0] 44" xfId="31820" hidden="1"/>
    <cellStyle name="Currency [0] 440" xfId="2510" hidden="1"/>
    <cellStyle name="Currency [0] 440" xfId="31899" hidden="1"/>
    <cellStyle name="Currency [0] 4400" xfId="9288" hidden="1"/>
    <cellStyle name="Currency [0] 4400" xfId="38676" hidden="1"/>
    <cellStyle name="Currency [0] 4401" xfId="9316" hidden="1"/>
    <cellStyle name="Currency [0] 4401" xfId="38704" hidden="1"/>
    <cellStyle name="Currency [0] 4402" xfId="9289" hidden="1"/>
    <cellStyle name="Currency [0] 4402" xfId="38677" hidden="1"/>
    <cellStyle name="Currency [0] 4403" xfId="9322" hidden="1"/>
    <cellStyle name="Currency [0] 4403" xfId="38710" hidden="1"/>
    <cellStyle name="Currency [0] 4404" xfId="9324" hidden="1"/>
    <cellStyle name="Currency [0] 4404" xfId="38712" hidden="1"/>
    <cellStyle name="Currency [0] 4405" xfId="9317" hidden="1"/>
    <cellStyle name="Currency [0] 4405" xfId="38705" hidden="1"/>
    <cellStyle name="Currency [0] 4406" xfId="9263" hidden="1"/>
    <cellStyle name="Currency [0] 4406" xfId="38651" hidden="1"/>
    <cellStyle name="Currency [0] 4407" xfId="9327" hidden="1"/>
    <cellStyle name="Currency [0] 4407" xfId="38715" hidden="1"/>
    <cellStyle name="Currency [0] 4408" xfId="9329" hidden="1"/>
    <cellStyle name="Currency [0] 4408" xfId="38717" hidden="1"/>
    <cellStyle name="Currency [0] 4409" xfId="9046" hidden="1"/>
    <cellStyle name="Currency [0] 4409" xfId="38434" hidden="1"/>
    <cellStyle name="Currency [0] 441" xfId="2832" hidden="1"/>
    <cellStyle name="Currency [0] 441" xfId="32221" hidden="1"/>
    <cellStyle name="Currency [0] 4410" xfId="9068" hidden="1"/>
    <cellStyle name="Currency [0] 4410" xfId="38456" hidden="1"/>
    <cellStyle name="Currency [0] 4411" xfId="9333" hidden="1"/>
    <cellStyle name="Currency [0] 4411" xfId="38721" hidden="1"/>
    <cellStyle name="Currency [0] 4412" xfId="9340" hidden="1"/>
    <cellStyle name="Currency [0] 4412" xfId="38728" hidden="1"/>
    <cellStyle name="Currency [0] 4413" xfId="9342" hidden="1"/>
    <cellStyle name="Currency [0] 4413" xfId="38730" hidden="1"/>
    <cellStyle name="Currency [0] 4414" xfId="9033" hidden="1"/>
    <cellStyle name="Currency [0] 4414" xfId="38421" hidden="1"/>
    <cellStyle name="Currency [0] 4415" xfId="9336" hidden="1"/>
    <cellStyle name="Currency [0] 4415" xfId="38724" hidden="1"/>
    <cellStyle name="Currency [0] 4416" xfId="9345" hidden="1"/>
    <cellStyle name="Currency [0] 4416" xfId="38733" hidden="1"/>
    <cellStyle name="Currency [0] 4417" xfId="9347" hidden="1"/>
    <cellStyle name="Currency [0] 4417" xfId="38735" hidden="1"/>
    <cellStyle name="Currency [0] 4418" xfId="9335" hidden="1"/>
    <cellStyle name="Currency [0] 4418" xfId="38723" hidden="1"/>
    <cellStyle name="Currency [0] 4419" xfId="9045" hidden="1"/>
    <cellStyle name="Currency [0] 4419" xfId="38433" hidden="1"/>
    <cellStyle name="Currency [0] 442" xfId="2830" hidden="1"/>
    <cellStyle name="Currency [0] 442" xfId="32219" hidden="1"/>
    <cellStyle name="Currency [0] 4420" xfId="9358" hidden="1"/>
    <cellStyle name="Currency [0] 4420" xfId="38746" hidden="1"/>
    <cellStyle name="Currency [0] 4421" xfId="9367" hidden="1"/>
    <cellStyle name="Currency [0] 4421" xfId="38755" hidden="1"/>
    <cellStyle name="Currency [0] 4422" xfId="9378" hidden="1"/>
    <cellStyle name="Currency [0] 4422" xfId="38766" hidden="1"/>
    <cellStyle name="Currency [0] 4423" xfId="9384" hidden="1"/>
    <cellStyle name="Currency [0] 4423" xfId="38772" hidden="1"/>
    <cellStyle name="Currency [0] 4424" xfId="9356" hidden="1"/>
    <cellStyle name="Currency [0] 4424" xfId="38744" hidden="1"/>
    <cellStyle name="Currency [0] 4425" xfId="9374" hidden="1"/>
    <cellStyle name="Currency [0] 4425" xfId="38762" hidden="1"/>
    <cellStyle name="Currency [0] 4426" xfId="9396" hidden="1"/>
    <cellStyle name="Currency [0] 4426" xfId="38784" hidden="1"/>
    <cellStyle name="Currency [0] 4427" xfId="9398" hidden="1"/>
    <cellStyle name="Currency [0] 4427" xfId="38786" hidden="1"/>
    <cellStyle name="Currency [0] 4428" xfId="9330" hidden="1"/>
    <cellStyle name="Currency [0] 4428" xfId="38718" hidden="1"/>
    <cellStyle name="Currency [0] 4429" xfId="9041" hidden="1"/>
    <cellStyle name="Currency [0] 4429" xfId="38429" hidden="1"/>
    <cellStyle name="Currency [0] 443" xfId="2859" hidden="1"/>
    <cellStyle name="Currency [0] 443" xfId="32248" hidden="1"/>
    <cellStyle name="Currency [0] 4430" xfId="9370" hidden="1"/>
    <cellStyle name="Currency [0] 4430" xfId="38758" hidden="1"/>
    <cellStyle name="Currency [0] 4431" xfId="9037" hidden="1"/>
    <cellStyle name="Currency [0] 4431" xfId="38425" hidden="1"/>
    <cellStyle name="Currency [0] 4432" xfId="9359" hidden="1"/>
    <cellStyle name="Currency [0] 4432" xfId="38747" hidden="1"/>
    <cellStyle name="Currency [0] 4433" xfId="9403" hidden="1"/>
    <cellStyle name="Currency [0] 4433" xfId="38791" hidden="1"/>
    <cellStyle name="Currency [0] 4434" xfId="9371" hidden="1"/>
    <cellStyle name="Currency [0] 4434" xfId="38759" hidden="1"/>
    <cellStyle name="Currency [0] 4435" xfId="9379" hidden="1"/>
    <cellStyle name="Currency [0] 4435" xfId="38767" hidden="1"/>
    <cellStyle name="Currency [0] 4436" xfId="9415" hidden="1"/>
    <cellStyle name="Currency [0] 4436" xfId="38803" hidden="1"/>
    <cellStyle name="Currency [0] 4437" xfId="9417" hidden="1"/>
    <cellStyle name="Currency [0] 4437" xfId="38805" hidden="1"/>
    <cellStyle name="Currency [0] 4438" xfId="9373" hidden="1"/>
    <cellStyle name="Currency [0] 4438" xfId="38761" hidden="1"/>
    <cellStyle name="Currency [0] 4439" xfId="9386" hidden="1"/>
    <cellStyle name="Currency [0] 4439" xfId="38774" hidden="1"/>
    <cellStyle name="Currency [0] 444" xfId="2775" hidden="1"/>
    <cellStyle name="Currency [0] 444" xfId="32164" hidden="1"/>
    <cellStyle name="Currency [0] 4440" xfId="9391" hidden="1"/>
    <cellStyle name="Currency [0] 4440" xfId="38779" hidden="1"/>
    <cellStyle name="Currency [0] 4441" xfId="9385" hidden="1"/>
    <cellStyle name="Currency [0] 4441" xfId="38773" hidden="1"/>
    <cellStyle name="Currency [0] 4442" xfId="9433" hidden="1"/>
    <cellStyle name="Currency [0] 4442" xfId="38821" hidden="1"/>
    <cellStyle name="Currency [0] 4443" xfId="9441" hidden="1"/>
    <cellStyle name="Currency [0] 4443" xfId="38829" hidden="1"/>
    <cellStyle name="Currency [0] 4444" xfId="9369" hidden="1"/>
    <cellStyle name="Currency [0] 4444" xfId="38757" hidden="1"/>
    <cellStyle name="Currency [0] 4445" xfId="9427" hidden="1"/>
    <cellStyle name="Currency [0] 4445" xfId="38815" hidden="1"/>
    <cellStyle name="Currency [0] 4446" xfId="9450" hidden="1"/>
    <cellStyle name="Currency [0] 4446" xfId="38838" hidden="1"/>
    <cellStyle name="Currency [0] 4447" xfId="9452" hidden="1"/>
    <cellStyle name="Currency [0] 4447" xfId="38840" hidden="1"/>
    <cellStyle name="Currency [0] 4448" xfId="9352" hidden="1"/>
    <cellStyle name="Currency [0] 4448" xfId="38740" hidden="1"/>
    <cellStyle name="Currency [0] 4449" xfId="9362" hidden="1"/>
    <cellStyle name="Currency [0] 4449" xfId="38750" hidden="1"/>
    <cellStyle name="Currency [0] 445" xfId="2851" hidden="1"/>
    <cellStyle name="Currency [0] 445" xfId="32240" hidden="1"/>
    <cellStyle name="Currency [0] 4450" xfId="9424" hidden="1"/>
    <cellStyle name="Currency [0] 4450" xfId="38812" hidden="1"/>
    <cellStyle name="Currency [0] 4451" xfId="9389" hidden="1"/>
    <cellStyle name="Currency [0] 4451" xfId="38777" hidden="1"/>
    <cellStyle name="Currency [0] 4452" xfId="9338" hidden="1"/>
    <cellStyle name="Currency [0] 4452" xfId="38726" hidden="1"/>
    <cellStyle name="Currency [0] 4453" xfId="9460" hidden="1"/>
    <cellStyle name="Currency [0] 4453" xfId="38848" hidden="1"/>
    <cellStyle name="Currency [0] 4454" xfId="9425" hidden="1"/>
    <cellStyle name="Currency [0] 4454" xfId="38813" hidden="1"/>
    <cellStyle name="Currency [0] 4455" xfId="9436" hidden="1"/>
    <cellStyle name="Currency [0] 4455" xfId="38824" hidden="1"/>
    <cellStyle name="Currency [0] 4456" xfId="9468" hidden="1"/>
    <cellStyle name="Currency [0] 4456" xfId="38856" hidden="1"/>
    <cellStyle name="Currency [0] 4457" xfId="9470" hidden="1"/>
    <cellStyle name="Currency [0] 4457" xfId="38858" hidden="1"/>
    <cellStyle name="Currency [0] 4458" xfId="9422" hidden="1"/>
    <cellStyle name="Currency [0] 4458" xfId="38810" hidden="1"/>
    <cellStyle name="Currency [0] 4459" xfId="9421" hidden="1"/>
    <cellStyle name="Currency [0] 4459" xfId="38809" hidden="1"/>
    <cellStyle name="Currency [0] 446" xfId="2861" hidden="1"/>
    <cellStyle name="Currency [0] 446" xfId="32250" hidden="1"/>
    <cellStyle name="Currency [0] 4460" xfId="9411" hidden="1"/>
    <cellStyle name="Currency [0] 4460" xfId="38799" hidden="1"/>
    <cellStyle name="Currency [0] 4461" xfId="9407" hidden="1"/>
    <cellStyle name="Currency [0] 4461" xfId="38795" hidden="1"/>
    <cellStyle name="Currency [0] 4462" xfId="9409" hidden="1"/>
    <cellStyle name="Currency [0] 4462" xfId="38797" hidden="1"/>
    <cellStyle name="Currency [0] 4463" xfId="9477" hidden="1"/>
    <cellStyle name="Currency [0] 4463" xfId="38865" hidden="1"/>
    <cellStyle name="Currency [0] 4464" xfId="9039" hidden="1"/>
    <cellStyle name="Currency [0] 4464" xfId="38427" hidden="1"/>
    <cellStyle name="Currency [0] 4465" xfId="9455" hidden="1"/>
    <cellStyle name="Currency [0] 4465" xfId="38843" hidden="1"/>
    <cellStyle name="Currency [0] 4466" xfId="9483" hidden="1"/>
    <cellStyle name="Currency [0] 4466" xfId="38871" hidden="1"/>
    <cellStyle name="Currency [0] 4467" xfId="9485" hidden="1"/>
    <cellStyle name="Currency [0] 4467" xfId="38873" hidden="1"/>
    <cellStyle name="Currency [0] 4468" xfId="9360" hidden="1"/>
    <cellStyle name="Currency [0] 4468" xfId="38748" hidden="1"/>
    <cellStyle name="Currency [0] 4469" xfId="9434" hidden="1"/>
    <cellStyle name="Currency [0] 4469" xfId="38822" hidden="1"/>
    <cellStyle name="Currency [0] 447" xfId="2862" hidden="1"/>
    <cellStyle name="Currency [0] 447" xfId="32251" hidden="1"/>
    <cellStyle name="Currency [0] 4470" xfId="9390" hidden="1"/>
    <cellStyle name="Currency [0] 4470" xfId="38778" hidden="1"/>
    <cellStyle name="Currency [0] 4471" xfId="9426" hidden="1"/>
    <cellStyle name="Currency [0] 4471" xfId="38814" hidden="1"/>
    <cellStyle name="Currency [0] 4472" xfId="9430" hidden="1"/>
    <cellStyle name="Currency [0] 4472" xfId="38818" hidden="1"/>
    <cellStyle name="Currency [0] 4473" xfId="9491" hidden="1"/>
    <cellStyle name="Currency [0] 4473" xfId="38879" hidden="1"/>
    <cellStyle name="Currency [0] 4474" xfId="9074" hidden="1"/>
    <cellStyle name="Currency [0] 4474" xfId="38462" hidden="1"/>
    <cellStyle name="Currency [0] 4475" xfId="9473" hidden="1"/>
    <cellStyle name="Currency [0] 4475" xfId="38861" hidden="1"/>
    <cellStyle name="Currency [0] 4476" xfId="9496" hidden="1"/>
    <cellStyle name="Currency [0] 4476" xfId="38884" hidden="1"/>
    <cellStyle name="Currency [0] 4477" xfId="9498" hidden="1"/>
    <cellStyle name="Currency [0] 4477" xfId="38886" hidden="1"/>
    <cellStyle name="Currency [0] 4478" xfId="9354" hidden="1"/>
    <cellStyle name="Currency [0] 4478" xfId="38742" hidden="1"/>
    <cellStyle name="Currency [0] 4479" xfId="9453" hidden="1"/>
    <cellStyle name="Currency [0] 4479" xfId="38841" hidden="1"/>
    <cellStyle name="Currency [0] 448" xfId="2833" hidden="1"/>
    <cellStyle name="Currency [0] 448" xfId="32222" hidden="1"/>
    <cellStyle name="Currency [0] 4480" xfId="9420" hidden="1"/>
    <cellStyle name="Currency [0] 4480" xfId="38808" hidden="1"/>
    <cellStyle name="Currency [0] 4481" xfId="9438" hidden="1"/>
    <cellStyle name="Currency [0] 4481" xfId="38826" hidden="1"/>
    <cellStyle name="Currency [0] 4482" xfId="9435" hidden="1"/>
    <cellStyle name="Currency [0] 4482" xfId="38823" hidden="1"/>
    <cellStyle name="Currency [0] 4483" xfId="9502" hidden="1"/>
    <cellStyle name="Currency [0] 4483" xfId="38890" hidden="1"/>
    <cellStyle name="Currency [0] 4484" xfId="9387" hidden="1"/>
    <cellStyle name="Currency [0] 4484" xfId="38775" hidden="1"/>
    <cellStyle name="Currency [0] 4485" xfId="9487" hidden="1"/>
    <cellStyle name="Currency [0] 4485" xfId="38875" hidden="1"/>
    <cellStyle name="Currency [0] 4486" xfId="9509" hidden="1"/>
    <cellStyle name="Currency [0] 4486" xfId="38897" hidden="1"/>
    <cellStyle name="Currency [0] 4487" xfId="9511" hidden="1"/>
    <cellStyle name="Currency [0] 4487" xfId="38899" hidden="1"/>
    <cellStyle name="Currency [0] 4488" xfId="9439" hidden="1"/>
    <cellStyle name="Currency [0] 4488" xfId="38827" hidden="1"/>
    <cellStyle name="Currency [0] 4489" xfId="9471" hidden="1"/>
    <cellStyle name="Currency [0] 4489" xfId="38859" hidden="1"/>
    <cellStyle name="Currency [0] 449" xfId="2845" hidden="1"/>
    <cellStyle name="Currency [0] 449" xfId="32234" hidden="1"/>
    <cellStyle name="Currency [0] 4490" xfId="9119" hidden="1"/>
    <cellStyle name="Currency [0] 4490" xfId="38507" hidden="1"/>
    <cellStyle name="Currency [0] 4491" xfId="9457" hidden="1"/>
    <cellStyle name="Currency [0] 4491" xfId="38845" hidden="1"/>
    <cellStyle name="Currency [0] 4492" xfId="9454" hidden="1"/>
    <cellStyle name="Currency [0] 4492" xfId="38842" hidden="1"/>
    <cellStyle name="Currency [0] 4493" xfId="9515" hidden="1"/>
    <cellStyle name="Currency [0] 4493" xfId="38903" hidden="1"/>
    <cellStyle name="Currency [0] 4494" xfId="9350" hidden="1"/>
    <cellStyle name="Currency [0] 4494" xfId="38738" hidden="1"/>
    <cellStyle name="Currency [0] 4495" xfId="9499" hidden="1"/>
    <cellStyle name="Currency [0] 4495" xfId="38887" hidden="1"/>
    <cellStyle name="Currency [0] 4496" xfId="9519" hidden="1"/>
    <cellStyle name="Currency [0] 4496" xfId="38907" hidden="1"/>
    <cellStyle name="Currency [0] 4497" xfId="9521" hidden="1"/>
    <cellStyle name="Currency [0] 4497" xfId="38909" hidden="1"/>
    <cellStyle name="Currency [0] 4498" xfId="9458" hidden="1"/>
    <cellStyle name="Currency [0] 4498" xfId="38846" hidden="1"/>
    <cellStyle name="Currency [0] 4499" xfId="9486" hidden="1"/>
    <cellStyle name="Currency [0] 4499" xfId="38874" hidden="1"/>
    <cellStyle name="Currency [0] 45" xfId="2404" hidden="1"/>
    <cellStyle name="Currency [0] 45" xfId="31793" hidden="1"/>
    <cellStyle name="Currency [0] 450" xfId="2825" hidden="1"/>
    <cellStyle name="Currency [0] 450" xfId="32214" hidden="1"/>
    <cellStyle name="Currency [0] 4500" xfId="9446" hidden="1"/>
    <cellStyle name="Currency [0] 4500" xfId="38834" hidden="1"/>
    <cellStyle name="Currency [0] 4501" xfId="9475" hidden="1"/>
    <cellStyle name="Currency [0] 4501" xfId="38863" hidden="1"/>
    <cellStyle name="Currency [0] 4502" xfId="9472" hidden="1"/>
    <cellStyle name="Currency [0] 4502" xfId="38860" hidden="1"/>
    <cellStyle name="Currency [0] 4503" xfId="9525" hidden="1"/>
    <cellStyle name="Currency [0] 4503" xfId="38913" hidden="1"/>
    <cellStyle name="Currency [0] 4504" xfId="9353" hidden="1"/>
    <cellStyle name="Currency [0] 4504" xfId="38741" hidden="1"/>
    <cellStyle name="Currency [0] 4505" xfId="9512" hidden="1"/>
    <cellStyle name="Currency [0] 4505" xfId="38900" hidden="1"/>
    <cellStyle name="Currency [0] 4506" xfId="9529" hidden="1"/>
    <cellStyle name="Currency [0] 4506" xfId="38917" hidden="1"/>
    <cellStyle name="Currency [0] 4507" xfId="9531" hidden="1"/>
    <cellStyle name="Currency [0] 4507" xfId="38919" hidden="1"/>
    <cellStyle name="Currency [0] 4508" xfId="9412" hidden="1"/>
    <cellStyle name="Currency [0] 4508" xfId="38800" hidden="1"/>
    <cellStyle name="Currency [0] 4509" xfId="9448" hidden="1"/>
    <cellStyle name="Currency [0] 4509" xfId="38836" hidden="1"/>
    <cellStyle name="Currency [0] 451" xfId="2840" hidden="1"/>
    <cellStyle name="Currency [0] 451" xfId="32229" hidden="1"/>
    <cellStyle name="Currency [0] 4510" xfId="9517" hidden="1"/>
    <cellStyle name="Currency [0] 4510" xfId="38905" hidden="1"/>
    <cellStyle name="Currency [0] 4511" xfId="9505" hidden="1"/>
    <cellStyle name="Currency [0] 4511" xfId="38893" hidden="1"/>
    <cellStyle name="Currency [0] 4512" xfId="9522" hidden="1"/>
    <cellStyle name="Currency [0] 4512" xfId="38910" hidden="1"/>
    <cellStyle name="Currency [0] 4513" xfId="9533" hidden="1"/>
    <cellStyle name="Currency [0] 4513" xfId="38921" hidden="1"/>
    <cellStyle name="Currency [0] 4514" xfId="9381" hidden="1"/>
    <cellStyle name="Currency [0] 4514" xfId="38769" hidden="1"/>
    <cellStyle name="Currency [0] 4515" xfId="9445" hidden="1"/>
    <cellStyle name="Currency [0] 4515" xfId="38833" hidden="1"/>
    <cellStyle name="Currency [0] 4516" xfId="9537" hidden="1"/>
    <cellStyle name="Currency [0] 4516" xfId="38925" hidden="1"/>
    <cellStyle name="Currency [0] 4517" xfId="9539" hidden="1"/>
    <cellStyle name="Currency [0] 4517" xfId="38927" hidden="1"/>
    <cellStyle name="Currency [0] 4518" xfId="9494" hidden="1"/>
    <cellStyle name="Currency [0] 4518" xfId="38882" hidden="1"/>
    <cellStyle name="Currency [0] 4519" xfId="9506" hidden="1"/>
    <cellStyle name="Currency [0] 4519" xfId="38894" hidden="1"/>
    <cellStyle name="Currency [0] 452" xfId="2838" hidden="1"/>
    <cellStyle name="Currency [0] 452" xfId="32227" hidden="1"/>
    <cellStyle name="Currency [0] 4520" xfId="9534" hidden="1"/>
    <cellStyle name="Currency [0] 4520" xfId="38922" hidden="1"/>
    <cellStyle name="Currency [0] 4521" xfId="9507" hidden="1"/>
    <cellStyle name="Currency [0] 4521" xfId="38895" hidden="1"/>
    <cellStyle name="Currency [0] 4522" xfId="9540" hidden="1"/>
    <cellStyle name="Currency [0] 4522" xfId="38928" hidden="1"/>
    <cellStyle name="Currency [0] 4523" xfId="9542" hidden="1"/>
    <cellStyle name="Currency [0] 4523" xfId="38930" hidden="1"/>
    <cellStyle name="Currency [0] 4524" xfId="9535" hidden="1"/>
    <cellStyle name="Currency [0] 4524" xfId="38923" hidden="1"/>
    <cellStyle name="Currency [0] 4525" xfId="9481" hidden="1"/>
    <cellStyle name="Currency [0] 4525" xfId="38869" hidden="1"/>
    <cellStyle name="Currency [0] 4526" xfId="9544" hidden="1"/>
    <cellStyle name="Currency [0] 4526" xfId="38932" hidden="1"/>
    <cellStyle name="Currency [0] 4527" xfId="9546" hidden="1"/>
    <cellStyle name="Currency [0] 4527" xfId="38934" hidden="1"/>
    <cellStyle name="Currency [0] 4528" xfId="9058" hidden="1"/>
    <cellStyle name="Currency [0] 4528" xfId="38446" hidden="1"/>
    <cellStyle name="Currency [0] 4529" xfId="9036" hidden="1"/>
    <cellStyle name="Currency [0] 4529" xfId="38424" hidden="1"/>
    <cellStyle name="Currency [0] 453" xfId="2864" hidden="1"/>
    <cellStyle name="Currency [0] 453" xfId="32253" hidden="1"/>
    <cellStyle name="Currency [0] 4530" xfId="9552" hidden="1"/>
    <cellStyle name="Currency [0] 4530" xfId="38940" hidden="1"/>
    <cellStyle name="Currency [0] 4531" xfId="9558" hidden="1"/>
    <cellStyle name="Currency [0] 4531" xfId="38946" hidden="1"/>
    <cellStyle name="Currency [0] 4532" xfId="9560" hidden="1"/>
    <cellStyle name="Currency [0] 4532" xfId="38948" hidden="1"/>
    <cellStyle name="Currency [0] 4533" xfId="9053" hidden="1"/>
    <cellStyle name="Currency [0] 4533" xfId="38441" hidden="1"/>
    <cellStyle name="Currency [0] 4534" xfId="9554" hidden="1"/>
    <cellStyle name="Currency [0] 4534" xfId="38942" hidden="1"/>
    <cellStyle name="Currency [0] 4535" xfId="9562" hidden="1"/>
    <cellStyle name="Currency [0] 4535" xfId="38950" hidden="1"/>
    <cellStyle name="Currency [0] 4536" xfId="9564" hidden="1"/>
    <cellStyle name="Currency [0] 4536" xfId="38952" hidden="1"/>
    <cellStyle name="Currency [0] 4537" xfId="9553" hidden="1"/>
    <cellStyle name="Currency [0] 4537" xfId="38941" hidden="1"/>
    <cellStyle name="Currency [0] 4538" xfId="9059" hidden="1"/>
    <cellStyle name="Currency [0] 4538" xfId="38447" hidden="1"/>
    <cellStyle name="Currency [0] 4539" xfId="9575" hidden="1"/>
    <cellStyle name="Currency [0] 4539" xfId="38963" hidden="1"/>
    <cellStyle name="Currency [0] 454" xfId="2777" hidden="1"/>
    <cellStyle name="Currency [0] 454" xfId="32166" hidden="1"/>
    <cellStyle name="Currency [0] 4540" xfId="9584" hidden="1"/>
    <cellStyle name="Currency [0] 4540" xfId="38972" hidden="1"/>
    <cellStyle name="Currency [0] 4541" xfId="9595" hidden="1"/>
    <cellStyle name="Currency [0] 4541" xfId="38983" hidden="1"/>
    <cellStyle name="Currency [0] 4542" xfId="9601" hidden="1"/>
    <cellStyle name="Currency [0] 4542" xfId="38989" hidden="1"/>
    <cellStyle name="Currency [0] 4543" xfId="9573" hidden="1"/>
    <cellStyle name="Currency [0] 4543" xfId="38961" hidden="1"/>
    <cellStyle name="Currency [0] 4544" xfId="9591" hidden="1"/>
    <cellStyle name="Currency [0] 4544" xfId="38979" hidden="1"/>
    <cellStyle name="Currency [0] 4545" xfId="9613" hidden="1"/>
    <cellStyle name="Currency [0] 4545" xfId="39001" hidden="1"/>
    <cellStyle name="Currency [0] 4546" xfId="9615" hidden="1"/>
    <cellStyle name="Currency [0] 4546" xfId="39003" hidden="1"/>
    <cellStyle name="Currency [0] 4547" xfId="9549" hidden="1"/>
    <cellStyle name="Currency [0] 4547" xfId="38937" hidden="1"/>
    <cellStyle name="Currency [0] 4548" xfId="9063" hidden="1"/>
    <cellStyle name="Currency [0] 4548" xfId="38451" hidden="1"/>
    <cellStyle name="Currency [0] 4549" xfId="9587" hidden="1"/>
    <cellStyle name="Currency [0] 4549" xfId="38975" hidden="1"/>
    <cellStyle name="Currency [0] 455" xfId="2858" hidden="1"/>
    <cellStyle name="Currency [0] 455" xfId="32247" hidden="1"/>
    <cellStyle name="Currency [0] 4550" xfId="9079" hidden="1"/>
    <cellStyle name="Currency [0] 4550" xfId="38467" hidden="1"/>
    <cellStyle name="Currency [0] 4551" xfId="9576" hidden="1"/>
    <cellStyle name="Currency [0] 4551" xfId="38964" hidden="1"/>
    <cellStyle name="Currency [0] 4552" xfId="9620" hidden="1"/>
    <cellStyle name="Currency [0] 4552" xfId="39008" hidden="1"/>
    <cellStyle name="Currency [0] 4553" xfId="9588" hidden="1"/>
    <cellStyle name="Currency [0] 4553" xfId="38976" hidden="1"/>
    <cellStyle name="Currency [0] 4554" xfId="9596" hidden="1"/>
    <cellStyle name="Currency [0] 4554" xfId="38984" hidden="1"/>
    <cellStyle name="Currency [0] 4555" xfId="9632" hidden="1"/>
    <cellStyle name="Currency [0] 4555" xfId="39020" hidden="1"/>
    <cellStyle name="Currency [0] 4556" xfId="9634" hidden="1"/>
    <cellStyle name="Currency [0] 4556" xfId="39022" hidden="1"/>
    <cellStyle name="Currency [0] 4557" xfId="9590" hidden="1"/>
    <cellStyle name="Currency [0] 4557" xfId="38978" hidden="1"/>
    <cellStyle name="Currency [0] 4558" xfId="9603" hidden="1"/>
    <cellStyle name="Currency [0] 4558" xfId="38991" hidden="1"/>
    <cellStyle name="Currency [0] 4559" xfId="9608" hidden="1"/>
    <cellStyle name="Currency [0] 4559" xfId="38996" hidden="1"/>
    <cellStyle name="Currency [0] 456" xfId="2865" hidden="1"/>
    <cellStyle name="Currency [0] 456" xfId="32254" hidden="1"/>
    <cellStyle name="Currency [0] 4560" xfId="9602" hidden="1"/>
    <cellStyle name="Currency [0] 4560" xfId="38990" hidden="1"/>
    <cellStyle name="Currency [0] 4561" xfId="9650" hidden="1"/>
    <cellStyle name="Currency [0] 4561" xfId="39038" hidden="1"/>
    <cellStyle name="Currency [0] 4562" xfId="9658" hidden="1"/>
    <cellStyle name="Currency [0] 4562" xfId="39046" hidden="1"/>
    <cellStyle name="Currency [0] 4563" xfId="9586" hidden="1"/>
    <cellStyle name="Currency [0] 4563" xfId="38974" hidden="1"/>
    <cellStyle name="Currency [0] 4564" xfId="9644" hidden="1"/>
    <cellStyle name="Currency [0] 4564" xfId="39032" hidden="1"/>
    <cellStyle name="Currency [0] 4565" xfId="9667" hidden="1"/>
    <cellStyle name="Currency [0] 4565" xfId="39055" hidden="1"/>
    <cellStyle name="Currency [0] 4566" xfId="9669" hidden="1"/>
    <cellStyle name="Currency [0] 4566" xfId="39057" hidden="1"/>
    <cellStyle name="Currency [0] 4567" xfId="9569" hidden="1"/>
    <cellStyle name="Currency [0] 4567" xfId="38957" hidden="1"/>
    <cellStyle name="Currency [0] 4568" xfId="9579" hidden="1"/>
    <cellStyle name="Currency [0] 4568" xfId="38967" hidden="1"/>
    <cellStyle name="Currency [0] 4569" xfId="9641" hidden="1"/>
    <cellStyle name="Currency [0] 4569" xfId="39029" hidden="1"/>
    <cellStyle name="Currency [0] 457" xfId="2866" hidden="1"/>
    <cellStyle name="Currency [0] 457" xfId="32255" hidden="1"/>
    <cellStyle name="Currency [0] 4570" xfId="9606" hidden="1"/>
    <cellStyle name="Currency [0] 4570" xfId="38994" hidden="1"/>
    <cellStyle name="Currency [0] 4571" xfId="9556" hidden="1"/>
    <cellStyle name="Currency [0] 4571" xfId="38944" hidden="1"/>
    <cellStyle name="Currency [0] 4572" xfId="9677" hidden="1"/>
    <cellStyle name="Currency [0] 4572" xfId="39065" hidden="1"/>
    <cellStyle name="Currency [0] 4573" xfId="9642" hidden="1"/>
    <cellStyle name="Currency [0] 4573" xfId="39030" hidden="1"/>
    <cellStyle name="Currency [0] 4574" xfId="9653" hidden="1"/>
    <cellStyle name="Currency [0] 4574" xfId="39041" hidden="1"/>
    <cellStyle name="Currency [0] 4575" xfId="9685" hidden="1"/>
    <cellStyle name="Currency [0] 4575" xfId="39073" hidden="1"/>
    <cellStyle name="Currency [0] 4576" xfId="9687" hidden="1"/>
    <cellStyle name="Currency [0] 4576" xfId="39075" hidden="1"/>
    <cellStyle name="Currency [0] 4577" xfId="9639" hidden="1"/>
    <cellStyle name="Currency [0] 4577" xfId="39027" hidden="1"/>
    <cellStyle name="Currency [0] 4578" xfId="9638" hidden="1"/>
    <cellStyle name="Currency [0] 4578" xfId="39026" hidden="1"/>
    <cellStyle name="Currency [0] 4579" xfId="9628" hidden="1"/>
    <cellStyle name="Currency [0] 4579" xfId="39016" hidden="1"/>
    <cellStyle name="Currency [0] 458" xfId="2806" hidden="1"/>
    <cellStyle name="Currency [0] 458" xfId="32195" hidden="1"/>
    <cellStyle name="Currency [0] 4580" xfId="9624" hidden="1"/>
    <cellStyle name="Currency [0] 4580" xfId="39012" hidden="1"/>
    <cellStyle name="Currency [0] 4581" xfId="9626" hidden="1"/>
    <cellStyle name="Currency [0] 4581" xfId="39014" hidden="1"/>
    <cellStyle name="Currency [0] 4582" xfId="9694" hidden="1"/>
    <cellStyle name="Currency [0] 4582" xfId="39082" hidden="1"/>
    <cellStyle name="Currency [0] 4583" xfId="9065" hidden="1"/>
    <cellStyle name="Currency [0] 4583" xfId="38453" hidden="1"/>
    <cellStyle name="Currency [0] 4584" xfId="9672" hidden="1"/>
    <cellStyle name="Currency [0] 4584" xfId="39060" hidden="1"/>
    <cellStyle name="Currency [0] 4585" xfId="9700" hidden="1"/>
    <cellStyle name="Currency [0] 4585" xfId="39088" hidden="1"/>
    <cellStyle name="Currency [0] 4586" xfId="9702" hidden="1"/>
    <cellStyle name="Currency [0] 4586" xfId="39090" hidden="1"/>
    <cellStyle name="Currency [0] 4587" xfId="9577" hidden="1"/>
    <cellStyle name="Currency [0] 4587" xfId="38965" hidden="1"/>
    <cellStyle name="Currency [0] 4588" xfId="9651" hidden="1"/>
    <cellStyle name="Currency [0] 4588" xfId="39039" hidden="1"/>
    <cellStyle name="Currency [0] 4589" xfId="9607" hidden="1"/>
    <cellStyle name="Currency [0] 4589" xfId="38995" hidden="1"/>
    <cellStyle name="Currency [0] 459" xfId="2826" hidden="1"/>
    <cellStyle name="Currency [0] 459" xfId="32215" hidden="1"/>
    <cellStyle name="Currency [0] 4590" xfId="9643" hidden="1"/>
    <cellStyle name="Currency [0] 4590" xfId="39031" hidden="1"/>
    <cellStyle name="Currency [0] 4591" xfId="9647" hidden="1"/>
    <cellStyle name="Currency [0] 4591" xfId="39035" hidden="1"/>
    <cellStyle name="Currency [0] 4592" xfId="9708" hidden="1"/>
    <cellStyle name="Currency [0] 4592" xfId="39096" hidden="1"/>
    <cellStyle name="Currency [0] 4593" xfId="9052" hidden="1"/>
    <cellStyle name="Currency [0] 4593" xfId="38440" hidden="1"/>
    <cellStyle name="Currency [0] 4594" xfId="9690" hidden="1"/>
    <cellStyle name="Currency [0] 4594" xfId="39078" hidden="1"/>
    <cellStyle name="Currency [0] 4595" xfId="9713" hidden="1"/>
    <cellStyle name="Currency [0] 4595" xfId="39101" hidden="1"/>
    <cellStyle name="Currency [0] 4596" xfId="9715" hidden="1"/>
    <cellStyle name="Currency [0] 4596" xfId="39103" hidden="1"/>
    <cellStyle name="Currency [0] 4597" xfId="9571" hidden="1"/>
    <cellStyle name="Currency [0] 4597" xfId="38959" hidden="1"/>
    <cellStyle name="Currency [0] 4598" xfId="9670" hidden="1"/>
    <cellStyle name="Currency [0] 4598" xfId="39058" hidden="1"/>
    <cellStyle name="Currency [0] 4599" xfId="9637" hidden="1"/>
    <cellStyle name="Currency [0] 4599" xfId="39025" hidden="1"/>
    <cellStyle name="Currency [0] 46" xfId="2468" hidden="1"/>
    <cellStyle name="Currency [0] 46" xfId="31857" hidden="1"/>
    <cellStyle name="Currency [0] 460" xfId="2860" hidden="1"/>
    <cellStyle name="Currency [0] 460" xfId="32249" hidden="1"/>
    <cellStyle name="Currency [0] 4600" xfId="9655" hidden="1"/>
    <cellStyle name="Currency [0] 4600" xfId="39043" hidden="1"/>
    <cellStyle name="Currency [0] 4601" xfId="9652" hidden="1"/>
    <cellStyle name="Currency [0] 4601" xfId="39040" hidden="1"/>
    <cellStyle name="Currency [0] 4602" xfId="9719" hidden="1"/>
    <cellStyle name="Currency [0] 4602" xfId="39107" hidden="1"/>
    <cellStyle name="Currency [0] 4603" xfId="9604" hidden="1"/>
    <cellStyle name="Currency [0] 4603" xfId="38992" hidden="1"/>
    <cellStyle name="Currency [0] 4604" xfId="9704" hidden="1"/>
    <cellStyle name="Currency [0] 4604" xfId="39092" hidden="1"/>
    <cellStyle name="Currency [0] 4605" xfId="9726" hidden="1"/>
    <cellStyle name="Currency [0] 4605" xfId="39114" hidden="1"/>
    <cellStyle name="Currency [0] 4606" xfId="9728" hidden="1"/>
    <cellStyle name="Currency [0] 4606" xfId="39116" hidden="1"/>
    <cellStyle name="Currency [0] 4607" xfId="9656" hidden="1"/>
    <cellStyle name="Currency [0] 4607" xfId="39044" hidden="1"/>
    <cellStyle name="Currency [0] 4608" xfId="9688" hidden="1"/>
    <cellStyle name="Currency [0] 4608" xfId="39076" hidden="1"/>
    <cellStyle name="Currency [0] 4609" xfId="9031" hidden="1"/>
    <cellStyle name="Currency [0] 4609" xfId="38419" hidden="1"/>
    <cellStyle name="Currency [0] 461" xfId="2853" hidden="1"/>
    <cellStyle name="Currency [0] 461" xfId="32242" hidden="1"/>
    <cellStyle name="Currency [0] 4610" xfId="9674" hidden="1"/>
    <cellStyle name="Currency [0] 4610" xfId="39062" hidden="1"/>
    <cellStyle name="Currency [0] 4611" xfId="9671" hidden="1"/>
    <cellStyle name="Currency [0] 4611" xfId="39059" hidden="1"/>
    <cellStyle name="Currency [0] 4612" xfId="9732" hidden="1"/>
    <cellStyle name="Currency [0] 4612" xfId="39120" hidden="1"/>
    <cellStyle name="Currency [0] 4613" xfId="9567" hidden="1"/>
    <cellStyle name="Currency [0] 4613" xfId="38955" hidden="1"/>
    <cellStyle name="Currency [0] 4614" xfId="9716" hidden="1"/>
    <cellStyle name="Currency [0] 4614" xfId="39104" hidden="1"/>
    <cellStyle name="Currency [0] 4615" xfId="9736" hidden="1"/>
    <cellStyle name="Currency [0] 4615" xfId="39124" hidden="1"/>
    <cellStyle name="Currency [0] 4616" xfId="9738" hidden="1"/>
    <cellStyle name="Currency [0] 4616" xfId="39126" hidden="1"/>
    <cellStyle name="Currency [0] 4617" xfId="9675" hidden="1"/>
    <cellStyle name="Currency [0] 4617" xfId="39063" hidden="1"/>
    <cellStyle name="Currency [0] 4618" xfId="9703" hidden="1"/>
    <cellStyle name="Currency [0] 4618" xfId="39091" hidden="1"/>
    <cellStyle name="Currency [0] 4619" xfId="9663" hidden="1"/>
    <cellStyle name="Currency [0] 4619" xfId="39051" hidden="1"/>
    <cellStyle name="Currency [0] 462" xfId="2863" hidden="1"/>
    <cellStyle name="Currency [0] 462" xfId="32252" hidden="1"/>
    <cellStyle name="Currency [0] 4620" xfId="9692" hidden="1"/>
    <cellStyle name="Currency [0] 4620" xfId="39080" hidden="1"/>
    <cellStyle name="Currency [0] 4621" xfId="9689" hidden="1"/>
    <cellStyle name="Currency [0] 4621" xfId="39077" hidden="1"/>
    <cellStyle name="Currency [0] 4622" xfId="9742" hidden="1"/>
    <cellStyle name="Currency [0] 4622" xfId="39130" hidden="1"/>
    <cellStyle name="Currency [0] 4623" xfId="9570" hidden="1"/>
    <cellStyle name="Currency [0] 4623" xfId="38958" hidden="1"/>
    <cellStyle name="Currency [0] 4624" xfId="9729" hidden="1"/>
    <cellStyle name="Currency [0] 4624" xfId="39117" hidden="1"/>
    <cellStyle name="Currency [0] 4625" xfId="9746" hidden="1"/>
    <cellStyle name="Currency [0] 4625" xfId="39134" hidden="1"/>
    <cellStyle name="Currency [0] 4626" xfId="9748" hidden="1"/>
    <cellStyle name="Currency [0] 4626" xfId="39136" hidden="1"/>
    <cellStyle name="Currency [0] 4627" xfId="9629" hidden="1"/>
    <cellStyle name="Currency [0] 4627" xfId="39017" hidden="1"/>
    <cellStyle name="Currency [0] 4628" xfId="9665" hidden="1"/>
    <cellStyle name="Currency [0] 4628" xfId="39053" hidden="1"/>
    <cellStyle name="Currency [0] 4629" xfId="9734" hidden="1"/>
    <cellStyle name="Currency [0] 4629" xfId="39122" hidden="1"/>
    <cellStyle name="Currency [0] 463" xfId="2867" hidden="1"/>
    <cellStyle name="Currency [0] 463" xfId="32256" hidden="1"/>
    <cellStyle name="Currency [0] 4630" xfId="9722" hidden="1"/>
    <cellStyle name="Currency [0] 4630" xfId="39110" hidden="1"/>
    <cellStyle name="Currency [0] 4631" xfId="9739" hidden="1"/>
    <cellStyle name="Currency [0] 4631" xfId="39127" hidden="1"/>
    <cellStyle name="Currency [0] 4632" xfId="9750" hidden="1"/>
    <cellStyle name="Currency [0] 4632" xfId="39138" hidden="1"/>
    <cellStyle name="Currency [0] 4633" xfId="9598" hidden="1"/>
    <cellStyle name="Currency [0] 4633" xfId="38986" hidden="1"/>
    <cellStyle name="Currency [0] 4634" xfId="9662" hidden="1"/>
    <cellStyle name="Currency [0] 4634" xfId="39050" hidden="1"/>
    <cellStyle name="Currency [0] 4635" xfId="9754" hidden="1"/>
    <cellStyle name="Currency [0] 4635" xfId="39142" hidden="1"/>
    <cellStyle name="Currency [0] 4636" xfId="9756" hidden="1"/>
    <cellStyle name="Currency [0] 4636" xfId="39144" hidden="1"/>
    <cellStyle name="Currency [0] 4637" xfId="9711" hidden="1"/>
    <cellStyle name="Currency [0] 4637" xfId="39099" hidden="1"/>
    <cellStyle name="Currency [0] 4638" xfId="9723" hidden="1"/>
    <cellStyle name="Currency [0] 4638" xfId="39111" hidden="1"/>
    <cellStyle name="Currency [0] 4639" xfId="9751" hidden="1"/>
    <cellStyle name="Currency [0] 4639" xfId="39139" hidden="1"/>
    <cellStyle name="Currency [0] 464" xfId="2792" hidden="1"/>
    <cellStyle name="Currency [0] 464" xfId="32181" hidden="1"/>
    <cellStyle name="Currency [0] 4640" xfId="9724" hidden="1"/>
    <cellStyle name="Currency [0] 4640" xfId="39112" hidden="1"/>
    <cellStyle name="Currency [0] 4641" xfId="9757" hidden="1"/>
    <cellStyle name="Currency [0] 4641" xfId="39145" hidden="1"/>
    <cellStyle name="Currency [0] 4642" xfId="9759" hidden="1"/>
    <cellStyle name="Currency [0] 4642" xfId="39147" hidden="1"/>
    <cellStyle name="Currency [0] 4643" xfId="9752" hidden="1"/>
    <cellStyle name="Currency [0] 4643" xfId="39140" hidden="1"/>
    <cellStyle name="Currency [0] 4644" xfId="9698" hidden="1"/>
    <cellStyle name="Currency [0] 4644" xfId="39086" hidden="1"/>
    <cellStyle name="Currency [0] 4645" xfId="9761" hidden="1"/>
    <cellStyle name="Currency [0] 4645" xfId="39149" hidden="1"/>
    <cellStyle name="Currency [0] 4646" xfId="9763" hidden="1"/>
    <cellStyle name="Currency [0] 4646" xfId="39151" hidden="1"/>
    <cellStyle name="Currency [0] 4647" xfId="9125" hidden="1"/>
    <cellStyle name="Currency [0] 4647" xfId="38513" hidden="1"/>
    <cellStyle name="Currency [0] 4648" xfId="9066" hidden="1"/>
    <cellStyle name="Currency [0] 4648" xfId="38454" hidden="1"/>
    <cellStyle name="Currency [0] 4649" xfId="9769" hidden="1"/>
    <cellStyle name="Currency [0] 4649" xfId="39157" hidden="1"/>
    <cellStyle name="Currency [0] 465" xfId="2824" hidden="1"/>
    <cellStyle name="Currency [0] 465" xfId="32213" hidden="1"/>
    <cellStyle name="Currency [0] 4650" xfId="9775" hidden="1"/>
    <cellStyle name="Currency [0] 4650" xfId="39163" hidden="1"/>
    <cellStyle name="Currency [0] 4651" xfId="9777" hidden="1"/>
    <cellStyle name="Currency [0] 4651" xfId="39165" hidden="1"/>
    <cellStyle name="Currency [0] 4652" xfId="9056" hidden="1"/>
    <cellStyle name="Currency [0] 4652" xfId="38444" hidden="1"/>
    <cellStyle name="Currency [0] 4653" xfId="9771" hidden="1"/>
    <cellStyle name="Currency [0] 4653" xfId="39159" hidden="1"/>
    <cellStyle name="Currency [0] 4654" xfId="9779" hidden="1"/>
    <cellStyle name="Currency [0] 4654" xfId="39167" hidden="1"/>
    <cellStyle name="Currency [0] 4655" xfId="9781" hidden="1"/>
    <cellStyle name="Currency [0] 4655" xfId="39169" hidden="1"/>
    <cellStyle name="Currency [0] 4656" xfId="9770" hidden="1"/>
    <cellStyle name="Currency [0] 4656" xfId="39158" hidden="1"/>
    <cellStyle name="Currency [0] 4657" xfId="9101" hidden="1"/>
    <cellStyle name="Currency [0] 4657" xfId="38489" hidden="1"/>
    <cellStyle name="Currency [0] 4658" xfId="9792" hidden="1"/>
    <cellStyle name="Currency [0] 4658" xfId="39180" hidden="1"/>
    <cellStyle name="Currency [0] 4659" xfId="9801" hidden="1"/>
    <cellStyle name="Currency [0] 4659" xfId="39189" hidden="1"/>
    <cellStyle name="Currency [0] 466" xfId="2870" hidden="1"/>
    <cellStyle name="Currency [0] 466" xfId="32259" hidden="1"/>
    <cellStyle name="Currency [0] 4660" xfId="9812" hidden="1"/>
    <cellStyle name="Currency [0] 4660" xfId="39200" hidden="1"/>
    <cellStyle name="Currency [0] 4661" xfId="9818" hidden="1"/>
    <cellStyle name="Currency [0] 4661" xfId="39206" hidden="1"/>
    <cellStyle name="Currency [0] 4662" xfId="9790" hidden="1"/>
    <cellStyle name="Currency [0] 4662" xfId="39178" hidden="1"/>
    <cellStyle name="Currency [0] 4663" xfId="9808" hidden="1"/>
    <cellStyle name="Currency [0] 4663" xfId="39196" hidden="1"/>
    <cellStyle name="Currency [0] 4664" xfId="9830" hidden="1"/>
    <cellStyle name="Currency [0] 4664" xfId="39218" hidden="1"/>
    <cellStyle name="Currency [0] 4665" xfId="9832" hidden="1"/>
    <cellStyle name="Currency [0] 4665" xfId="39220" hidden="1"/>
    <cellStyle name="Currency [0] 4666" xfId="9766" hidden="1"/>
    <cellStyle name="Currency [0] 4666" xfId="39154" hidden="1"/>
    <cellStyle name="Currency [0] 4667" xfId="9055" hidden="1"/>
    <cellStyle name="Currency [0] 4667" xfId="38443" hidden="1"/>
    <cellStyle name="Currency [0] 4668" xfId="9804" hidden="1"/>
    <cellStyle name="Currency [0] 4668" xfId="39192" hidden="1"/>
    <cellStyle name="Currency [0] 4669" xfId="9034" hidden="1"/>
    <cellStyle name="Currency [0] 4669" xfId="38422" hidden="1"/>
    <cellStyle name="Currency [0] 467" xfId="2871" hidden="1"/>
    <cellStyle name="Currency [0] 467" xfId="32260" hidden="1"/>
    <cellStyle name="Currency [0] 4670" xfId="9793" hidden="1"/>
    <cellStyle name="Currency [0] 4670" xfId="39181" hidden="1"/>
    <cellStyle name="Currency [0] 4671" xfId="9837" hidden="1"/>
    <cellStyle name="Currency [0] 4671" xfId="39225" hidden="1"/>
    <cellStyle name="Currency [0] 4672" xfId="9805" hidden="1"/>
    <cellStyle name="Currency [0] 4672" xfId="39193" hidden="1"/>
    <cellStyle name="Currency [0] 4673" xfId="9813" hidden="1"/>
    <cellStyle name="Currency [0] 4673" xfId="39201" hidden="1"/>
    <cellStyle name="Currency [0] 4674" xfId="9849" hidden="1"/>
    <cellStyle name="Currency [0] 4674" xfId="39237" hidden="1"/>
    <cellStyle name="Currency [0] 4675" xfId="9851" hidden="1"/>
    <cellStyle name="Currency [0] 4675" xfId="39239" hidden="1"/>
    <cellStyle name="Currency [0] 4676" xfId="9807" hidden="1"/>
    <cellStyle name="Currency [0] 4676" xfId="39195" hidden="1"/>
    <cellStyle name="Currency [0] 4677" xfId="9820" hidden="1"/>
    <cellStyle name="Currency [0] 4677" xfId="39208" hidden="1"/>
    <cellStyle name="Currency [0] 4678" xfId="9825" hidden="1"/>
    <cellStyle name="Currency [0] 4678" xfId="39213" hidden="1"/>
    <cellStyle name="Currency [0] 4679" xfId="9819" hidden="1"/>
    <cellStyle name="Currency [0] 4679" xfId="39207" hidden="1"/>
    <cellStyle name="Currency [0] 468" xfId="2848" hidden="1"/>
    <cellStyle name="Currency [0] 468" xfId="32237" hidden="1"/>
    <cellStyle name="Currency [0] 4680" xfId="9867" hidden="1"/>
    <cellStyle name="Currency [0] 4680" xfId="39255" hidden="1"/>
    <cellStyle name="Currency [0] 4681" xfId="9875" hidden="1"/>
    <cellStyle name="Currency [0] 4681" xfId="39263" hidden="1"/>
    <cellStyle name="Currency [0] 4682" xfId="9803" hidden="1"/>
    <cellStyle name="Currency [0] 4682" xfId="39191" hidden="1"/>
    <cellStyle name="Currency [0] 4683" xfId="9861" hidden="1"/>
    <cellStyle name="Currency [0] 4683" xfId="39249" hidden="1"/>
    <cellStyle name="Currency [0] 4684" xfId="9884" hidden="1"/>
    <cellStyle name="Currency [0] 4684" xfId="39272" hidden="1"/>
    <cellStyle name="Currency [0] 4685" xfId="9886" hidden="1"/>
    <cellStyle name="Currency [0] 4685" xfId="39274" hidden="1"/>
    <cellStyle name="Currency [0] 4686" xfId="9786" hidden="1"/>
    <cellStyle name="Currency [0] 4686" xfId="39174" hidden="1"/>
    <cellStyle name="Currency [0] 4687" xfId="9796" hidden="1"/>
    <cellStyle name="Currency [0] 4687" xfId="39184" hidden="1"/>
    <cellStyle name="Currency [0] 4688" xfId="9858" hidden="1"/>
    <cellStyle name="Currency [0] 4688" xfId="39246" hidden="1"/>
    <cellStyle name="Currency [0] 4689" xfId="9823" hidden="1"/>
    <cellStyle name="Currency [0] 4689" xfId="39211" hidden="1"/>
    <cellStyle name="Currency [0] 469" xfId="2854" hidden="1"/>
    <cellStyle name="Currency [0] 469" xfId="32243" hidden="1"/>
    <cellStyle name="Currency [0] 4690" xfId="9773" hidden="1"/>
    <cellStyle name="Currency [0] 4690" xfId="39161" hidden="1"/>
    <cellStyle name="Currency [0] 4691" xfId="9894" hidden="1"/>
    <cellStyle name="Currency [0] 4691" xfId="39282" hidden="1"/>
    <cellStyle name="Currency [0] 4692" xfId="9859" hidden="1"/>
    <cellStyle name="Currency [0] 4692" xfId="39247" hidden="1"/>
    <cellStyle name="Currency [0] 4693" xfId="9870" hidden="1"/>
    <cellStyle name="Currency [0] 4693" xfId="39258" hidden="1"/>
    <cellStyle name="Currency [0] 4694" xfId="9902" hidden="1"/>
    <cellStyle name="Currency [0] 4694" xfId="39290" hidden="1"/>
    <cellStyle name="Currency [0] 4695" xfId="9904" hidden="1"/>
    <cellStyle name="Currency [0] 4695" xfId="39292" hidden="1"/>
    <cellStyle name="Currency [0] 4696" xfId="9856" hidden="1"/>
    <cellStyle name="Currency [0] 4696" xfId="39244" hidden="1"/>
    <cellStyle name="Currency [0] 4697" xfId="9855" hidden="1"/>
    <cellStyle name="Currency [0] 4697" xfId="39243" hidden="1"/>
    <cellStyle name="Currency [0] 4698" xfId="9845" hidden="1"/>
    <cellStyle name="Currency [0] 4698" xfId="39233" hidden="1"/>
    <cellStyle name="Currency [0] 4699" xfId="9841" hidden="1"/>
    <cellStyle name="Currency [0] 4699" xfId="39229" hidden="1"/>
    <cellStyle name="Currency [0] 47" xfId="2447" hidden="1"/>
    <cellStyle name="Currency [0] 47" xfId="31836" hidden="1"/>
    <cellStyle name="Currency [0] 470" xfId="2868" hidden="1"/>
    <cellStyle name="Currency [0] 470" xfId="32257" hidden="1"/>
    <cellStyle name="Currency [0] 4700" xfId="9843" hidden="1"/>
    <cellStyle name="Currency [0] 4700" xfId="39231" hidden="1"/>
    <cellStyle name="Currency [0] 4701" xfId="9911" hidden="1"/>
    <cellStyle name="Currency [0] 4701" xfId="39299" hidden="1"/>
    <cellStyle name="Currency [0] 4702" xfId="9070" hidden="1"/>
    <cellStyle name="Currency [0] 4702" xfId="38458" hidden="1"/>
    <cellStyle name="Currency [0] 4703" xfId="9889" hidden="1"/>
    <cellStyle name="Currency [0] 4703" xfId="39277" hidden="1"/>
    <cellStyle name="Currency [0] 4704" xfId="9917" hidden="1"/>
    <cellStyle name="Currency [0] 4704" xfId="39305" hidden="1"/>
    <cellStyle name="Currency [0] 4705" xfId="9919" hidden="1"/>
    <cellStyle name="Currency [0] 4705" xfId="39307" hidden="1"/>
    <cellStyle name="Currency [0] 4706" xfId="9794" hidden="1"/>
    <cellStyle name="Currency [0] 4706" xfId="39182" hidden="1"/>
    <cellStyle name="Currency [0] 4707" xfId="9868" hidden="1"/>
    <cellStyle name="Currency [0] 4707" xfId="39256" hidden="1"/>
    <cellStyle name="Currency [0] 4708" xfId="9824" hidden="1"/>
    <cellStyle name="Currency [0] 4708" xfId="39212" hidden="1"/>
    <cellStyle name="Currency [0] 4709" xfId="9860" hidden="1"/>
    <cellStyle name="Currency [0] 4709" xfId="39248" hidden="1"/>
    <cellStyle name="Currency [0] 471" xfId="2855" hidden="1"/>
    <cellStyle name="Currency [0] 471" xfId="32244" hidden="1"/>
    <cellStyle name="Currency [0] 4710" xfId="9864" hidden="1"/>
    <cellStyle name="Currency [0] 4710" xfId="39252" hidden="1"/>
    <cellStyle name="Currency [0] 4711" xfId="9925" hidden="1"/>
    <cellStyle name="Currency [0] 4711" xfId="39313" hidden="1"/>
    <cellStyle name="Currency [0] 4712" xfId="9083" hidden="1"/>
    <cellStyle name="Currency [0] 4712" xfId="38471" hidden="1"/>
    <cellStyle name="Currency [0] 4713" xfId="9907" hidden="1"/>
    <cellStyle name="Currency [0] 4713" xfId="39295" hidden="1"/>
    <cellStyle name="Currency [0] 4714" xfId="9930" hidden="1"/>
    <cellStyle name="Currency [0] 4714" xfId="39318" hidden="1"/>
    <cellStyle name="Currency [0] 4715" xfId="9932" hidden="1"/>
    <cellStyle name="Currency [0] 4715" xfId="39320" hidden="1"/>
    <cellStyle name="Currency [0] 4716" xfId="9788" hidden="1"/>
    <cellStyle name="Currency [0] 4716" xfId="39176" hidden="1"/>
    <cellStyle name="Currency [0] 4717" xfId="9887" hidden="1"/>
    <cellStyle name="Currency [0] 4717" xfId="39275" hidden="1"/>
    <cellStyle name="Currency [0] 4718" xfId="9854" hidden="1"/>
    <cellStyle name="Currency [0] 4718" xfId="39242" hidden="1"/>
    <cellStyle name="Currency [0] 4719" xfId="9872" hidden="1"/>
    <cellStyle name="Currency [0] 4719" xfId="39260" hidden="1"/>
    <cellStyle name="Currency [0] 472" xfId="2872" hidden="1"/>
    <cellStyle name="Currency [0] 472" xfId="32261" hidden="1"/>
    <cellStyle name="Currency [0] 4720" xfId="9869" hidden="1"/>
    <cellStyle name="Currency [0] 4720" xfId="39257" hidden="1"/>
    <cellStyle name="Currency [0] 4721" xfId="9936" hidden="1"/>
    <cellStyle name="Currency [0] 4721" xfId="39324" hidden="1"/>
    <cellStyle name="Currency [0] 4722" xfId="9821" hidden="1"/>
    <cellStyle name="Currency [0] 4722" xfId="39209" hidden="1"/>
    <cellStyle name="Currency [0] 4723" xfId="9921" hidden="1"/>
    <cellStyle name="Currency [0] 4723" xfId="39309" hidden="1"/>
    <cellStyle name="Currency [0] 4724" xfId="9943" hidden="1"/>
    <cellStyle name="Currency [0] 4724" xfId="39331" hidden="1"/>
    <cellStyle name="Currency [0] 4725" xfId="9945" hidden="1"/>
    <cellStyle name="Currency [0] 4725" xfId="39333" hidden="1"/>
    <cellStyle name="Currency [0] 4726" xfId="9873" hidden="1"/>
    <cellStyle name="Currency [0] 4726" xfId="39261" hidden="1"/>
    <cellStyle name="Currency [0] 4727" xfId="9905" hidden="1"/>
    <cellStyle name="Currency [0] 4727" xfId="39293" hidden="1"/>
    <cellStyle name="Currency [0] 4728" xfId="9035" hidden="1"/>
    <cellStyle name="Currency [0] 4728" xfId="38423" hidden="1"/>
    <cellStyle name="Currency [0] 4729" xfId="9891" hidden="1"/>
    <cellStyle name="Currency [0] 4729" xfId="39279" hidden="1"/>
    <cellStyle name="Currency [0] 473" xfId="2873" hidden="1"/>
    <cellStyle name="Currency [0] 473" xfId="32262" hidden="1"/>
    <cellStyle name="Currency [0] 4730" xfId="9888" hidden="1"/>
    <cellStyle name="Currency [0] 4730" xfId="39276" hidden="1"/>
    <cellStyle name="Currency [0] 4731" xfId="9949" hidden="1"/>
    <cellStyle name="Currency [0] 4731" xfId="39337" hidden="1"/>
    <cellStyle name="Currency [0] 4732" xfId="9784" hidden="1"/>
    <cellStyle name="Currency [0] 4732" xfId="39172" hidden="1"/>
    <cellStyle name="Currency [0] 4733" xfId="9933" hidden="1"/>
    <cellStyle name="Currency [0] 4733" xfId="39321" hidden="1"/>
    <cellStyle name="Currency [0] 4734" xfId="9953" hidden="1"/>
    <cellStyle name="Currency [0] 4734" xfId="39341" hidden="1"/>
    <cellStyle name="Currency [0] 4735" xfId="9955" hidden="1"/>
    <cellStyle name="Currency [0] 4735" xfId="39343" hidden="1"/>
    <cellStyle name="Currency [0] 4736" xfId="9892" hidden="1"/>
    <cellStyle name="Currency [0] 4736" xfId="39280" hidden="1"/>
    <cellStyle name="Currency [0] 4737" xfId="9920" hidden="1"/>
    <cellStyle name="Currency [0] 4737" xfId="39308" hidden="1"/>
    <cellStyle name="Currency [0] 4738" xfId="9880" hidden="1"/>
    <cellStyle name="Currency [0] 4738" xfId="39268" hidden="1"/>
    <cellStyle name="Currency [0] 4739" xfId="9909" hidden="1"/>
    <cellStyle name="Currency [0] 4739" xfId="39297" hidden="1"/>
    <cellStyle name="Currency [0] 474" xfId="2869" hidden="1"/>
    <cellStyle name="Currency [0] 474" xfId="32258" hidden="1"/>
    <cellStyle name="Currency [0] 4740" xfId="9906" hidden="1"/>
    <cellStyle name="Currency [0] 4740" xfId="39294" hidden="1"/>
    <cellStyle name="Currency [0] 4741" xfId="9959" hidden="1"/>
    <cellStyle name="Currency [0] 4741" xfId="39347" hidden="1"/>
    <cellStyle name="Currency [0] 4742" xfId="9787" hidden="1"/>
    <cellStyle name="Currency [0] 4742" xfId="39175" hidden="1"/>
    <cellStyle name="Currency [0] 4743" xfId="9946" hidden="1"/>
    <cellStyle name="Currency [0] 4743" xfId="39334" hidden="1"/>
    <cellStyle name="Currency [0] 4744" xfId="9963" hidden="1"/>
    <cellStyle name="Currency [0] 4744" xfId="39351" hidden="1"/>
    <cellStyle name="Currency [0] 4745" xfId="9965" hidden="1"/>
    <cellStyle name="Currency [0] 4745" xfId="39353" hidden="1"/>
    <cellStyle name="Currency [0] 4746" xfId="9846" hidden="1"/>
    <cellStyle name="Currency [0] 4746" xfId="39234" hidden="1"/>
    <cellStyle name="Currency [0] 4747" xfId="9882" hidden="1"/>
    <cellStyle name="Currency [0] 4747" xfId="39270" hidden="1"/>
    <cellStyle name="Currency [0] 4748" xfId="9951" hidden="1"/>
    <cellStyle name="Currency [0] 4748" xfId="39339" hidden="1"/>
    <cellStyle name="Currency [0] 4749" xfId="9939" hidden="1"/>
    <cellStyle name="Currency [0] 4749" xfId="39327" hidden="1"/>
    <cellStyle name="Currency [0] 475" xfId="2842" hidden="1"/>
    <cellStyle name="Currency [0] 475" xfId="32231" hidden="1"/>
    <cellStyle name="Currency [0] 4750" xfId="9956" hidden="1"/>
    <cellStyle name="Currency [0] 4750" xfId="39344" hidden="1"/>
    <cellStyle name="Currency [0] 4751" xfId="9967" hidden="1"/>
    <cellStyle name="Currency [0] 4751" xfId="39355" hidden="1"/>
    <cellStyle name="Currency [0] 4752" xfId="9815" hidden="1"/>
    <cellStyle name="Currency [0] 4752" xfId="39203" hidden="1"/>
    <cellStyle name="Currency [0] 4753" xfId="9879" hidden="1"/>
    <cellStyle name="Currency [0] 4753" xfId="39267" hidden="1"/>
    <cellStyle name="Currency [0] 4754" xfId="9971" hidden="1"/>
    <cellStyle name="Currency [0] 4754" xfId="39359" hidden="1"/>
    <cellStyle name="Currency [0] 4755" xfId="9973" hidden="1"/>
    <cellStyle name="Currency [0] 4755" xfId="39361" hidden="1"/>
    <cellStyle name="Currency [0] 4756" xfId="9928" hidden="1"/>
    <cellStyle name="Currency [0] 4756" xfId="39316" hidden="1"/>
    <cellStyle name="Currency [0] 4757" xfId="9940" hidden="1"/>
    <cellStyle name="Currency [0] 4757" xfId="39328" hidden="1"/>
    <cellStyle name="Currency [0] 4758" xfId="9968" hidden="1"/>
    <cellStyle name="Currency [0] 4758" xfId="39356" hidden="1"/>
    <cellStyle name="Currency [0] 4759" xfId="9941" hidden="1"/>
    <cellStyle name="Currency [0] 4759" xfId="39329" hidden="1"/>
    <cellStyle name="Currency [0] 476" xfId="2874" hidden="1"/>
    <cellStyle name="Currency [0] 476" xfId="32263" hidden="1"/>
    <cellStyle name="Currency [0] 4760" xfId="9974" hidden="1"/>
    <cellStyle name="Currency [0] 4760" xfId="39362" hidden="1"/>
    <cellStyle name="Currency [0] 4761" xfId="9976" hidden="1"/>
    <cellStyle name="Currency [0] 4761" xfId="39364" hidden="1"/>
    <cellStyle name="Currency [0] 4762" xfId="9969" hidden="1"/>
    <cellStyle name="Currency [0] 4762" xfId="39357" hidden="1"/>
    <cellStyle name="Currency [0] 4763" xfId="9915" hidden="1"/>
    <cellStyle name="Currency [0] 4763" xfId="39303" hidden="1"/>
    <cellStyle name="Currency [0] 4764" xfId="9978" hidden="1"/>
    <cellStyle name="Currency [0] 4764" xfId="39366" hidden="1"/>
    <cellStyle name="Currency [0] 4765" xfId="9980" hidden="1"/>
    <cellStyle name="Currency [0] 4765" xfId="39368" hidden="1"/>
    <cellStyle name="Currency [0] 4766" xfId="7627" hidden="1"/>
    <cellStyle name="Currency [0] 4766" xfId="37015" hidden="1"/>
    <cellStyle name="Currency [0] 4767" xfId="7565" hidden="1"/>
    <cellStyle name="Currency [0] 4767" xfId="36953" hidden="1"/>
    <cellStyle name="Currency [0] 4768" xfId="8820" hidden="1"/>
    <cellStyle name="Currency [0] 4768" xfId="38208" hidden="1"/>
    <cellStyle name="Currency [0] 4769" xfId="9985" hidden="1"/>
    <cellStyle name="Currency [0] 4769" xfId="39373" hidden="1"/>
    <cellStyle name="Currency [0] 477" xfId="2875" hidden="1"/>
    <cellStyle name="Currency [0] 477" xfId="32264" hidden="1"/>
    <cellStyle name="Currency [0] 4770" xfId="9988" hidden="1"/>
    <cellStyle name="Currency [0] 4770" xfId="39376" hidden="1"/>
    <cellStyle name="Currency [0] 4771" xfId="7602" hidden="1"/>
    <cellStyle name="Currency [0] 4771" xfId="36990" hidden="1"/>
    <cellStyle name="Currency [0] 4772" xfId="9981" hidden="1"/>
    <cellStyle name="Currency [0] 4772" xfId="39369" hidden="1"/>
    <cellStyle name="Currency [0] 4773" xfId="9990" hidden="1"/>
    <cellStyle name="Currency [0] 4773" xfId="39378" hidden="1"/>
    <cellStyle name="Currency [0] 4774" xfId="9992" hidden="1"/>
    <cellStyle name="Currency [0] 4774" xfId="39380" hidden="1"/>
    <cellStyle name="Currency [0] 4775" xfId="7577" hidden="1"/>
    <cellStyle name="Currency [0] 4775" xfId="36965" hidden="1"/>
    <cellStyle name="Currency [0] 4776" xfId="7599" hidden="1"/>
    <cellStyle name="Currency [0] 4776" xfId="36987" hidden="1"/>
    <cellStyle name="Currency [0] 4777" xfId="10003" hidden="1"/>
    <cellStyle name="Currency [0] 4777" xfId="39391" hidden="1"/>
    <cellStyle name="Currency [0] 4778" xfId="10012" hidden="1"/>
    <cellStyle name="Currency [0] 4778" xfId="39400" hidden="1"/>
    <cellStyle name="Currency [0] 4779" xfId="10023" hidden="1"/>
    <cellStyle name="Currency [0] 4779" xfId="39411" hidden="1"/>
    <cellStyle name="Currency [0] 478" xfId="2552" hidden="1"/>
    <cellStyle name="Currency [0] 478" xfId="31941" hidden="1"/>
    <cellStyle name="Currency [0] 4780" xfId="10029" hidden="1"/>
    <cellStyle name="Currency [0] 4780" xfId="39417" hidden="1"/>
    <cellStyle name="Currency [0] 4781" xfId="10001" hidden="1"/>
    <cellStyle name="Currency [0] 4781" xfId="39389" hidden="1"/>
    <cellStyle name="Currency [0] 4782" xfId="10019" hidden="1"/>
    <cellStyle name="Currency [0] 4782" xfId="39407" hidden="1"/>
    <cellStyle name="Currency [0] 4783" xfId="10041" hidden="1"/>
    <cellStyle name="Currency [0] 4783" xfId="39429" hidden="1"/>
    <cellStyle name="Currency [0] 4784" xfId="10043" hidden="1"/>
    <cellStyle name="Currency [0] 4784" xfId="39431" hidden="1"/>
    <cellStyle name="Currency [0] 4785" xfId="7548" hidden="1"/>
    <cellStyle name="Currency [0] 4785" xfId="36936" hidden="1"/>
    <cellStyle name="Currency [0] 4786" xfId="7582" hidden="1"/>
    <cellStyle name="Currency [0] 4786" xfId="36970" hidden="1"/>
    <cellStyle name="Currency [0] 4787" xfId="10015" hidden="1"/>
    <cellStyle name="Currency [0] 4787" xfId="39403" hidden="1"/>
    <cellStyle name="Currency [0] 4788" xfId="7586" hidden="1"/>
    <cellStyle name="Currency [0] 4788" xfId="36974" hidden="1"/>
    <cellStyle name="Currency [0] 4789" xfId="10004" hidden="1"/>
    <cellStyle name="Currency [0] 4789" xfId="39392" hidden="1"/>
    <cellStyle name="Currency [0] 479" xfId="2528" hidden="1"/>
    <cellStyle name="Currency [0] 479" xfId="31917" hidden="1"/>
    <cellStyle name="Currency [0] 4790" xfId="10048" hidden="1"/>
    <cellStyle name="Currency [0] 4790" xfId="39436" hidden="1"/>
    <cellStyle name="Currency [0] 4791" xfId="10016" hidden="1"/>
    <cellStyle name="Currency [0] 4791" xfId="39404" hidden="1"/>
    <cellStyle name="Currency [0] 4792" xfId="10024" hidden="1"/>
    <cellStyle name="Currency [0] 4792" xfId="39412" hidden="1"/>
    <cellStyle name="Currency [0] 4793" xfId="10060" hidden="1"/>
    <cellStyle name="Currency [0] 4793" xfId="39448" hidden="1"/>
    <cellStyle name="Currency [0] 4794" xfId="10062" hidden="1"/>
    <cellStyle name="Currency [0] 4794" xfId="39450" hidden="1"/>
    <cellStyle name="Currency [0] 4795" xfId="10018" hidden="1"/>
    <cellStyle name="Currency [0] 4795" xfId="39406" hidden="1"/>
    <cellStyle name="Currency [0] 4796" xfId="10031" hidden="1"/>
    <cellStyle name="Currency [0] 4796" xfId="39419" hidden="1"/>
    <cellStyle name="Currency [0] 4797" xfId="10036" hidden="1"/>
    <cellStyle name="Currency [0] 4797" xfId="39424" hidden="1"/>
    <cellStyle name="Currency [0] 4798" xfId="10030" hidden="1"/>
    <cellStyle name="Currency [0] 4798" xfId="39418" hidden="1"/>
    <cellStyle name="Currency [0] 4799" xfId="10078" hidden="1"/>
    <cellStyle name="Currency [0] 4799" xfId="39466" hidden="1"/>
    <cellStyle name="Currency [0] 48" xfId="2454" hidden="1"/>
    <cellStyle name="Currency [0] 48" xfId="31843" hidden="1"/>
    <cellStyle name="Currency [0] 480" xfId="2877" hidden="1"/>
    <cellStyle name="Currency [0] 480" xfId="32266" hidden="1"/>
    <cellStyle name="Currency [0] 4800" xfId="10086" hidden="1"/>
    <cellStyle name="Currency [0] 4800" xfId="39474" hidden="1"/>
    <cellStyle name="Currency [0] 4801" xfId="10014" hidden="1"/>
    <cellStyle name="Currency [0] 4801" xfId="39402" hidden="1"/>
    <cellStyle name="Currency [0] 4802" xfId="10072" hidden="1"/>
    <cellStyle name="Currency [0] 4802" xfId="39460" hidden="1"/>
    <cellStyle name="Currency [0] 4803" xfId="10095" hidden="1"/>
    <cellStyle name="Currency [0] 4803" xfId="39483" hidden="1"/>
    <cellStyle name="Currency [0] 4804" xfId="10097" hidden="1"/>
    <cellStyle name="Currency [0] 4804" xfId="39485" hidden="1"/>
    <cellStyle name="Currency [0] 4805" xfId="9997" hidden="1"/>
    <cellStyle name="Currency [0] 4805" xfId="39385" hidden="1"/>
    <cellStyle name="Currency [0] 4806" xfId="10007" hidden="1"/>
    <cellStyle name="Currency [0] 4806" xfId="39395" hidden="1"/>
    <cellStyle name="Currency [0] 4807" xfId="10069" hidden="1"/>
    <cellStyle name="Currency [0] 4807" xfId="39457" hidden="1"/>
    <cellStyle name="Currency [0] 4808" xfId="10034" hidden="1"/>
    <cellStyle name="Currency [0] 4808" xfId="39422" hidden="1"/>
    <cellStyle name="Currency [0] 4809" xfId="9983" hidden="1"/>
    <cellStyle name="Currency [0] 4809" xfId="39371" hidden="1"/>
    <cellStyle name="Currency [0] 481" xfId="2881" hidden="1"/>
    <cellStyle name="Currency [0] 481" xfId="32270" hidden="1"/>
    <cellStyle name="Currency [0] 4810" xfId="10105" hidden="1"/>
    <cellStyle name="Currency [0] 4810" xfId="39493" hidden="1"/>
    <cellStyle name="Currency [0] 4811" xfId="10070" hidden="1"/>
    <cellStyle name="Currency [0] 4811" xfId="39458" hidden="1"/>
    <cellStyle name="Currency [0] 4812" xfId="10081" hidden="1"/>
    <cellStyle name="Currency [0] 4812" xfId="39469" hidden="1"/>
    <cellStyle name="Currency [0] 4813" xfId="10113" hidden="1"/>
    <cellStyle name="Currency [0] 4813" xfId="39501" hidden="1"/>
    <cellStyle name="Currency [0] 4814" xfId="10115" hidden="1"/>
    <cellStyle name="Currency [0] 4814" xfId="39503" hidden="1"/>
    <cellStyle name="Currency [0] 4815" xfId="10067" hidden="1"/>
    <cellStyle name="Currency [0] 4815" xfId="39455" hidden="1"/>
    <cellStyle name="Currency [0] 4816" xfId="10066" hidden="1"/>
    <cellStyle name="Currency [0] 4816" xfId="39454" hidden="1"/>
    <cellStyle name="Currency [0] 4817" xfId="10056" hidden="1"/>
    <cellStyle name="Currency [0] 4817" xfId="39444" hidden="1"/>
    <cellStyle name="Currency [0] 4818" xfId="10052" hidden="1"/>
    <cellStyle name="Currency [0] 4818" xfId="39440" hidden="1"/>
    <cellStyle name="Currency [0] 4819" xfId="10054" hidden="1"/>
    <cellStyle name="Currency [0] 4819" xfId="39442" hidden="1"/>
    <cellStyle name="Currency [0] 482" xfId="2882" hidden="1"/>
    <cellStyle name="Currency [0] 482" xfId="32271" hidden="1"/>
    <cellStyle name="Currency [0] 4820" xfId="10122" hidden="1"/>
    <cellStyle name="Currency [0] 4820" xfId="39510" hidden="1"/>
    <cellStyle name="Currency [0] 4821" xfId="7641" hidden="1"/>
    <cellStyle name="Currency [0] 4821" xfId="37029" hidden="1"/>
    <cellStyle name="Currency [0] 4822" xfId="10100" hidden="1"/>
    <cellStyle name="Currency [0] 4822" xfId="39488" hidden="1"/>
    <cellStyle name="Currency [0] 4823" xfId="10128" hidden="1"/>
    <cellStyle name="Currency [0] 4823" xfId="39516" hidden="1"/>
    <cellStyle name="Currency [0] 4824" xfId="10130" hidden="1"/>
    <cellStyle name="Currency [0] 4824" xfId="39518" hidden="1"/>
    <cellStyle name="Currency [0] 4825" xfId="10005" hidden="1"/>
    <cellStyle name="Currency [0] 4825" xfId="39393" hidden="1"/>
    <cellStyle name="Currency [0] 4826" xfId="10079" hidden="1"/>
    <cellStyle name="Currency [0] 4826" xfId="39467" hidden="1"/>
    <cellStyle name="Currency [0] 4827" xfId="10035" hidden="1"/>
    <cellStyle name="Currency [0] 4827" xfId="39423" hidden="1"/>
    <cellStyle name="Currency [0] 4828" xfId="10071" hidden="1"/>
    <cellStyle name="Currency [0] 4828" xfId="39459" hidden="1"/>
    <cellStyle name="Currency [0] 4829" xfId="10075" hidden="1"/>
    <cellStyle name="Currency [0] 4829" xfId="39463" hidden="1"/>
    <cellStyle name="Currency [0] 483" xfId="2523" hidden="1"/>
    <cellStyle name="Currency [0] 483" xfId="31912" hidden="1"/>
    <cellStyle name="Currency [0] 4830" xfId="10136" hidden="1"/>
    <cellStyle name="Currency [0] 4830" xfId="39524" hidden="1"/>
    <cellStyle name="Currency [0] 4831" xfId="7580" hidden="1"/>
    <cellStyle name="Currency [0] 4831" xfId="36968" hidden="1"/>
    <cellStyle name="Currency [0] 4832" xfId="10118" hidden="1"/>
    <cellStyle name="Currency [0] 4832" xfId="39506" hidden="1"/>
    <cellStyle name="Currency [0] 4833" xfId="10141" hidden="1"/>
    <cellStyle name="Currency [0] 4833" xfId="39529" hidden="1"/>
    <cellStyle name="Currency [0] 4834" xfId="10143" hidden="1"/>
    <cellStyle name="Currency [0] 4834" xfId="39531" hidden="1"/>
    <cellStyle name="Currency [0] 4835" xfId="9999" hidden="1"/>
    <cellStyle name="Currency [0] 4835" xfId="39387" hidden="1"/>
    <cellStyle name="Currency [0] 4836" xfId="10098" hidden="1"/>
    <cellStyle name="Currency [0] 4836" xfId="39486" hidden="1"/>
    <cellStyle name="Currency [0] 4837" xfId="10065" hidden="1"/>
    <cellStyle name="Currency [0] 4837" xfId="39453" hidden="1"/>
    <cellStyle name="Currency [0] 4838" xfId="10083" hidden="1"/>
    <cellStyle name="Currency [0] 4838" xfId="39471" hidden="1"/>
    <cellStyle name="Currency [0] 4839" xfId="10080" hidden="1"/>
    <cellStyle name="Currency [0] 4839" xfId="39468" hidden="1"/>
    <cellStyle name="Currency [0] 484" xfId="2879" hidden="1"/>
    <cellStyle name="Currency [0] 484" xfId="32268" hidden="1"/>
    <cellStyle name="Currency [0] 4840" xfId="10147" hidden="1"/>
    <cellStyle name="Currency [0] 4840" xfId="39535" hidden="1"/>
    <cellStyle name="Currency [0] 4841" xfId="10032" hidden="1"/>
    <cellStyle name="Currency [0] 4841" xfId="39420" hidden="1"/>
    <cellStyle name="Currency [0] 4842" xfId="10132" hidden="1"/>
    <cellStyle name="Currency [0] 4842" xfId="39520" hidden="1"/>
    <cellStyle name="Currency [0] 4843" xfId="10154" hidden="1"/>
    <cellStyle name="Currency [0] 4843" xfId="39542" hidden="1"/>
    <cellStyle name="Currency [0] 4844" xfId="10156" hidden="1"/>
    <cellStyle name="Currency [0] 4844" xfId="39544" hidden="1"/>
    <cellStyle name="Currency [0] 4845" xfId="10084" hidden="1"/>
    <cellStyle name="Currency [0] 4845" xfId="39472" hidden="1"/>
    <cellStyle name="Currency [0] 4846" xfId="10116" hidden="1"/>
    <cellStyle name="Currency [0] 4846" xfId="39504" hidden="1"/>
    <cellStyle name="Currency [0] 4847" xfId="7589" hidden="1"/>
    <cellStyle name="Currency [0] 4847" xfId="36977" hidden="1"/>
    <cellStyle name="Currency [0] 4848" xfId="10102" hidden="1"/>
    <cellStyle name="Currency [0] 4848" xfId="39490" hidden="1"/>
    <cellStyle name="Currency [0] 4849" xfId="10099" hidden="1"/>
    <cellStyle name="Currency [0] 4849" xfId="39487" hidden="1"/>
    <cellStyle name="Currency [0] 485" xfId="2883" hidden="1"/>
    <cellStyle name="Currency [0] 485" xfId="32272" hidden="1"/>
    <cellStyle name="Currency [0] 4850" xfId="10160" hidden="1"/>
    <cellStyle name="Currency [0] 4850" xfId="39548" hidden="1"/>
    <cellStyle name="Currency [0] 4851" xfId="9995" hidden="1"/>
    <cellStyle name="Currency [0] 4851" xfId="39383" hidden="1"/>
    <cellStyle name="Currency [0] 4852" xfId="10144" hidden="1"/>
    <cellStyle name="Currency [0] 4852" xfId="39532" hidden="1"/>
    <cellStyle name="Currency [0] 4853" xfId="10164" hidden="1"/>
    <cellStyle name="Currency [0] 4853" xfId="39552" hidden="1"/>
    <cellStyle name="Currency [0] 4854" xfId="10166" hidden="1"/>
    <cellStyle name="Currency [0] 4854" xfId="39554" hidden="1"/>
    <cellStyle name="Currency [0] 4855" xfId="10103" hidden="1"/>
    <cellStyle name="Currency [0] 4855" xfId="39491" hidden="1"/>
    <cellStyle name="Currency [0] 4856" xfId="10131" hidden="1"/>
    <cellStyle name="Currency [0] 4856" xfId="39519" hidden="1"/>
    <cellStyle name="Currency [0] 4857" xfId="10091" hidden="1"/>
    <cellStyle name="Currency [0] 4857" xfId="39479" hidden="1"/>
    <cellStyle name="Currency [0] 4858" xfId="10120" hidden="1"/>
    <cellStyle name="Currency [0] 4858" xfId="39508" hidden="1"/>
    <cellStyle name="Currency [0] 4859" xfId="10117" hidden="1"/>
    <cellStyle name="Currency [0] 4859" xfId="39505" hidden="1"/>
    <cellStyle name="Currency [0] 486" xfId="2884" hidden="1"/>
    <cellStyle name="Currency [0] 486" xfId="32273" hidden="1"/>
    <cellStyle name="Currency [0] 4860" xfId="10170" hidden="1"/>
    <cellStyle name="Currency [0] 4860" xfId="39558" hidden="1"/>
    <cellStyle name="Currency [0] 4861" xfId="9998" hidden="1"/>
    <cellStyle name="Currency [0] 4861" xfId="39386" hidden="1"/>
    <cellStyle name="Currency [0] 4862" xfId="10157" hidden="1"/>
    <cellStyle name="Currency [0] 4862" xfId="39545" hidden="1"/>
    <cellStyle name="Currency [0] 4863" xfId="10174" hidden="1"/>
    <cellStyle name="Currency [0] 4863" xfId="39562" hidden="1"/>
    <cellStyle name="Currency [0] 4864" xfId="10176" hidden="1"/>
    <cellStyle name="Currency [0] 4864" xfId="39564" hidden="1"/>
    <cellStyle name="Currency [0] 4865" xfId="10057" hidden="1"/>
    <cellStyle name="Currency [0] 4865" xfId="39445" hidden="1"/>
    <cellStyle name="Currency [0] 4866" xfId="10093" hidden="1"/>
    <cellStyle name="Currency [0] 4866" xfId="39481" hidden="1"/>
    <cellStyle name="Currency [0] 4867" xfId="10162" hidden="1"/>
    <cellStyle name="Currency [0] 4867" xfId="39550" hidden="1"/>
    <cellStyle name="Currency [0] 4868" xfId="10150" hidden="1"/>
    <cellStyle name="Currency [0] 4868" xfId="39538" hidden="1"/>
    <cellStyle name="Currency [0] 4869" xfId="10167" hidden="1"/>
    <cellStyle name="Currency [0] 4869" xfId="39555" hidden="1"/>
    <cellStyle name="Currency [0] 487" xfId="2878" hidden="1"/>
    <cellStyle name="Currency [0] 487" xfId="32267" hidden="1"/>
    <cellStyle name="Currency [0] 4870" xfId="10178" hidden="1"/>
    <cellStyle name="Currency [0] 4870" xfId="39566" hidden="1"/>
    <cellStyle name="Currency [0] 4871" xfId="10026" hidden="1"/>
    <cellStyle name="Currency [0] 4871" xfId="39414" hidden="1"/>
    <cellStyle name="Currency [0] 4872" xfId="10090" hidden="1"/>
    <cellStyle name="Currency [0] 4872" xfId="39478" hidden="1"/>
    <cellStyle name="Currency [0] 4873" xfId="10182" hidden="1"/>
    <cellStyle name="Currency [0] 4873" xfId="39570" hidden="1"/>
    <cellStyle name="Currency [0] 4874" xfId="10184" hidden="1"/>
    <cellStyle name="Currency [0] 4874" xfId="39572" hidden="1"/>
    <cellStyle name="Currency [0] 4875" xfId="10139" hidden="1"/>
    <cellStyle name="Currency [0] 4875" xfId="39527" hidden="1"/>
    <cellStyle name="Currency [0] 4876" xfId="10151" hidden="1"/>
    <cellStyle name="Currency [0] 4876" xfId="39539" hidden="1"/>
    <cellStyle name="Currency [0] 4877" xfId="10179" hidden="1"/>
    <cellStyle name="Currency [0] 4877" xfId="39567" hidden="1"/>
    <cellStyle name="Currency [0] 4878" xfId="10152" hidden="1"/>
    <cellStyle name="Currency [0] 4878" xfId="39540" hidden="1"/>
    <cellStyle name="Currency [0] 4879" xfId="10185" hidden="1"/>
    <cellStyle name="Currency [0] 4879" xfId="39573" hidden="1"/>
    <cellStyle name="Currency [0] 488" xfId="2540" hidden="1"/>
    <cellStyle name="Currency [0] 488" xfId="31929" hidden="1"/>
    <cellStyle name="Currency [0] 4880" xfId="10187" hidden="1"/>
    <cellStyle name="Currency [0] 4880" xfId="39575" hidden="1"/>
    <cellStyle name="Currency [0] 4881" xfId="10180" hidden="1"/>
    <cellStyle name="Currency [0] 4881" xfId="39568" hidden="1"/>
    <cellStyle name="Currency [0] 4882" xfId="10126" hidden="1"/>
    <cellStyle name="Currency [0] 4882" xfId="39514" hidden="1"/>
    <cellStyle name="Currency [0] 4883" xfId="10189" hidden="1"/>
    <cellStyle name="Currency [0] 4883" xfId="39577" hidden="1"/>
    <cellStyle name="Currency [0] 4884" xfId="10191" hidden="1"/>
    <cellStyle name="Currency [0] 4884" xfId="39579" hidden="1"/>
    <cellStyle name="Currency [0] 4885" xfId="10250" hidden="1"/>
    <cellStyle name="Currency [0] 4885" xfId="39638" hidden="1"/>
    <cellStyle name="Currency [0] 4886" xfId="10269" hidden="1"/>
    <cellStyle name="Currency [0] 4886" xfId="39657" hidden="1"/>
    <cellStyle name="Currency [0] 4887" xfId="10276" hidden="1"/>
    <cellStyle name="Currency [0] 4887" xfId="39664" hidden="1"/>
    <cellStyle name="Currency [0] 4888" xfId="10283" hidden="1"/>
    <cellStyle name="Currency [0] 4888" xfId="39671" hidden="1"/>
    <cellStyle name="Currency [0] 4889" xfId="10288" hidden="1"/>
    <cellStyle name="Currency [0] 4889" xfId="39676" hidden="1"/>
    <cellStyle name="Currency [0] 489" xfId="2890" hidden="1"/>
    <cellStyle name="Currency [0] 489" xfId="32279" hidden="1"/>
    <cellStyle name="Currency [0] 4890" xfId="10267" hidden="1"/>
    <cellStyle name="Currency [0] 4890" xfId="39655" hidden="1"/>
    <cellStyle name="Currency [0] 4891" xfId="10278" hidden="1"/>
    <cellStyle name="Currency [0] 4891" xfId="39666" hidden="1"/>
    <cellStyle name="Currency [0] 4892" xfId="10292" hidden="1"/>
    <cellStyle name="Currency [0] 4892" xfId="39680" hidden="1"/>
    <cellStyle name="Currency [0] 4893" xfId="10294" hidden="1"/>
    <cellStyle name="Currency [0] 4893" xfId="39682" hidden="1"/>
    <cellStyle name="Currency [0] 4894" xfId="10277" hidden="1"/>
    <cellStyle name="Currency [0] 4894" xfId="39665" hidden="1"/>
    <cellStyle name="Currency [0] 4895" xfId="10251" hidden="1"/>
    <cellStyle name="Currency [0] 4895" xfId="39639" hidden="1"/>
    <cellStyle name="Currency [0] 4896" xfId="10305" hidden="1"/>
    <cellStyle name="Currency [0] 4896" xfId="39693" hidden="1"/>
    <cellStyle name="Currency [0] 4897" xfId="10314" hidden="1"/>
    <cellStyle name="Currency [0] 4897" xfId="39702" hidden="1"/>
    <cellStyle name="Currency [0] 4898" xfId="10325" hidden="1"/>
    <cellStyle name="Currency [0] 4898" xfId="39713" hidden="1"/>
    <cellStyle name="Currency [0] 4899" xfId="10331" hidden="1"/>
    <cellStyle name="Currency [0] 4899" xfId="39719" hidden="1"/>
    <cellStyle name="Currency [0] 49" xfId="2469" hidden="1"/>
    <cellStyle name="Currency [0] 49" xfId="31858" hidden="1"/>
    <cellStyle name="Currency [0] 490" xfId="2894" hidden="1"/>
    <cellStyle name="Currency [0] 490" xfId="32283" hidden="1"/>
    <cellStyle name="Currency [0] 4900" xfId="10303" hidden="1"/>
    <cellStyle name="Currency [0] 4900" xfId="39691" hidden="1"/>
    <cellStyle name="Currency [0] 4901" xfId="10321" hidden="1"/>
    <cellStyle name="Currency [0] 4901" xfId="39709" hidden="1"/>
    <cellStyle name="Currency [0] 4902" xfId="10343" hidden="1"/>
    <cellStyle name="Currency [0] 4902" xfId="39731" hidden="1"/>
    <cellStyle name="Currency [0] 4903" xfId="10345" hidden="1"/>
    <cellStyle name="Currency [0] 4903" xfId="39733" hidden="1"/>
    <cellStyle name="Currency [0] 4904" xfId="10273" hidden="1"/>
    <cellStyle name="Currency [0] 4904" xfId="39661" hidden="1"/>
    <cellStyle name="Currency [0] 4905" xfId="10257" hidden="1"/>
    <cellStyle name="Currency [0] 4905" xfId="39645" hidden="1"/>
    <cellStyle name="Currency [0] 4906" xfId="10317" hidden="1"/>
    <cellStyle name="Currency [0] 4906" xfId="39705" hidden="1"/>
    <cellStyle name="Currency [0] 4907" xfId="10262" hidden="1"/>
    <cellStyle name="Currency [0] 4907" xfId="39650" hidden="1"/>
    <cellStyle name="Currency [0] 4908" xfId="10306" hidden="1"/>
    <cellStyle name="Currency [0] 4908" xfId="39694" hidden="1"/>
    <cellStyle name="Currency [0] 4909" xfId="10350" hidden="1"/>
    <cellStyle name="Currency [0] 4909" xfId="39738" hidden="1"/>
    <cellStyle name="Currency [0] 491" xfId="2900" hidden="1"/>
    <cellStyle name="Currency [0] 491" xfId="32289" hidden="1"/>
    <cellStyle name="Currency [0] 4910" xfId="10318" hidden="1"/>
    <cellStyle name="Currency [0] 4910" xfId="39706" hidden="1"/>
    <cellStyle name="Currency [0] 4911" xfId="10326" hidden="1"/>
    <cellStyle name="Currency [0] 4911" xfId="39714" hidden="1"/>
    <cellStyle name="Currency [0] 4912" xfId="10362" hidden="1"/>
    <cellStyle name="Currency [0] 4912" xfId="39750" hidden="1"/>
    <cellStyle name="Currency [0] 4913" xfId="10364" hidden="1"/>
    <cellStyle name="Currency [0] 4913" xfId="39752" hidden="1"/>
    <cellStyle name="Currency [0] 4914" xfId="10320" hidden="1"/>
    <cellStyle name="Currency [0] 4914" xfId="39708" hidden="1"/>
    <cellStyle name="Currency [0] 4915" xfId="10333" hidden="1"/>
    <cellStyle name="Currency [0] 4915" xfId="39721" hidden="1"/>
    <cellStyle name="Currency [0] 4916" xfId="10338" hidden="1"/>
    <cellStyle name="Currency [0] 4916" xfId="39726" hidden="1"/>
    <cellStyle name="Currency [0] 4917" xfId="10332" hidden="1"/>
    <cellStyle name="Currency [0] 4917" xfId="39720" hidden="1"/>
    <cellStyle name="Currency [0] 4918" xfId="10380" hidden="1"/>
    <cellStyle name="Currency [0] 4918" xfId="39768" hidden="1"/>
    <cellStyle name="Currency [0] 4919" xfId="10388" hidden="1"/>
    <cellStyle name="Currency [0] 4919" xfId="39776" hidden="1"/>
    <cellStyle name="Currency [0] 492" xfId="2903" hidden="1"/>
    <cellStyle name="Currency [0] 492" xfId="32292" hidden="1"/>
    <cellStyle name="Currency [0] 4920" xfId="10316" hidden="1"/>
    <cellStyle name="Currency [0] 4920" xfId="39704" hidden="1"/>
    <cellStyle name="Currency [0] 4921" xfId="10374" hidden="1"/>
    <cellStyle name="Currency [0] 4921" xfId="39762" hidden="1"/>
    <cellStyle name="Currency [0] 4922" xfId="10397" hidden="1"/>
    <cellStyle name="Currency [0] 4922" xfId="39785" hidden="1"/>
    <cellStyle name="Currency [0] 4923" xfId="10399" hidden="1"/>
    <cellStyle name="Currency [0] 4923" xfId="39787" hidden="1"/>
    <cellStyle name="Currency [0] 4924" xfId="10299" hidden="1"/>
    <cellStyle name="Currency [0] 4924" xfId="39687" hidden="1"/>
    <cellStyle name="Currency [0] 4925" xfId="10309" hidden="1"/>
    <cellStyle name="Currency [0] 4925" xfId="39697" hidden="1"/>
    <cellStyle name="Currency [0] 4926" xfId="10371" hidden="1"/>
    <cellStyle name="Currency [0] 4926" xfId="39759" hidden="1"/>
    <cellStyle name="Currency [0] 4927" xfId="10336" hidden="1"/>
    <cellStyle name="Currency [0] 4927" xfId="39724" hidden="1"/>
    <cellStyle name="Currency [0] 4928" xfId="10281" hidden="1"/>
    <cellStyle name="Currency [0] 4928" xfId="39669" hidden="1"/>
    <cellStyle name="Currency [0] 4929" xfId="10407" hidden="1"/>
    <cellStyle name="Currency [0] 4929" xfId="39795" hidden="1"/>
    <cellStyle name="Currency [0] 493" xfId="2889" hidden="1"/>
    <cellStyle name="Currency [0] 493" xfId="32278" hidden="1"/>
    <cellStyle name="Currency [0] 4930" xfId="10372" hidden="1"/>
    <cellStyle name="Currency [0] 4930" xfId="39760" hidden="1"/>
    <cellStyle name="Currency [0] 4931" xfId="10383" hidden="1"/>
    <cellStyle name="Currency [0] 4931" xfId="39771" hidden="1"/>
    <cellStyle name="Currency [0] 4932" xfId="10415" hidden="1"/>
    <cellStyle name="Currency [0] 4932" xfId="39803" hidden="1"/>
    <cellStyle name="Currency [0] 4933" xfId="10417" hidden="1"/>
    <cellStyle name="Currency [0] 4933" xfId="39805" hidden="1"/>
    <cellStyle name="Currency [0] 4934" xfId="10369" hidden="1"/>
    <cellStyle name="Currency [0] 4934" xfId="39757" hidden="1"/>
    <cellStyle name="Currency [0] 4935" xfId="10368" hidden="1"/>
    <cellStyle name="Currency [0] 4935" xfId="39756" hidden="1"/>
    <cellStyle name="Currency [0] 4936" xfId="10358" hidden="1"/>
    <cellStyle name="Currency [0] 4936" xfId="39746" hidden="1"/>
    <cellStyle name="Currency [0] 4937" xfId="10354" hidden="1"/>
    <cellStyle name="Currency [0] 4937" xfId="39742" hidden="1"/>
    <cellStyle name="Currency [0] 4938" xfId="10356" hidden="1"/>
    <cellStyle name="Currency [0] 4938" xfId="39744" hidden="1"/>
    <cellStyle name="Currency [0] 4939" xfId="10424" hidden="1"/>
    <cellStyle name="Currency [0] 4939" xfId="39812" hidden="1"/>
    <cellStyle name="Currency [0] 494" xfId="2899" hidden="1"/>
    <cellStyle name="Currency [0] 494" xfId="32288" hidden="1"/>
    <cellStyle name="Currency [0] 4940" xfId="10259" hidden="1"/>
    <cellStyle name="Currency [0] 4940" xfId="39647" hidden="1"/>
    <cellStyle name="Currency [0] 4941" xfId="10402" hidden="1"/>
    <cellStyle name="Currency [0] 4941" xfId="39790" hidden="1"/>
    <cellStyle name="Currency [0] 4942" xfId="10430" hidden="1"/>
    <cellStyle name="Currency [0] 4942" xfId="39818" hidden="1"/>
    <cellStyle name="Currency [0] 4943" xfId="10432" hidden="1"/>
    <cellStyle name="Currency [0] 4943" xfId="39820" hidden="1"/>
    <cellStyle name="Currency [0] 4944" xfId="10307" hidden="1"/>
    <cellStyle name="Currency [0] 4944" xfId="39695" hidden="1"/>
    <cellStyle name="Currency [0] 4945" xfId="10381" hidden="1"/>
    <cellStyle name="Currency [0] 4945" xfId="39769" hidden="1"/>
    <cellStyle name="Currency [0] 4946" xfId="10337" hidden="1"/>
    <cellStyle name="Currency [0] 4946" xfId="39725" hidden="1"/>
    <cellStyle name="Currency [0] 4947" xfId="10373" hidden="1"/>
    <cellStyle name="Currency [0] 4947" xfId="39761" hidden="1"/>
    <cellStyle name="Currency [0] 4948" xfId="10377" hidden="1"/>
    <cellStyle name="Currency [0] 4948" xfId="39765" hidden="1"/>
    <cellStyle name="Currency [0] 4949" xfId="10438" hidden="1"/>
    <cellStyle name="Currency [0] 4949" xfId="39826" hidden="1"/>
    <cellStyle name="Currency [0] 495" xfId="2910" hidden="1"/>
    <cellStyle name="Currency [0] 495" xfId="32299" hidden="1"/>
    <cellStyle name="Currency [0] 4950" xfId="10254" hidden="1"/>
    <cellStyle name="Currency [0] 4950" xfId="39642" hidden="1"/>
    <cellStyle name="Currency [0] 4951" xfId="10420" hidden="1"/>
    <cellStyle name="Currency [0] 4951" xfId="39808" hidden="1"/>
    <cellStyle name="Currency [0] 4952" xfId="10443" hidden="1"/>
    <cellStyle name="Currency [0] 4952" xfId="39831" hidden="1"/>
    <cellStyle name="Currency [0] 4953" xfId="10445" hidden="1"/>
    <cellStyle name="Currency [0] 4953" xfId="39833" hidden="1"/>
    <cellStyle name="Currency [0] 4954" xfId="10301" hidden="1"/>
    <cellStyle name="Currency [0] 4954" xfId="39689" hidden="1"/>
    <cellStyle name="Currency [0] 4955" xfId="10400" hidden="1"/>
    <cellStyle name="Currency [0] 4955" xfId="39788" hidden="1"/>
    <cellStyle name="Currency [0] 4956" xfId="10367" hidden="1"/>
    <cellStyle name="Currency [0] 4956" xfId="39755" hidden="1"/>
    <cellStyle name="Currency [0] 4957" xfId="10385" hidden="1"/>
    <cellStyle name="Currency [0] 4957" xfId="39773" hidden="1"/>
    <cellStyle name="Currency [0] 4958" xfId="10382" hidden="1"/>
    <cellStyle name="Currency [0] 4958" xfId="39770" hidden="1"/>
    <cellStyle name="Currency [0] 4959" xfId="10449" hidden="1"/>
    <cellStyle name="Currency [0] 4959" xfId="39837" hidden="1"/>
    <cellStyle name="Currency [0] 496" xfId="2911" hidden="1"/>
    <cellStyle name="Currency [0] 496" xfId="32300" hidden="1"/>
    <cellStyle name="Currency [0] 4960" xfId="10334" hidden="1"/>
    <cellStyle name="Currency [0] 4960" xfId="39722" hidden="1"/>
    <cellStyle name="Currency [0] 4961" xfId="10434" hidden="1"/>
    <cellStyle name="Currency [0] 4961" xfId="39822" hidden="1"/>
    <cellStyle name="Currency [0] 4962" xfId="10456" hidden="1"/>
    <cellStyle name="Currency [0] 4962" xfId="39844" hidden="1"/>
    <cellStyle name="Currency [0] 4963" xfId="10458" hidden="1"/>
    <cellStyle name="Currency [0] 4963" xfId="39846" hidden="1"/>
    <cellStyle name="Currency [0] 4964" xfId="10386" hidden="1"/>
    <cellStyle name="Currency [0] 4964" xfId="39774" hidden="1"/>
    <cellStyle name="Currency [0] 4965" xfId="10418" hidden="1"/>
    <cellStyle name="Currency [0] 4965" xfId="39806" hidden="1"/>
    <cellStyle name="Currency [0] 4966" xfId="10270" hidden="1"/>
    <cellStyle name="Currency [0] 4966" xfId="39658" hidden="1"/>
    <cellStyle name="Currency [0] 4967" xfId="10404" hidden="1"/>
    <cellStyle name="Currency [0] 4967" xfId="39792" hidden="1"/>
    <cellStyle name="Currency [0] 4968" xfId="10401" hidden="1"/>
    <cellStyle name="Currency [0] 4968" xfId="39789" hidden="1"/>
    <cellStyle name="Currency [0] 4969" xfId="10462" hidden="1"/>
    <cellStyle name="Currency [0] 4969" xfId="39850" hidden="1"/>
    <cellStyle name="Currency [0] 497" xfId="2876" hidden="1"/>
    <cellStyle name="Currency [0] 497" xfId="32265" hidden="1"/>
    <cellStyle name="Currency [0] 4970" xfId="10297" hidden="1"/>
    <cellStyle name="Currency [0] 4970" xfId="39685" hidden="1"/>
    <cellStyle name="Currency [0] 4971" xfId="10446" hidden="1"/>
    <cellStyle name="Currency [0] 4971" xfId="39834" hidden="1"/>
    <cellStyle name="Currency [0] 4972" xfId="10466" hidden="1"/>
    <cellStyle name="Currency [0] 4972" xfId="39854" hidden="1"/>
    <cellStyle name="Currency [0] 4973" xfId="10468" hidden="1"/>
    <cellStyle name="Currency [0] 4973" xfId="39856" hidden="1"/>
    <cellStyle name="Currency [0] 4974" xfId="10405" hidden="1"/>
    <cellStyle name="Currency [0] 4974" xfId="39793" hidden="1"/>
    <cellStyle name="Currency [0] 4975" xfId="10433" hidden="1"/>
    <cellStyle name="Currency [0] 4975" xfId="39821" hidden="1"/>
    <cellStyle name="Currency [0] 4976" xfId="10393" hidden="1"/>
    <cellStyle name="Currency [0] 4976" xfId="39781" hidden="1"/>
    <cellStyle name="Currency [0] 4977" xfId="10422" hidden="1"/>
    <cellStyle name="Currency [0] 4977" xfId="39810" hidden="1"/>
    <cellStyle name="Currency [0] 4978" xfId="10419" hidden="1"/>
    <cellStyle name="Currency [0] 4978" xfId="39807" hidden="1"/>
    <cellStyle name="Currency [0] 4979" xfId="10472" hidden="1"/>
    <cellStyle name="Currency [0] 4979" xfId="39860" hidden="1"/>
    <cellStyle name="Currency [0] 498" xfId="2522" hidden="1"/>
    <cellStyle name="Currency [0] 498" xfId="31911" hidden="1"/>
    <cellStyle name="Currency [0] 4980" xfId="10300" hidden="1"/>
    <cellStyle name="Currency [0] 4980" xfId="39688" hidden="1"/>
    <cellStyle name="Currency [0] 4981" xfId="10459" hidden="1"/>
    <cellStyle name="Currency [0] 4981" xfId="39847" hidden="1"/>
    <cellStyle name="Currency [0] 4982" xfId="10476" hidden="1"/>
    <cellStyle name="Currency [0] 4982" xfId="39864" hidden="1"/>
    <cellStyle name="Currency [0] 4983" xfId="10478" hidden="1"/>
    <cellStyle name="Currency [0] 4983" xfId="39866" hidden="1"/>
    <cellStyle name="Currency [0] 4984" xfId="10359" hidden="1"/>
    <cellStyle name="Currency [0] 4984" xfId="39747" hidden="1"/>
    <cellStyle name="Currency [0] 4985" xfId="10395" hidden="1"/>
    <cellStyle name="Currency [0] 4985" xfId="39783" hidden="1"/>
    <cellStyle name="Currency [0] 4986" xfId="10464" hidden="1"/>
    <cellStyle name="Currency [0] 4986" xfId="39852" hidden="1"/>
    <cellStyle name="Currency [0] 4987" xfId="10452" hidden="1"/>
    <cellStyle name="Currency [0] 4987" xfId="39840" hidden="1"/>
    <cellStyle name="Currency [0] 4988" xfId="10469" hidden="1"/>
    <cellStyle name="Currency [0] 4988" xfId="39857" hidden="1"/>
    <cellStyle name="Currency [0] 4989" xfId="10480" hidden="1"/>
    <cellStyle name="Currency [0] 4989" xfId="39868" hidden="1"/>
    <cellStyle name="Currency [0] 499" xfId="2896" hidden="1"/>
    <cellStyle name="Currency [0] 499" xfId="32285" hidden="1"/>
    <cellStyle name="Currency [0] 4990" xfId="10328" hidden="1"/>
    <cellStyle name="Currency [0] 4990" xfId="39716" hidden="1"/>
    <cellStyle name="Currency [0] 4991" xfId="10392" hidden="1"/>
    <cellStyle name="Currency [0] 4991" xfId="39780" hidden="1"/>
    <cellStyle name="Currency [0] 4992" xfId="10484" hidden="1"/>
    <cellStyle name="Currency [0] 4992" xfId="39872" hidden="1"/>
    <cellStyle name="Currency [0] 4993" xfId="10486" hidden="1"/>
    <cellStyle name="Currency [0] 4993" xfId="39874" hidden="1"/>
    <cellStyle name="Currency [0] 4994" xfId="10441" hidden="1"/>
    <cellStyle name="Currency [0] 4994" xfId="39829" hidden="1"/>
    <cellStyle name="Currency [0] 4995" xfId="10453" hidden="1"/>
    <cellStyle name="Currency [0] 4995" xfId="39841" hidden="1"/>
    <cellStyle name="Currency [0] 4996" xfId="10481" hidden="1"/>
    <cellStyle name="Currency [0] 4996" xfId="39869" hidden="1"/>
    <cellStyle name="Currency [0] 4997" xfId="10454" hidden="1"/>
    <cellStyle name="Currency [0] 4997" xfId="39842" hidden="1"/>
    <cellStyle name="Currency [0] 4998" xfId="10487" hidden="1"/>
    <cellStyle name="Currency [0] 4998" xfId="39875" hidden="1"/>
    <cellStyle name="Currency [0] 4999" xfId="10489" hidden="1"/>
    <cellStyle name="Currency [0] 4999" xfId="39877" hidden="1"/>
    <cellStyle name="Currency [0] 5" xfId="116" hidden="1"/>
    <cellStyle name="Currency [0] 5" xfId="281" hidden="1"/>
    <cellStyle name="Currency [0] 5" xfId="263" hidden="1"/>
    <cellStyle name="Currency [0] 5" xfId="99" hidden="1"/>
    <cellStyle name="Currency [0] 5" xfId="464" hidden="1"/>
    <cellStyle name="Currency [0] 5" xfId="629" hidden="1"/>
    <cellStyle name="Currency [0] 5" xfId="611" hidden="1"/>
    <cellStyle name="Currency [0] 5" xfId="447" hidden="1"/>
    <cellStyle name="Currency [0] 5" xfId="802" hidden="1"/>
    <cellStyle name="Currency [0] 5" xfId="967" hidden="1"/>
    <cellStyle name="Currency [0] 5" xfId="949" hidden="1"/>
    <cellStyle name="Currency [0] 5" xfId="785" hidden="1"/>
    <cellStyle name="Currency [0] 5" xfId="1144" hidden="1"/>
    <cellStyle name="Currency [0] 5" xfId="1309" hidden="1"/>
    <cellStyle name="Currency [0] 5" xfId="1291" hidden="1"/>
    <cellStyle name="Currency [0] 5" xfId="1127" hidden="1"/>
    <cellStyle name="Currency [0] 5" xfId="1472" hidden="1"/>
    <cellStyle name="Currency [0] 5" xfId="1637" hidden="1"/>
    <cellStyle name="Currency [0] 5" xfId="1619" hidden="1"/>
    <cellStyle name="Currency [0] 5" xfId="1455" hidden="1"/>
    <cellStyle name="Currency [0] 5" xfId="1800" hidden="1"/>
    <cellStyle name="Currency [0] 5" xfId="1965" hidden="1"/>
    <cellStyle name="Currency [0] 5" xfId="1947" hidden="1"/>
    <cellStyle name="Currency [0] 5" xfId="1783" hidden="1"/>
    <cellStyle name="Currency [0] 5" xfId="2131" hidden="1"/>
    <cellStyle name="Currency [0] 5" xfId="2295" hidden="1"/>
    <cellStyle name="Currency [0] 5" xfId="2278" hidden="1"/>
    <cellStyle name="Currency [0] 5" xfId="2114" hidden="1"/>
    <cellStyle name="Currency [0] 5" xfId="2405" hidden="1"/>
    <cellStyle name="Currency [0] 5" xfId="31794" hidden="1"/>
    <cellStyle name="Currency [0] 5" xfId="61185" hidden="1"/>
    <cellStyle name="Currency [0] 5" xfId="61267" hidden="1"/>
    <cellStyle name="Currency [0] 5" xfId="61351" hidden="1"/>
    <cellStyle name="Currency [0] 5" xfId="61433" hidden="1"/>
    <cellStyle name="Currency [0] 5" xfId="61516" hidden="1"/>
    <cellStyle name="Currency [0] 5" xfId="61598" hidden="1"/>
    <cellStyle name="Currency [0] 5" xfId="61678" hidden="1"/>
    <cellStyle name="Currency [0] 5" xfId="61760" hidden="1"/>
    <cellStyle name="Currency [0] 5" xfId="61842" hidden="1"/>
    <cellStyle name="Currency [0] 5" xfId="61924" hidden="1"/>
    <cellStyle name="Currency [0] 5" xfId="62008" hidden="1"/>
    <cellStyle name="Currency [0] 5" xfId="62090" hidden="1"/>
    <cellStyle name="Currency [0] 5" xfId="62172" hidden="1"/>
    <cellStyle name="Currency [0] 5" xfId="62254" hidden="1"/>
    <cellStyle name="Currency [0] 5" xfId="62334" hidden="1"/>
    <cellStyle name="Currency [0] 5" xfId="62416" hidden="1"/>
    <cellStyle name="Currency [0] 5" xfId="62491" hidden="1"/>
    <cellStyle name="Currency [0] 5" xfId="62573" hidden="1"/>
    <cellStyle name="Currency [0] 5" xfId="62657" hidden="1"/>
    <cellStyle name="Currency [0] 5" xfId="62739" hidden="1"/>
    <cellStyle name="Currency [0] 5" xfId="62821" hidden="1"/>
    <cellStyle name="Currency [0] 5" xfId="62903" hidden="1"/>
    <cellStyle name="Currency [0] 5" xfId="62983" hidden="1"/>
    <cellStyle name="Currency [0] 5" xfId="63065" hidden="1"/>
    <cellStyle name="Currency [0] 50" xfId="2470" hidden="1"/>
    <cellStyle name="Currency [0] 50" xfId="31859" hidden="1"/>
    <cellStyle name="Currency [0] 500" xfId="2512" hidden="1"/>
    <cellStyle name="Currency [0] 500" xfId="31901" hidden="1"/>
    <cellStyle name="Currency [0] 5000" xfId="10482" hidden="1"/>
    <cellStyle name="Currency [0] 5000" xfId="39870" hidden="1"/>
    <cellStyle name="Currency [0] 5001" xfId="10428" hidden="1"/>
    <cellStyle name="Currency [0] 5001" xfId="39816" hidden="1"/>
    <cellStyle name="Currency [0] 5002" xfId="10492" hidden="1"/>
    <cellStyle name="Currency [0] 5002" xfId="39880" hidden="1"/>
    <cellStyle name="Currency [0] 5003" xfId="10494" hidden="1"/>
    <cellStyle name="Currency [0] 5003" xfId="39882" hidden="1"/>
    <cellStyle name="Currency [0] 5004" xfId="10211" hidden="1"/>
    <cellStyle name="Currency [0] 5004" xfId="39599" hidden="1"/>
    <cellStyle name="Currency [0] 5005" xfId="10233" hidden="1"/>
    <cellStyle name="Currency [0] 5005" xfId="39621" hidden="1"/>
    <cellStyle name="Currency [0] 5006" xfId="10498" hidden="1"/>
    <cellStyle name="Currency [0] 5006" xfId="39886" hidden="1"/>
    <cellStyle name="Currency [0] 5007" xfId="10505" hidden="1"/>
    <cellStyle name="Currency [0] 5007" xfId="39893" hidden="1"/>
    <cellStyle name="Currency [0] 5008" xfId="10507" hidden="1"/>
    <cellStyle name="Currency [0] 5008" xfId="39895" hidden="1"/>
    <cellStyle name="Currency [0] 5009" xfId="10198" hidden="1"/>
    <cellStyle name="Currency [0] 5009" xfId="39586" hidden="1"/>
    <cellStyle name="Currency [0] 501" xfId="2891" hidden="1"/>
    <cellStyle name="Currency [0] 501" xfId="32280" hidden="1"/>
    <cellStyle name="Currency [0] 5010" xfId="10501" hidden="1"/>
    <cellStyle name="Currency [0] 5010" xfId="39889" hidden="1"/>
    <cellStyle name="Currency [0] 5011" xfId="10510" hidden="1"/>
    <cellStyle name="Currency [0] 5011" xfId="39898" hidden="1"/>
    <cellStyle name="Currency [0] 5012" xfId="10512" hidden="1"/>
    <cellStyle name="Currency [0] 5012" xfId="39900" hidden="1"/>
    <cellStyle name="Currency [0] 5013" xfId="10500" hidden="1"/>
    <cellStyle name="Currency [0] 5013" xfId="39888" hidden="1"/>
    <cellStyle name="Currency [0] 5014" xfId="10210" hidden="1"/>
    <cellStyle name="Currency [0] 5014" xfId="39598" hidden="1"/>
    <cellStyle name="Currency [0] 5015" xfId="10523" hidden="1"/>
    <cellStyle name="Currency [0] 5015" xfId="39911" hidden="1"/>
    <cellStyle name="Currency [0] 5016" xfId="10532" hidden="1"/>
    <cellStyle name="Currency [0] 5016" xfId="39920" hidden="1"/>
    <cellStyle name="Currency [0] 5017" xfId="10543" hidden="1"/>
    <cellStyle name="Currency [0] 5017" xfId="39931" hidden="1"/>
    <cellStyle name="Currency [0] 5018" xfId="10549" hidden="1"/>
    <cellStyle name="Currency [0] 5018" xfId="39937" hidden="1"/>
    <cellStyle name="Currency [0] 5019" xfId="10521" hidden="1"/>
    <cellStyle name="Currency [0] 5019" xfId="39909" hidden="1"/>
    <cellStyle name="Currency [0] 502" xfId="2912" hidden="1"/>
    <cellStyle name="Currency [0] 502" xfId="32301" hidden="1"/>
    <cellStyle name="Currency [0] 5020" xfId="10539" hidden="1"/>
    <cellStyle name="Currency [0] 5020" xfId="39927" hidden="1"/>
    <cellStyle name="Currency [0] 5021" xfId="10561" hidden="1"/>
    <cellStyle name="Currency [0] 5021" xfId="39949" hidden="1"/>
    <cellStyle name="Currency [0] 5022" xfId="10563" hidden="1"/>
    <cellStyle name="Currency [0] 5022" xfId="39951" hidden="1"/>
    <cellStyle name="Currency [0] 5023" xfId="10495" hidden="1"/>
    <cellStyle name="Currency [0] 5023" xfId="39883" hidden="1"/>
    <cellStyle name="Currency [0] 5024" xfId="10206" hidden="1"/>
    <cellStyle name="Currency [0] 5024" xfId="39594" hidden="1"/>
    <cellStyle name="Currency [0] 5025" xfId="10535" hidden="1"/>
    <cellStyle name="Currency [0] 5025" xfId="39923" hidden="1"/>
    <cellStyle name="Currency [0] 5026" xfId="10202" hidden="1"/>
    <cellStyle name="Currency [0] 5026" xfId="39590" hidden="1"/>
    <cellStyle name="Currency [0] 5027" xfId="10524" hidden="1"/>
    <cellStyle name="Currency [0] 5027" xfId="39912" hidden="1"/>
    <cellStyle name="Currency [0] 5028" xfId="10568" hidden="1"/>
    <cellStyle name="Currency [0] 5028" xfId="39956" hidden="1"/>
    <cellStyle name="Currency [0] 5029" xfId="10536" hidden="1"/>
    <cellStyle name="Currency [0] 5029" xfId="39924" hidden="1"/>
    <cellStyle name="Currency [0] 503" xfId="2897" hidden="1"/>
    <cellStyle name="Currency [0] 503" xfId="32286" hidden="1"/>
    <cellStyle name="Currency [0] 5030" xfId="10544" hidden="1"/>
    <cellStyle name="Currency [0] 5030" xfId="39932" hidden="1"/>
    <cellStyle name="Currency [0] 5031" xfId="10580" hidden="1"/>
    <cellStyle name="Currency [0] 5031" xfId="39968" hidden="1"/>
    <cellStyle name="Currency [0] 5032" xfId="10582" hidden="1"/>
    <cellStyle name="Currency [0] 5032" xfId="39970" hidden="1"/>
    <cellStyle name="Currency [0] 5033" xfId="10538" hidden="1"/>
    <cellStyle name="Currency [0] 5033" xfId="39926" hidden="1"/>
    <cellStyle name="Currency [0] 5034" xfId="10551" hidden="1"/>
    <cellStyle name="Currency [0] 5034" xfId="39939" hidden="1"/>
    <cellStyle name="Currency [0] 5035" xfId="10556" hidden="1"/>
    <cellStyle name="Currency [0] 5035" xfId="39944" hidden="1"/>
    <cellStyle name="Currency [0] 5036" xfId="10550" hidden="1"/>
    <cellStyle name="Currency [0] 5036" xfId="39938" hidden="1"/>
    <cellStyle name="Currency [0] 5037" xfId="10598" hidden="1"/>
    <cellStyle name="Currency [0] 5037" xfId="39986" hidden="1"/>
    <cellStyle name="Currency [0] 5038" xfId="10606" hidden="1"/>
    <cellStyle name="Currency [0] 5038" xfId="39994" hidden="1"/>
    <cellStyle name="Currency [0] 5039" xfId="10534" hidden="1"/>
    <cellStyle name="Currency [0] 5039" xfId="39922" hidden="1"/>
    <cellStyle name="Currency [0] 504" xfId="2901" hidden="1"/>
    <cellStyle name="Currency [0] 504" xfId="32290" hidden="1"/>
    <cellStyle name="Currency [0] 5040" xfId="10592" hidden="1"/>
    <cellStyle name="Currency [0] 5040" xfId="39980" hidden="1"/>
    <cellStyle name="Currency [0] 5041" xfId="10615" hidden="1"/>
    <cellStyle name="Currency [0] 5041" xfId="40003" hidden="1"/>
    <cellStyle name="Currency [0] 5042" xfId="10617" hidden="1"/>
    <cellStyle name="Currency [0] 5042" xfId="40005" hidden="1"/>
    <cellStyle name="Currency [0] 5043" xfId="10517" hidden="1"/>
    <cellStyle name="Currency [0] 5043" xfId="39905" hidden="1"/>
    <cellStyle name="Currency [0] 5044" xfId="10527" hidden="1"/>
    <cellStyle name="Currency [0] 5044" xfId="39915" hidden="1"/>
    <cellStyle name="Currency [0] 5045" xfId="10589" hidden="1"/>
    <cellStyle name="Currency [0] 5045" xfId="39977" hidden="1"/>
    <cellStyle name="Currency [0] 5046" xfId="10554" hidden="1"/>
    <cellStyle name="Currency [0] 5046" xfId="39942" hidden="1"/>
    <cellStyle name="Currency [0] 5047" xfId="10503" hidden="1"/>
    <cellStyle name="Currency [0] 5047" xfId="39891" hidden="1"/>
    <cellStyle name="Currency [0] 5048" xfId="10625" hidden="1"/>
    <cellStyle name="Currency [0] 5048" xfId="40013" hidden="1"/>
    <cellStyle name="Currency [0] 5049" xfId="10590" hidden="1"/>
    <cellStyle name="Currency [0] 5049" xfId="39978" hidden="1"/>
    <cellStyle name="Currency [0] 505" xfId="2917" hidden="1"/>
    <cellStyle name="Currency [0] 505" xfId="32306" hidden="1"/>
    <cellStyle name="Currency [0] 5050" xfId="10601" hidden="1"/>
    <cellStyle name="Currency [0] 5050" xfId="39989" hidden="1"/>
    <cellStyle name="Currency [0] 5051" xfId="10633" hidden="1"/>
    <cellStyle name="Currency [0] 5051" xfId="40021" hidden="1"/>
    <cellStyle name="Currency [0] 5052" xfId="10635" hidden="1"/>
    <cellStyle name="Currency [0] 5052" xfId="40023" hidden="1"/>
    <cellStyle name="Currency [0] 5053" xfId="10587" hidden="1"/>
    <cellStyle name="Currency [0] 5053" xfId="39975" hidden="1"/>
    <cellStyle name="Currency [0] 5054" xfId="10586" hidden="1"/>
    <cellStyle name="Currency [0] 5054" xfId="39974" hidden="1"/>
    <cellStyle name="Currency [0] 5055" xfId="10576" hidden="1"/>
    <cellStyle name="Currency [0] 5055" xfId="39964" hidden="1"/>
    <cellStyle name="Currency [0] 5056" xfId="10572" hidden="1"/>
    <cellStyle name="Currency [0] 5056" xfId="39960" hidden="1"/>
    <cellStyle name="Currency [0] 5057" xfId="10574" hidden="1"/>
    <cellStyle name="Currency [0] 5057" xfId="39962" hidden="1"/>
    <cellStyle name="Currency [0] 5058" xfId="10642" hidden="1"/>
    <cellStyle name="Currency [0] 5058" xfId="40030" hidden="1"/>
    <cellStyle name="Currency [0] 5059" xfId="10204" hidden="1"/>
    <cellStyle name="Currency [0] 5059" xfId="39592" hidden="1"/>
    <cellStyle name="Currency [0] 506" xfId="2918" hidden="1"/>
    <cellStyle name="Currency [0] 506" xfId="32307" hidden="1"/>
    <cellStyle name="Currency [0] 5060" xfId="10620" hidden="1"/>
    <cellStyle name="Currency [0] 5060" xfId="40008" hidden="1"/>
    <cellStyle name="Currency [0] 5061" xfId="10648" hidden="1"/>
    <cellStyle name="Currency [0] 5061" xfId="40036" hidden="1"/>
    <cellStyle name="Currency [0] 5062" xfId="10650" hidden="1"/>
    <cellStyle name="Currency [0] 5062" xfId="40038" hidden="1"/>
    <cellStyle name="Currency [0] 5063" xfId="10525" hidden="1"/>
    <cellStyle name="Currency [0] 5063" xfId="39913" hidden="1"/>
    <cellStyle name="Currency [0] 5064" xfId="10599" hidden="1"/>
    <cellStyle name="Currency [0] 5064" xfId="39987" hidden="1"/>
    <cellStyle name="Currency [0] 5065" xfId="10555" hidden="1"/>
    <cellStyle name="Currency [0] 5065" xfId="39943" hidden="1"/>
    <cellStyle name="Currency [0] 5066" xfId="10591" hidden="1"/>
    <cellStyle name="Currency [0] 5066" xfId="39979" hidden="1"/>
    <cellStyle name="Currency [0] 5067" xfId="10595" hidden="1"/>
    <cellStyle name="Currency [0] 5067" xfId="39983" hidden="1"/>
    <cellStyle name="Currency [0] 5068" xfId="10656" hidden="1"/>
    <cellStyle name="Currency [0] 5068" xfId="40044" hidden="1"/>
    <cellStyle name="Currency [0] 5069" xfId="10239" hidden="1"/>
    <cellStyle name="Currency [0] 5069" xfId="39627" hidden="1"/>
    <cellStyle name="Currency [0] 507" xfId="2898" hidden="1"/>
    <cellStyle name="Currency [0] 507" xfId="32287" hidden="1"/>
    <cellStyle name="Currency [0] 5070" xfId="10638" hidden="1"/>
    <cellStyle name="Currency [0] 5070" xfId="40026" hidden="1"/>
    <cellStyle name="Currency [0] 5071" xfId="10661" hidden="1"/>
    <cellStyle name="Currency [0] 5071" xfId="40049" hidden="1"/>
    <cellStyle name="Currency [0] 5072" xfId="10663" hidden="1"/>
    <cellStyle name="Currency [0] 5072" xfId="40051" hidden="1"/>
    <cellStyle name="Currency [0] 5073" xfId="10519" hidden="1"/>
    <cellStyle name="Currency [0] 5073" xfId="39907" hidden="1"/>
    <cellStyle name="Currency [0] 5074" xfId="10618" hidden="1"/>
    <cellStyle name="Currency [0] 5074" xfId="40006" hidden="1"/>
    <cellStyle name="Currency [0] 5075" xfId="10585" hidden="1"/>
    <cellStyle name="Currency [0] 5075" xfId="39973" hidden="1"/>
    <cellStyle name="Currency [0] 5076" xfId="10603" hidden="1"/>
    <cellStyle name="Currency [0] 5076" xfId="39991" hidden="1"/>
    <cellStyle name="Currency [0] 5077" xfId="10600" hidden="1"/>
    <cellStyle name="Currency [0] 5077" xfId="39988" hidden="1"/>
    <cellStyle name="Currency [0] 5078" xfId="10667" hidden="1"/>
    <cellStyle name="Currency [0] 5078" xfId="40055" hidden="1"/>
    <cellStyle name="Currency [0] 5079" xfId="10552" hidden="1"/>
    <cellStyle name="Currency [0] 5079" xfId="39940" hidden="1"/>
    <cellStyle name="Currency [0] 508" xfId="2905" hidden="1"/>
    <cellStyle name="Currency [0] 508" xfId="32294" hidden="1"/>
    <cellStyle name="Currency [0] 5080" xfId="10652" hidden="1"/>
    <cellStyle name="Currency [0] 5080" xfId="40040" hidden="1"/>
    <cellStyle name="Currency [0] 5081" xfId="10674" hidden="1"/>
    <cellStyle name="Currency [0] 5081" xfId="40062" hidden="1"/>
    <cellStyle name="Currency [0] 5082" xfId="10676" hidden="1"/>
    <cellStyle name="Currency [0] 5082" xfId="40064" hidden="1"/>
    <cellStyle name="Currency [0] 5083" xfId="10604" hidden="1"/>
    <cellStyle name="Currency [0] 5083" xfId="39992" hidden="1"/>
    <cellStyle name="Currency [0] 5084" xfId="10636" hidden="1"/>
    <cellStyle name="Currency [0] 5084" xfId="40024" hidden="1"/>
    <cellStyle name="Currency [0] 5085" xfId="10284" hidden="1"/>
    <cellStyle name="Currency [0] 5085" xfId="39672" hidden="1"/>
    <cellStyle name="Currency [0] 5086" xfId="10622" hidden="1"/>
    <cellStyle name="Currency [0] 5086" xfId="40010" hidden="1"/>
    <cellStyle name="Currency [0] 5087" xfId="10619" hidden="1"/>
    <cellStyle name="Currency [0] 5087" xfId="40007" hidden="1"/>
    <cellStyle name="Currency [0] 5088" xfId="10680" hidden="1"/>
    <cellStyle name="Currency [0] 5088" xfId="40068" hidden="1"/>
    <cellStyle name="Currency [0] 5089" xfId="10515" hidden="1"/>
    <cellStyle name="Currency [0] 5089" xfId="39903" hidden="1"/>
    <cellStyle name="Currency [0] 509" xfId="2909" hidden="1"/>
    <cellStyle name="Currency [0] 509" xfId="32298" hidden="1"/>
    <cellStyle name="Currency [0] 5090" xfId="10664" hidden="1"/>
    <cellStyle name="Currency [0] 5090" xfId="40052" hidden="1"/>
    <cellStyle name="Currency [0] 5091" xfId="10684" hidden="1"/>
    <cellStyle name="Currency [0] 5091" xfId="40072" hidden="1"/>
    <cellStyle name="Currency [0] 5092" xfId="10686" hidden="1"/>
    <cellStyle name="Currency [0] 5092" xfId="40074" hidden="1"/>
    <cellStyle name="Currency [0] 5093" xfId="10623" hidden="1"/>
    <cellStyle name="Currency [0] 5093" xfId="40011" hidden="1"/>
    <cellStyle name="Currency [0] 5094" xfId="10651" hidden="1"/>
    <cellStyle name="Currency [0] 5094" xfId="40039" hidden="1"/>
    <cellStyle name="Currency [0] 5095" xfId="10611" hidden="1"/>
    <cellStyle name="Currency [0] 5095" xfId="39999" hidden="1"/>
    <cellStyle name="Currency [0] 5096" xfId="10640" hidden="1"/>
    <cellStyle name="Currency [0] 5096" xfId="40028" hidden="1"/>
    <cellStyle name="Currency [0] 5097" xfId="10637" hidden="1"/>
    <cellStyle name="Currency [0] 5097" xfId="40025" hidden="1"/>
    <cellStyle name="Currency [0] 5098" xfId="10690" hidden="1"/>
    <cellStyle name="Currency [0] 5098" xfId="40078" hidden="1"/>
    <cellStyle name="Currency [0] 5099" xfId="10518" hidden="1"/>
    <cellStyle name="Currency [0] 5099" xfId="39906" hidden="1"/>
    <cellStyle name="Currency [0] 51" xfId="2445" hidden="1"/>
    <cellStyle name="Currency [0] 51" xfId="31834" hidden="1"/>
    <cellStyle name="Currency [0] 510" xfId="2904" hidden="1"/>
    <cellStyle name="Currency [0] 510" xfId="32293" hidden="1"/>
    <cellStyle name="Currency [0] 5100" xfId="10677" hidden="1"/>
    <cellStyle name="Currency [0] 5100" xfId="40065" hidden="1"/>
    <cellStyle name="Currency [0] 5101" xfId="10694" hidden="1"/>
    <cellStyle name="Currency [0] 5101" xfId="40082" hidden="1"/>
    <cellStyle name="Currency [0] 5102" xfId="10696" hidden="1"/>
    <cellStyle name="Currency [0] 5102" xfId="40084" hidden="1"/>
    <cellStyle name="Currency [0] 5103" xfId="10577" hidden="1"/>
    <cellStyle name="Currency [0] 5103" xfId="39965" hidden="1"/>
    <cellStyle name="Currency [0] 5104" xfId="10613" hidden="1"/>
    <cellStyle name="Currency [0] 5104" xfId="40001" hidden="1"/>
    <cellStyle name="Currency [0] 5105" xfId="10682" hidden="1"/>
    <cellStyle name="Currency [0] 5105" xfId="40070" hidden="1"/>
    <cellStyle name="Currency [0] 5106" xfId="10670" hidden="1"/>
    <cellStyle name="Currency [0] 5106" xfId="40058" hidden="1"/>
    <cellStyle name="Currency [0] 5107" xfId="10687" hidden="1"/>
    <cellStyle name="Currency [0] 5107" xfId="40075" hidden="1"/>
    <cellStyle name="Currency [0] 5108" xfId="10698" hidden="1"/>
    <cellStyle name="Currency [0] 5108" xfId="40086" hidden="1"/>
    <cellStyle name="Currency [0] 5109" xfId="10546" hidden="1"/>
    <cellStyle name="Currency [0] 5109" xfId="39934" hidden="1"/>
    <cellStyle name="Currency [0] 511" xfId="2927" hidden="1"/>
    <cellStyle name="Currency [0] 511" xfId="32316" hidden="1"/>
    <cellStyle name="Currency [0] 5110" xfId="10610" hidden="1"/>
    <cellStyle name="Currency [0] 5110" xfId="39998" hidden="1"/>
    <cellStyle name="Currency [0] 5111" xfId="10702" hidden="1"/>
    <cellStyle name="Currency [0] 5111" xfId="40090" hidden="1"/>
    <cellStyle name="Currency [0] 5112" xfId="10704" hidden="1"/>
    <cellStyle name="Currency [0] 5112" xfId="40092" hidden="1"/>
    <cellStyle name="Currency [0] 5113" xfId="10659" hidden="1"/>
    <cellStyle name="Currency [0] 5113" xfId="40047" hidden="1"/>
    <cellStyle name="Currency [0] 5114" xfId="10671" hidden="1"/>
    <cellStyle name="Currency [0] 5114" xfId="40059" hidden="1"/>
    <cellStyle name="Currency [0] 5115" xfId="10699" hidden="1"/>
    <cellStyle name="Currency [0] 5115" xfId="40087" hidden="1"/>
    <cellStyle name="Currency [0] 5116" xfId="10672" hidden="1"/>
    <cellStyle name="Currency [0] 5116" xfId="40060" hidden="1"/>
    <cellStyle name="Currency [0] 5117" xfId="10705" hidden="1"/>
    <cellStyle name="Currency [0] 5117" xfId="40093" hidden="1"/>
    <cellStyle name="Currency [0] 5118" xfId="10707" hidden="1"/>
    <cellStyle name="Currency [0] 5118" xfId="40095" hidden="1"/>
    <cellStyle name="Currency [0] 5119" xfId="10700" hidden="1"/>
    <cellStyle name="Currency [0] 5119" xfId="40088" hidden="1"/>
    <cellStyle name="Currency [0] 512" xfId="2933" hidden="1"/>
    <cellStyle name="Currency [0] 512" xfId="32322" hidden="1"/>
    <cellStyle name="Currency [0] 5120" xfId="10646" hidden="1"/>
    <cellStyle name="Currency [0] 5120" xfId="40034" hidden="1"/>
    <cellStyle name="Currency [0] 5121" xfId="10709" hidden="1"/>
    <cellStyle name="Currency [0] 5121" xfId="40097" hidden="1"/>
    <cellStyle name="Currency [0] 5122" xfId="10711" hidden="1"/>
    <cellStyle name="Currency [0] 5122" xfId="40099" hidden="1"/>
    <cellStyle name="Currency [0] 5123" xfId="10223" hidden="1"/>
    <cellStyle name="Currency [0] 5123" xfId="39611" hidden="1"/>
    <cellStyle name="Currency [0] 5124" xfId="10201" hidden="1"/>
    <cellStyle name="Currency [0] 5124" xfId="39589" hidden="1"/>
    <cellStyle name="Currency [0] 5125" xfId="10717" hidden="1"/>
    <cellStyle name="Currency [0] 5125" xfId="40105" hidden="1"/>
    <cellStyle name="Currency [0] 5126" xfId="10723" hidden="1"/>
    <cellStyle name="Currency [0] 5126" xfId="40111" hidden="1"/>
    <cellStyle name="Currency [0] 5127" xfId="10725" hidden="1"/>
    <cellStyle name="Currency [0] 5127" xfId="40113" hidden="1"/>
    <cellStyle name="Currency [0] 5128" xfId="10218" hidden="1"/>
    <cellStyle name="Currency [0] 5128" xfId="39606" hidden="1"/>
    <cellStyle name="Currency [0] 5129" xfId="10719" hidden="1"/>
    <cellStyle name="Currency [0] 5129" xfId="40107" hidden="1"/>
    <cellStyle name="Currency [0] 513" xfId="2895" hidden="1"/>
    <cellStyle name="Currency [0] 513" xfId="32284" hidden="1"/>
    <cellStyle name="Currency [0] 5130" xfId="10727" hidden="1"/>
    <cellStyle name="Currency [0] 5130" xfId="40115" hidden="1"/>
    <cellStyle name="Currency [0] 5131" xfId="10729" hidden="1"/>
    <cellStyle name="Currency [0] 5131" xfId="40117" hidden="1"/>
    <cellStyle name="Currency [0] 5132" xfId="10718" hidden="1"/>
    <cellStyle name="Currency [0] 5132" xfId="40106" hidden="1"/>
    <cellStyle name="Currency [0] 5133" xfId="10224" hidden="1"/>
    <cellStyle name="Currency [0] 5133" xfId="39612" hidden="1"/>
    <cellStyle name="Currency [0] 5134" xfId="10740" hidden="1"/>
    <cellStyle name="Currency [0] 5134" xfId="40128" hidden="1"/>
    <cellStyle name="Currency [0] 5135" xfId="10749" hidden="1"/>
    <cellStyle name="Currency [0] 5135" xfId="40137" hidden="1"/>
    <cellStyle name="Currency [0] 5136" xfId="10760" hidden="1"/>
    <cellStyle name="Currency [0] 5136" xfId="40148" hidden="1"/>
    <cellStyle name="Currency [0] 5137" xfId="10766" hidden="1"/>
    <cellStyle name="Currency [0] 5137" xfId="40154" hidden="1"/>
    <cellStyle name="Currency [0] 5138" xfId="10738" hidden="1"/>
    <cellStyle name="Currency [0] 5138" xfId="40126" hidden="1"/>
    <cellStyle name="Currency [0] 5139" xfId="10756" hidden="1"/>
    <cellStyle name="Currency [0] 5139" xfId="40144" hidden="1"/>
    <cellStyle name="Currency [0] 514" xfId="2925" hidden="1"/>
    <cellStyle name="Currency [0] 514" xfId="32314" hidden="1"/>
    <cellStyle name="Currency [0] 5140" xfId="10778" hidden="1"/>
    <cellStyle name="Currency [0] 5140" xfId="40166" hidden="1"/>
    <cellStyle name="Currency [0] 5141" xfId="10780" hidden="1"/>
    <cellStyle name="Currency [0] 5141" xfId="40168" hidden="1"/>
    <cellStyle name="Currency [0] 5142" xfId="10714" hidden="1"/>
    <cellStyle name="Currency [0] 5142" xfId="40102" hidden="1"/>
    <cellStyle name="Currency [0] 5143" xfId="10228" hidden="1"/>
    <cellStyle name="Currency [0] 5143" xfId="39616" hidden="1"/>
    <cellStyle name="Currency [0] 5144" xfId="10752" hidden="1"/>
    <cellStyle name="Currency [0] 5144" xfId="40140" hidden="1"/>
    <cellStyle name="Currency [0] 5145" xfId="10244" hidden="1"/>
    <cellStyle name="Currency [0] 5145" xfId="39632" hidden="1"/>
    <cellStyle name="Currency [0] 5146" xfId="10741" hidden="1"/>
    <cellStyle name="Currency [0] 5146" xfId="40129" hidden="1"/>
    <cellStyle name="Currency [0] 5147" xfId="10785" hidden="1"/>
    <cellStyle name="Currency [0] 5147" xfId="40173" hidden="1"/>
    <cellStyle name="Currency [0] 5148" xfId="10753" hidden="1"/>
    <cellStyle name="Currency [0] 5148" xfId="40141" hidden="1"/>
    <cellStyle name="Currency [0] 5149" xfId="10761" hidden="1"/>
    <cellStyle name="Currency [0] 5149" xfId="40149" hidden="1"/>
    <cellStyle name="Currency [0] 515" xfId="2937" hidden="1"/>
    <cellStyle name="Currency [0] 515" xfId="32326" hidden="1"/>
    <cellStyle name="Currency [0] 5150" xfId="10797" hidden="1"/>
    <cellStyle name="Currency [0] 5150" xfId="40185" hidden="1"/>
    <cellStyle name="Currency [0] 5151" xfId="10799" hidden="1"/>
    <cellStyle name="Currency [0] 5151" xfId="40187" hidden="1"/>
    <cellStyle name="Currency [0] 5152" xfId="10755" hidden="1"/>
    <cellStyle name="Currency [0] 5152" xfId="40143" hidden="1"/>
    <cellStyle name="Currency [0] 5153" xfId="10768" hidden="1"/>
    <cellStyle name="Currency [0] 5153" xfId="40156" hidden="1"/>
    <cellStyle name="Currency [0] 5154" xfId="10773" hidden="1"/>
    <cellStyle name="Currency [0] 5154" xfId="40161" hidden="1"/>
    <cellStyle name="Currency [0] 5155" xfId="10767" hidden="1"/>
    <cellStyle name="Currency [0] 5155" xfId="40155" hidden="1"/>
    <cellStyle name="Currency [0] 5156" xfId="10815" hidden="1"/>
    <cellStyle name="Currency [0] 5156" xfId="40203" hidden="1"/>
    <cellStyle name="Currency [0] 5157" xfId="10823" hidden="1"/>
    <cellStyle name="Currency [0] 5157" xfId="40211" hidden="1"/>
    <cellStyle name="Currency [0] 5158" xfId="10751" hidden="1"/>
    <cellStyle name="Currency [0] 5158" xfId="40139" hidden="1"/>
    <cellStyle name="Currency [0] 5159" xfId="10809" hidden="1"/>
    <cellStyle name="Currency [0] 5159" xfId="40197" hidden="1"/>
    <cellStyle name="Currency [0] 516" xfId="2938" hidden="1"/>
    <cellStyle name="Currency [0] 516" xfId="32327" hidden="1"/>
    <cellStyle name="Currency [0] 5160" xfId="10832" hidden="1"/>
    <cellStyle name="Currency [0] 5160" xfId="40220" hidden="1"/>
    <cellStyle name="Currency [0] 5161" xfId="10834" hidden="1"/>
    <cellStyle name="Currency [0] 5161" xfId="40222" hidden="1"/>
    <cellStyle name="Currency [0] 5162" xfId="10734" hidden="1"/>
    <cellStyle name="Currency [0] 5162" xfId="40122" hidden="1"/>
    <cellStyle name="Currency [0] 5163" xfId="10744" hidden="1"/>
    <cellStyle name="Currency [0] 5163" xfId="40132" hidden="1"/>
    <cellStyle name="Currency [0] 5164" xfId="10806" hidden="1"/>
    <cellStyle name="Currency [0] 5164" xfId="40194" hidden="1"/>
    <cellStyle name="Currency [0] 5165" xfId="10771" hidden="1"/>
    <cellStyle name="Currency [0] 5165" xfId="40159" hidden="1"/>
    <cellStyle name="Currency [0] 5166" xfId="10721" hidden="1"/>
    <cellStyle name="Currency [0] 5166" xfId="40109" hidden="1"/>
    <cellStyle name="Currency [0] 5167" xfId="10842" hidden="1"/>
    <cellStyle name="Currency [0] 5167" xfId="40230" hidden="1"/>
    <cellStyle name="Currency [0] 5168" xfId="10807" hidden="1"/>
    <cellStyle name="Currency [0] 5168" xfId="40195" hidden="1"/>
    <cellStyle name="Currency [0] 5169" xfId="10818" hidden="1"/>
    <cellStyle name="Currency [0] 5169" xfId="40206" hidden="1"/>
    <cellStyle name="Currency [0] 517" xfId="2886" hidden="1"/>
    <cellStyle name="Currency [0] 517" xfId="32275" hidden="1"/>
    <cellStyle name="Currency [0] 5170" xfId="10850" hidden="1"/>
    <cellStyle name="Currency [0] 5170" xfId="40238" hidden="1"/>
    <cellStyle name="Currency [0] 5171" xfId="10852" hidden="1"/>
    <cellStyle name="Currency [0] 5171" xfId="40240" hidden="1"/>
    <cellStyle name="Currency [0] 5172" xfId="10804" hidden="1"/>
    <cellStyle name="Currency [0] 5172" xfId="40192" hidden="1"/>
    <cellStyle name="Currency [0] 5173" xfId="10803" hidden="1"/>
    <cellStyle name="Currency [0] 5173" xfId="40191" hidden="1"/>
    <cellStyle name="Currency [0] 5174" xfId="10793" hidden="1"/>
    <cellStyle name="Currency [0] 5174" xfId="40181" hidden="1"/>
    <cellStyle name="Currency [0] 5175" xfId="10789" hidden="1"/>
    <cellStyle name="Currency [0] 5175" xfId="40177" hidden="1"/>
    <cellStyle name="Currency [0] 5176" xfId="10791" hidden="1"/>
    <cellStyle name="Currency [0] 5176" xfId="40179" hidden="1"/>
    <cellStyle name="Currency [0] 5177" xfId="10859" hidden="1"/>
    <cellStyle name="Currency [0] 5177" xfId="40247" hidden="1"/>
    <cellStyle name="Currency [0] 5178" xfId="10230" hidden="1"/>
    <cellStyle name="Currency [0] 5178" xfId="39618" hidden="1"/>
    <cellStyle name="Currency [0] 5179" xfId="10837" hidden="1"/>
    <cellStyle name="Currency [0] 5179" xfId="40225" hidden="1"/>
    <cellStyle name="Currency [0] 518" xfId="2893" hidden="1"/>
    <cellStyle name="Currency [0] 518" xfId="32282" hidden="1"/>
    <cellStyle name="Currency [0] 5180" xfId="10865" hidden="1"/>
    <cellStyle name="Currency [0] 5180" xfId="40253" hidden="1"/>
    <cellStyle name="Currency [0] 5181" xfId="10867" hidden="1"/>
    <cellStyle name="Currency [0] 5181" xfId="40255" hidden="1"/>
    <cellStyle name="Currency [0] 5182" xfId="10742" hidden="1"/>
    <cellStyle name="Currency [0] 5182" xfId="40130" hidden="1"/>
    <cellStyle name="Currency [0] 5183" xfId="10816" hidden="1"/>
    <cellStyle name="Currency [0] 5183" xfId="40204" hidden="1"/>
    <cellStyle name="Currency [0] 5184" xfId="10772" hidden="1"/>
    <cellStyle name="Currency [0] 5184" xfId="40160" hidden="1"/>
    <cellStyle name="Currency [0] 5185" xfId="10808" hidden="1"/>
    <cellStyle name="Currency [0] 5185" xfId="40196" hidden="1"/>
    <cellStyle name="Currency [0] 5186" xfId="10812" hidden="1"/>
    <cellStyle name="Currency [0] 5186" xfId="40200" hidden="1"/>
    <cellStyle name="Currency [0] 5187" xfId="10873" hidden="1"/>
    <cellStyle name="Currency [0] 5187" xfId="40261" hidden="1"/>
    <cellStyle name="Currency [0] 5188" xfId="10217" hidden="1"/>
    <cellStyle name="Currency [0] 5188" xfId="39605" hidden="1"/>
    <cellStyle name="Currency [0] 5189" xfId="10855" hidden="1"/>
    <cellStyle name="Currency [0] 5189" xfId="40243" hidden="1"/>
    <cellStyle name="Currency [0] 519" xfId="2922" hidden="1"/>
    <cellStyle name="Currency [0] 519" xfId="32311" hidden="1"/>
    <cellStyle name="Currency [0] 5190" xfId="10878" hidden="1"/>
    <cellStyle name="Currency [0] 5190" xfId="40266" hidden="1"/>
    <cellStyle name="Currency [0] 5191" xfId="10880" hidden="1"/>
    <cellStyle name="Currency [0] 5191" xfId="40268" hidden="1"/>
    <cellStyle name="Currency [0] 5192" xfId="10736" hidden="1"/>
    <cellStyle name="Currency [0] 5192" xfId="40124" hidden="1"/>
    <cellStyle name="Currency [0] 5193" xfId="10835" hidden="1"/>
    <cellStyle name="Currency [0] 5193" xfId="40223" hidden="1"/>
    <cellStyle name="Currency [0] 5194" xfId="10802" hidden="1"/>
    <cellStyle name="Currency [0] 5194" xfId="40190" hidden="1"/>
    <cellStyle name="Currency [0] 5195" xfId="10820" hidden="1"/>
    <cellStyle name="Currency [0] 5195" xfId="40208" hidden="1"/>
    <cellStyle name="Currency [0] 5196" xfId="10817" hidden="1"/>
    <cellStyle name="Currency [0] 5196" xfId="40205" hidden="1"/>
    <cellStyle name="Currency [0] 5197" xfId="10884" hidden="1"/>
    <cellStyle name="Currency [0] 5197" xfId="40272" hidden="1"/>
    <cellStyle name="Currency [0] 5198" xfId="10769" hidden="1"/>
    <cellStyle name="Currency [0] 5198" xfId="40157" hidden="1"/>
    <cellStyle name="Currency [0] 5199" xfId="10869" hidden="1"/>
    <cellStyle name="Currency [0] 5199" xfId="40257" hidden="1"/>
    <cellStyle name="Currency [0] 52" xfId="2444" hidden="1"/>
    <cellStyle name="Currency [0] 52" xfId="31833" hidden="1"/>
    <cellStyle name="Currency [0] 520" xfId="2907" hidden="1"/>
    <cellStyle name="Currency [0] 520" xfId="32296" hidden="1"/>
    <cellStyle name="Currency [0] 5200" xfId="10891" hidden="1"/>
    <cellStyle name="Currency [0] 5200" xfId="40279" hidden="1"/>
    <cellStyle name="Currency [0] 5201" xfId="10893" hidden="1"/>
    <cellStyle name="Currency [0] 5201" xfId="40281" hidden="1"/>
    <cellStyle name="Currency [0] 5202" xfId="10821" hidden="1"/>
    <cellStyle name="Currency [0] 5202" xfId="40209" hidden="1"/>
    <cellStyle name="Currency [0] 5203" xfId="10853" hidden="1"/>
    <cellStyle name="Currency [0] 5203" xfId="40241" hidden="1"/>
    <cellStyle name="Currency [0] 5204" xfId="10196" hidden="1"/>
    <cellStyle name="Currency [0] 5204" xfId="39584" hidden="1"/>
    <cellStyle name="Currency [0] 5205" xfId="10839" hidden="1"/>
    <cellStyle name="Currency [0] 5205" xfId="40227" hidden="1"/>
    <cellStyle name="Currency [0] 5206" xfId="10836" hidden="1"/>
    <cellStyle name="Currency [0] 5206" xfId="40224" hidden="1"/>
    <cellStyle name="Currency [0] 5207" xfId="10897" hidden="1"/>
    <cellStyle name="Currency [0] 5207" xfId="40285" hidden="1"/>
    <cellStyle name="Currency [0] 5208" xfId="10732" hidden="1"/>
    <cellStyle name="Currency [0] 5208" xfId="40120" hidden="1"/>
    <cellStyle name="Currency [0] 5209" xfId="10881" hidden="1"/>
    <cellStyle name="Currency [0] 5209" xfId="40269" hidden="1"/>
    <cellStyle name="Currency [0] 521" xfId="2880" hidden="1"/>
    <cellStyle name="Currency [0] 521" xfId="32269" hidden="1"/>
    <cellStyle name="Currency [0] 5210" xfId="10901" hidden="1"/>
    <cellStyle name="Currency [0] 5210" xfId="40289" hidden="1"/>
    <cellStyle name="Currency [0] 5211" xfId="10903" hidden="1"/>
    <cellStyle name="Currency [0] 5211" xfId="40291" hidden="1"/>
    <cellStyle name="Currency [0] 5212" xfId="10840" hidden="1"/>
    <cellStyle name="Currency [0] 5212" xfId="40228" hidden="1"/>
    <cellStyle name="Currency [0] 5213" xfId="10868" hidden="1"/>
    <cellStyle name="Currency [0] 5213" xfId="40256" hidden="1"/>
    <cellStyle name="Currency [0] 5214" xfId="10828" hidden="1"/>
    <cellStyle name="Currency [0] 5214" xfId="40216" hidden="1"/>
    <cellStyle name="Currency [0] 5215" xfId="10857" hidden="1"/>
    <cellStyle name="Currency [0] 5215" xfId="40245" hidden="1"/>
    <cellStyle name="Currency [0] 5216" xfId="10854" hidden="1"/>
    <cellStyle name="Currency [0] 5216" xfId="40242" hidden="1"/>
    <cellStyle name="Currency [0] 5217" xfId="10907" hidden="1"/>
    <cellStyle name="Currency [0] 5217" xfId="40295" hidden="1"/>
    <cellStyle name="Currency [0] 5218" xfId="10735" hidden="1"/>
    <cellStyle name="Currency [0] 5218" xfId="40123" hidden="1"/>
    <cellStyle name="Currency [0] 5219" xfId="10894" hidden="1"/>
    <cellStyle name="Currency [0] 5219" xfId="40282" hidden="1"/>
    <cellStyle name="Currency [0] 522" xfId="2944" hidden="1"/>
    <cellStyle name="Currency [0] 522" xfId="32333" hidden="1"/>
    <cellStyle name="Currency [0] 5220" xfId="10911" hidden="1"/>
    <cellStyle name="Currency [0] 5220" xfId="40299" hidden="1"/>
    <cellStyle name="Currency [0] 5221" xfId="10913" hidden="1"/>
    <cellStyle name="Currency [0] 5221" xfId="40301" hidden="1"/>
    <cellStyle name="Currency [0] 5222" xfId="10794" hidden="1"/>
    <cellStyle name="Currency [0] 5222" xfId="40182" hidden="1"/>
    <cellStyle name="Currency [0] 5223" xfId="10830" hidden="1"/>
    <cellStyle name="Currency [0] 5223" xfId="40218" hidden="1"/>
    <cellStyle name="Currency [0] 5224" xfId="10899" hidden="1"/>
    <cellStyle name="Currency [0] 5224" xfId="40287" hidden="1"/>
    <cellStyle name="Currency [0] 5225" xfId="10887" hidden="1"/>
    <cellStyle name="Currency [0] 5225" xfId="40275" hidden="1"/>
    <cellStyle name="Currency [0] 5226" xfId="10904" hidden="1"/>
    <cellStyle name="Currency [0] 5226" xfId="40292" hidden="1"/>
    <cellStyle name="Currency [0] 5227" xfId="10915" hidden="1"/>
    <cellStyle name="Currency [0] 5227" xfId="40303" hidden="1"/>
    <cellStyle name="Currency [0] 5228" xfId="10763" hidden="1"/>
    <cellStyle name="Currency [0] 5228" xfId="40151" hidden="1"/>
    <cellStyle name="Currency [0] 5229" xfId="10827" hidden="1"/>
    <cellStyle name="Currency [0] 5229" xfId="40215" hidden="1"/>
    <cellStyle name="Currency [0] 523" xfId="2923" hidden="1"/>
    <cellStyle name="Currency [0] 523" xfId="32312" hidden="1"/>
    <cellStyle name="Currency [0] 5230" xfId="10919" hidden="1"/>
    <cellStyle name="Currency [0] 5230" xfId="40307" hidden="1"/>
    <cellStyle name="Currency [0] 5231" xfId="10921" hidden="1"/>
    <cellStyle name="Currency [0] 5231" xfId="40309" hidden="1"/>
    <cellStyle name="Currency [0] 5232" xfId="10876" hidden="1"/>
    <cellStyle name="Currency [0] 5232" xfId="40264" hidden="1"/>
    <cellStyle name="Currency [0] 5233" xfId="10888" hidden="1"/>
    <cellStyle name="Currency [0] 5233" xfId="40276" hidden="1"/>
    <cellStyle name="Currency [0] 5234" xfId="10916" hidden="1"/>
    <cellStyle name="Currency [0] 5234" xfId="40304" hidden="1"/>
    <cellStyle name="Currency [0] 5235" xfId="10889" hidden="1"/>
    <cellStyle name="Currency [0] 5235" xfId="40277" hidden="1"/>
    <cellStyle name="Currency [0] 5236" xfId="10922" hidden="1"/>
    <cellStyle name="Currency [0] 5236" xfId="40310" hidden="1"/>
    <cellStyle name="Currency [0] 5237" xfId="10924" hidden="1"/>
    <cellStyle name="Currency [0] 5237" xfId="40312" hidden="1"/>
    <cellStyle name="Currency [0] 5238" xfId="10917" hidden="1"/>
    <cellStyle name="Currency [0] 5238" xfId="40305" hidden="1"/>
    <cellStyle name="Currency [0] 5239" xfId="10863" hidden="1"/>
    <cellStyle name="Currency [0] 5239" xfId="40251" hidden="1"/>
    <cellStyle name="Currency [0] 524" xfId="2930" hidden="1"/>
    <cellStyle name="Currency [0] 524" xfId="32319" hidden="1"/>
    <cellStyle name="Currency [0] 5240" xfId="10926" hidden="1"/>
    <cellStyle name="Currency [0] 5240" xfId="40314" hidden="1"/>
    <cellStyle name="Currency [0] 5241" xfId="10928" hidden="1"/>
    <cellStyle name="Currency [0] 5241" xfId="40316" hidden="1"/>
    <cellStyle name="Currency [0] 5242" xfId="10290" hidden="1"/>
    <cellStyle name="Currency [0] 5242" xfId="39678" hidden="1"/>
    <cellStyle name="Currency [0] 5243" xfId="10231" hidden="1"/>
    <cellStyle name="Currency [0] 5243" xfId="39619" hidden="1"/>
    <cellStyle name="Currency [0] 5244" xfId="10934" hidden="1"/>
    <cellStyle name="Currency [0] 5244" xfId="40322" hidden="1"/>
    <cellStyle name="Currency [0] 5245" xfId="10940" hidden="1"/>
    <cellStyle name="Currency [0] 5245" xfId="40328" hidden="1"/>
    <cellStyle name="Currency [0] 5246" xfId="10942" hidden="1"/>
    <cellStyle name="Currency [0] 5246" xfId="40330" hidden="1"/>
    <cellStyle name="Currency [0] 5247" xfId="10221" hidden="1"/>
    <cellStyle name="Currency [0] 5247" xfId="39609" hidden="1"/>
    <cellStyle name="Currency [0] 5248" xfId="10936" hidden="1"/>
    <cellStyle name="Currency [0] 5248" xfId="40324" hidden="1"/>
    <cellStyle name="Currency [0] 5249" xfId="10944" hidden="1"/>
    <cellStyle name="Currency [0] 5249" xfId="40332" hidden="1"/>
    <cellStyle name="Currency [0] 525" xfId="2945" hidden="1"/>
    <cellStyle name="Currency [0] 525" xfId="32334" hidden="1"/>
    <cellStyle name="Currency [0] 5250" xfId="10946" hidden="1"/>
    <cellStyle name="Currency [0] 5250" xfId="40334" hidden="1"/>
    <cellStyle name="Currency [0] 5251" xfId="10935" hidden="1"/>
    <cellStyle name="Currency [0] 5251" xfId="40323" hidden="1"/>
    <cellStyle name="Currency [0] 5252" xfId="10266" hidden="1"/>
    <cellStyle name="Currency [0] 5252" xfId="39654" hidden="1"/>
    <cellStyle name="Currency [0] 5253" xfId="10957" hidden="1"/>
    <cellStyle name="Currency [0] 5253" xfId="40345" hidden="1"/>
    <cellStyle name="Currency [0] 5254" xfId="10966" hidden="1"/>
    <cellStyle name="Currency [0] 5254" xfId="40354" hidden="1"/>
    <cellStyle name="Currency [0] 5255" xfId="10977" hidden="1"/>
    <cellStyle name="Currency [0] 5255" xfId="40365" hidden="1"/>
    <cellStyle name="Currency [0] 5256" xfId="10983" hidden="1"/>
    <cellStyle name="Currency [0] 5256" xfId="40371" hidden="1"/>
    <cellStyle name="Currency [0] 5257" xfId="10955" hidden="1"/>
    <cellStyle name="Currency [0] 5257" xfId="40343" hidden="1"/>
    <cellStyle name="Currency [0] 5258" xfId="10973" hidden="1"/>
    <cellStyle name="Currency [0] 5258" xfId="40361" hidden="1"/>
    <cellStyle name="Currency [0] 5259" xfId="10995" hidden="1"/>
    <cellStyle name="Currency [0] 5259" xfId="40383" hidden="1"/>
    <cellStyle name="Currency [0] 526" xfId="2946" hidden="1"/>
    <cellStyle name="Currency [0] 526" xfId="32335" hidden="1"/>
    <cellStyle name="Currency [0] 5260" xfId="10997" hidden="1"/>
    <cellStyle name="Currency [0] 5260" xfId="40385" hidden="1"/>
    <cellStyle name="Currency [0] 5261" xfId="10931" hidden="1"/>
    <cellStyle name="Currency [0] 5261" xfId="40319" hidden="1"/>
    <cellStyle name="Currency [0] 5262" xfId="10220" hidden="1"/>
    <cellStyle name="Currency [0] 5262" xfId="39608" hidden="1"/>
    <cellStyle name="Currency [0] 5263" xfId="10969" hidden="1"/>
    <cellStyle name="Currency [0] 5263" xfId="40357" hidden="1"/>
    <cellStyle name="Currency [0] 5264" xfId="10199" hidden="1"/>
    <cellStyle name="Currency [0] 5264" xfId="39587" hidden="1"/>
    <cellStyle name="Currency [0] 5265" xfId="10958" hidden="1"/>
    <cellStyle name="Currency [0] 5265" xfId="40346" hidden="1"/>
    <cellStyle name="Currency [0] 5266" xfId="11002" hidden="1"/>
    <cellStyle name="Currency [0] 5266" xfId="40390" hidden="1"/>
    <cellStyle name="Currency [0] 5267" xfId="10970" hidden="1"/>
    <cellStyle name="Currency [0] 5267" xfId="40358" hidden="1"/>
    <cellStyle name="Currency [0] 5268" xfId="10978" hidden="1"/>
    <cellStyle name="Currency [0] 5268" xfId="40366" hidden="1"/>
    <cellStyle name="Currency [0] 5269" xfId="11014" hidden="1"/>
    <cellStyle name="Currency [0] 5269" xfId="40402" hidden="1"/>
    <cellStyle name="Currency [0] 527" xfId="2921" hidden="1"/>
    <cellStyle name="Currency [0] 527" xfId="32310" hidden="1"/>
    <cellStyle name="Currency [0] 5270" xfId="11016" hidden="1"/>
    <cellStyle name="Currency [0] 5270" xfId="40404" hidden="1"/>
    <cellStyle name="Currency [0] 5271" xfId="10972" hidden="1"/>
    <cellStyle name="Currency [0] 5271" xfId="40360" hidden="1"/>
    <cellStyle name="Currency [0] 5272" xfId="10985" hidden="1"/>
    <cellStyle name="Currency [0] 5272" xfId="40373" hidden="1"/>
    <cellStyle name="Currency [0] 5273" xfId="10990" hidden="1"/>
    <cellStyle name="Currency [0] 5273" xfId="40378" hidden="1"/>
    <cellStyle name="Currency [0] 5274" xfId="10984" hidden="1"/>
    <cellStyle name="Currency [0] 5274" xfId="40372" hidden="1"/>
    <cellStyle name="Currency [0] 5275" xfId="11032" hidden="1"/>
    <cellStyle name="Currency [0] 5275" xfId="40420" hidden="1"/>
    <cellStyle name="Currency [0] 5276" xfId="11040" hidden="1"/>
    <cellStyle name="Currency [0] 5276" xfId="40428" hidden="1"/>
    <cellStyle name="Currency [0] 5277" xfId="10968" hidden="1"/>
    <cellStyle name="Currency [0] 5277" xfId="40356" hidden="1"/>
    <cellStyle name="Currency [0] 5278" xfId="11026" hidden="1"/>
    <cellStyle name="Currency [0] 5278" xfId="40414" hidden="1"/>
    <cellStyle name="Currency [0] 5279" xfId="11049" hidden="1"/>
    <cellStyle name="Currency [0] 5279" xfId="40437" hidden="1"/>
    <cellStyle name="Currency [0] 528" xfId="2920" hidden="1"/>
    <cellStyle name="Currency [0] 528" xfId="32309" hidden="1"/>
    <cellStyle name="Currency [0] 5280" xfId="11051" hidden="1"/>
    <cellStyle name="Currency [0] 5280" xfId="40439" hidden="1"/>
    <cellStyle name="Currency [0] 5281" xfId="10951" hidden="1"/>
    <cellStyle name="Currency [0] 5281" xfId="40339" hidden="1"/>
    <cellStyle name="Currency [0] 5282" xfId="10961" hidden="1"/>
    <cellStyle name="Currency [0] 5282" xfId="40349" hidden="1"/>
    <cellStyle name="Currency [0] 5283" xfId="11023" hidden="1"/>
    <cellStyle name="Currency [0] 5283" xfId="40411" hidden="1"/>
    <cellStyle name="Currency [0] 5284" xfId="10988" hidden="1"/>
    <cellStyle name="Currency [0] 5284" xfId="40376" hidden="1"/>
    <cellStyle name="Currency [0] 5285" xfId="10938" hidden="1"/>
    <cellStyle name="Currency [0] 5285" xfId="40326" hidden="1"/>
    <cellStyle name="Currency [0] 5286" xfId="11059" hidden="1"/>
    <cellStyle name="Currency [0] 5286" xfId="40447" hidden="1"/>
    <cellStyle name="Currency [0] 5287" xfId="11024" hidden="1"/>
    <cellStyle name="Currency [0] 5287" xfId="40412" hidden="1"/>
    <cellStyle name="Currency [0] 5288" xfId="11035" hidden="1"/>
    <cellStyle name="Currency [0] 5288" xfId="40423" hidden="1"/>
    <cellStyle name="Currency [0] 5289" xfId="11067" hidden="1"/>
    <cellStyle name="Currency [0] 5289" xfId="40455" hidden="1"/>
    <cellStyle name="Currency [0] 529" xfId="2915" hidden="1"/>
    <cellStyle name="Currency [0] 529" xfId="32304" hidden="1"/>
    <cellStyle name="Currency [0] 5290" xfId="11069" hidden="1"/>
    <cellStyle name="Currency [0] 5290" xfId="40457" hidden="1"/>
    <cellStyle name="Currency [0] 5291" xfId="11021" hidden="1"/>
    <cellStyle name="Currency [0] 5291" xfId="40409" hidden="1"/>
    <cellStyle name="Currency [0] 5292" xfId="11020" hidden="1"/>
    <cellStyle name="Currency [0] 5292" xfId="40408" hidden="1"/>
    <cellStyle name="Currency [0] 5293" xfId="11010" hidden="1"/>
    <cellStyle name="Currency [0] 5293" xfId="40398" hidden="1"/>
    <cellStyle name="Currency [0] 5294" xfId="11006" hidden="1"/>
    <cellStyle name="Currency [0] 5294" xfId="40394" hidden="1"/>
    <cellStyle name="Currency [0] 5295" xfId="11008" hidden="1"/>
    <cellStyle name="Currency [0] 5295" xfId="40396" hidden="1"/>
    <cellStyle name="Currency [0] 5296" xfId="11076" hidden="1"/>
    <cellStyle name="Currency [0] 5296" xfId="40464" hidden="1"/>
    <cellStyle name="Currency [0] 5297" xfId="10235" hidden="1"/>
    <cellStyle name="Currency [0] 5297" xfId="39623" hidden="1"/>
    <cellStyle name="Currency [0] 5298" xfId="11054" hidden="1"/>
    <cellStyle name="Currency [0] 5298" xfId="40442" hidden="1"/>
    <cellStyle name="Currency [0] 5299" xfId="11082" hidden="1"/>
    <cellStyle name="Currency [0] 5299" xfId="40470" hidden="1"/>
    <cellStyle name="Currency [0] 53" xfId="2439" hidden="1"/>
    <cellStyle name="Currency [0] 53" xfId="31828" hidden="1"/>
    <cellStyle name="Currency [0] 530" xfId="2913" hidden="1"/>
    <cellStyle name="Currency [0] 530" xfId="32302" hidden="1"/>
    <cellStyle name="Currency [0] 5300" xfId="11084" hidden="1"/>
    <cellStyle name="Currency [0] 5300" xfId="40472" hidden="1"/>
    <cellStyle name="Currency [0] 5301" xfId="10959" hidden="1"/>
    <cellStyle name="Currency [0] 5301" xfId="40347" hidden="1"/>
    <cellStyle name="Currency [0] 5302" xfId="11033" hidden="1"/>
    <cellStyle name="Currency [0] 5302" xfId="40421" hidden="1"/>
    <cellStyle name="Currency [0] 5303" xfId="10989" hidden="1"/>
    <cellStyle name="Currency [0] 5303" xfId="40377" hidden="1"/>
    <cellStyle name="Currency [0] 5304" xfId="11025" hidden="1"/>
    <cellStyle name="Currency [0] 5304" xfId="40413" hidden="1"/>
    <cellStyle name="Currency [0] 5305" xfId="11029" hidden="1"/>
    <cellStyle name="Currency [0] 5305" xfId="40417" hidden="1"/>
    <cellStyle name="Currency [0] 5306" xfId="11090" hidden="1"/>
    <cellStyle name="Currency [0] 5306" xfId="40478" hidden="1"/>
    <cellStyle name="Currency [0] 5307" xfId="10248" hidden="1"/>
    <cellStyle name="Currency [0] 5307" xfId="39636" hidden="1"/>
    <cellStyle name="Currency [0] 5308" xfId="11072" hidden="1"/>
    <cellStyle name="Currency [0] 5308" xfId="40460" hidden="1"/>
    <cellStyle name="Currency [0] 5309" xfId="11095" hidden="1"/>
    <cellStyle name="Currency [0] 5309" xfId="40483" hidden="1"/>
    <cellStyle name="Currency [0] 531" xfId="2914" hidden="1"/>
    <cellStyle name="Currency [0] 531" xfId="32303" hidden="1"/>
    <cellStyle name="Currency [0] 5310" xfId="11097" hidden="1"/>
    <cellStyle name="Currency [0] 5310" xfId="40485" hidden="1"/>
    <cellStyle name="Currency [0] 5311" xfId="10953" hidden="1"/>
    <cellStyle name="Currency [0] 5311" xfId="40341" hidden="1"/>
    <cellStyle name="Currency [0] 5312" xfId="11052" hidden="1"/>
    <cellStyle name="Currency [0] 5312" xfId="40440" hidden="1"/>
    <cellStyle name="Currency [0] 5313" xfId="11019" hidden="1"/>
    <cellStyle name="Currency [0] 5313" xfId="40407" hidden="1"/>
    <cellStyle name="Currency [0] 5314" xfId="11037" hidden="1"/>
    <cellStyle name="Currency [0] 5314" xfId="40425" hidden="1"/>
    <cellStyle name="Currency [0] 5315" xfId="11034" hidden="1"/>
    <cellStyle name="Currency [0] 5315" xfId="40422" hidden="1"/>
    <cellStyle name="Currency [0] 5316" xfId="11101" hidden="1"/>
    <cellStyle name="Currency [0] 5316" xfId="40489" hidden="1"/>
    <cellStyle name="Currency [0] 5317" xfId="10986" hidden="1"/>
    <cellStyle name="Currency [0] 5317" xfId="40374" hidden="1"/>
    <cellStyle name="Currency [0] 5318" xfId="11086" hidden="1"/>
    <cellStyle name="Currency [0] 5318" xfId="40474" hidden="1"/>
    <cellStyle name="Currency [0] 5319" xfId="11108" hidden="1"/>
    <cellStyle name="Currency [0] 5319" xfId="40496" hidden="1"/>
    <cellStyle name="Currency [0] 532" xfId="2951" hidden="1"/>
    <cellStyle name="Currency [0] 532" xfId="32340" hidden="1"/>
    <cellStyle name="Currency [0] 5320" xfId="11110" hidden="1"/>
    <cellStyle name="Currency [0] 5320" xfId="40498" hidden="1"/>
    <cellStyle name="Currency [0] 5321" xfId="11038" hidden="1"/>
    <cellStyle name="Currency [0] 5321" xfId="40426" hidden="1"/>
    <cellStyle name="Currency [0] 5322" xfId="11070" hidden="1"/>
    <cellStyle name="Currency [0] 5322" xfId="40458" hidden="1"/>
    <cellStyle name="Currency [0] 5323" xfId="10200" hidden="1"/>
    <cellStyle name="Currency [0] 5323" xfId="39588" hidden="1"/>
    <cellStyle name="Currency [0] 5324" xfId="11056" hidden="1"/>
    <cellStyle name="Currency [0] 5324" xfId="40444" hidden="1"/>
    <cellStyle name="Currency [0] 5325" xfId="11053" hidden="1"/>
    <cellStyle name="Currency [0] 5325" xfId="40441" hidden="1"/>
    <cellStyle name="Currency [0] 5326" xfId="11114" hidden="1"/>
    <cellStyle name="Currency [0] 5326" xfId="40502" hidden="1"/>
    <cellStyle name="Currency [0] 5327" xfId="10949" hidden="1"/>
    <cellStyle name="Currency [0] 5327" xfId="40337" hidden="1"/>
    <cellStyle name="Currency [0] 5328" xfId="11098" hidden="1"/>
    <cellStyle name="Currency [0] 5328" xfId="40486" hidden="1"/>
    <cellStyle name="Currency [0] 5329" xfId="11118" hidden="1"/>
    <cellStyle name="Currency [0] 5329" xfId="40506" hidden="1"/>
    <cellStyle name="Currency [0] 533" xfId="2530" hidden="1"/>
    <cellStyle name="Currency [0] 533" xfId="31919" hidden="1"/>
    <cellStyle name="Currency [0] 5330" xfId="11120" hidden="1"/>
    <cellStyle name="Currency [0] 5330" xfId="40508" hidden="1"/>
    <cellStyle name="Currency [0] 5331" xfId="11057" hidden="1"/>
    <cellStyle name="Currency [0] 5331" xfId="40445" hidden="1"/>
    <cellStyle name="Currency [0] 5332" xfId="11085" hidden="1"/>
    <cellStyle name="Currency [0] 5332" xfId="40473" hidden="1"/>
    <cellStyle name="Currency [0] 5333" xfId="11045" hidden="1"/>
    <cellStyle name="Currency [0] 5333" xfId="40433" hidden="1"/>
    <cellStyle name="Currency [0] 5334" xfId="11074" hidden="1"/>
    <cellStyle name="Currency [0] 5334" xfId="40462" hidden="1"/>
    <cellStyle name="Currency [0] 5335" xfId="11071" hidden="1"/>
    <cellStyle name="Currency [0] 5335" xfId="40459" hidden="1"/>
    <cellStyle name="Currency [0] 5336" xfId="11124" hidden="1"/>
    <cellStyle name="Currency [0] 5336" xfId="40512" hidden="1"/>
    <cellStyle name="Currency [0] 5337" xfId="10952" hidden="1"/>
    <cellStyle name="Currency [0] 5337" xfId="40340" hidden="1"/>
    <cellStyle name="Currency [0] 5338" xfId="11111" hidden="1"/>
    <cellStyle name="Currency [0] 5338" xfId="40499" hidden="1"/>
    <cellStyle name="Currency [0] 5339" xfId="11128" hidden="1"/>
    <cellStyle name="Currency [0] 5339" xfId="40516" hidden="1"/>
    <cellStyle name="Currency [0] 534" xfId="2941" hidden="1"/>
    <cellStyle name="Currency [0] 534" xfId="32330" hidden="1"/>
    <cellStyle name="Currency [0] 5340" xfId="11130" hidden="1"/>
    <cellStyle name="Currency [0] 5340" xfId="40518" hidden="1"/>
    <cellStyle name="Currency [0] 5341" xfId="11011" hidden="1"/>
    <cellStyle name="Currency [0] 5341" xfId="40399" hidden="1"/>
    <cellStyle name="Currency [0] 5342" xfId="11047" hidden="1"/>
    <cellStyle name="Currency [0] 5342" xfId="40435" hidden="1"/>
    <cellStyle name="Currency [0] 5343" xfId="11116" hidden="1"/>
    <cellStyle name="Currency [0] 5343" xfId="40504" hidden="1"/>
    <cellStyle name="Currency [0] 5344" xfId="11104" hidden="1"/>
    <cellStyle name="Currency [0] 5344" xfId="40492" hidden="1"/>
    <cellStyle name="Currency [0] 5345" xfId="11121" hidden="1"/>
    <cellStyle name="Currency [0] 5345" xfId="40509" hidden="1"/>
    <cellStyle name="Currency [0] 5346" xfId="11132" hidden="1"/>
    <cellStyle name="Currency [0] 5346" xfId="40520" hidden="1"/>
    <cellStyle name="Currency [0] 5347" xfId="10980" hidden="1"/>
    <cellStyle name="Currency [0] 5347" xfId="40368" hidden="1"/>
    <cellStyle name="Currency [0] 5348" xfId="11044" hidden="1"/>
    <cellStyle name="Currency [0] 5348" xfId="40432" hidden="1"/>
    <cellStyle name="Currency [0] 5349" xfId="11136" hidden="1"/>
    <cellStyle name="Currency [0] 5349" xfId="40524" hidden="1"/>
    <cellStyle name="Currency [0] 535" xfId="2953" hidden="1"/>
    <cellStyle name="Currency [0] 535" xfId="32342" hidden="1"/>
    <cellStyle name="Currency [0] 5350" xfId="11138" hidden="1"/>
    <cellStyle name="Currency [0] 5350" xfId="40526" hidden="1"/>
    <cellStyle name="Currency [0] 5351" xfId="11093" hidden="1"/>
    <cellStyle name="Currency [0] 5351" xfId="40481" hidden="1"/>
    <cellStyle name="Currency [0] 5352" xfId="11105" hidden="1"/>
    <cellStyle name="Currency [0] 5352" xfId="40493" hidden="1"/>
    <cellStyle name="Currency [0] 5353" xfId="11133" hidden="1"/>
    <cellStyle name="Currency [0] 5353" xfId="40521" hidden="1"/>
    <cellStyle name="Currency [0] 5354" xfId="11106" hidden="1"/>
    <cellStyle name="Currency [0] 5354" xfId="40494" hidden="1"/>
    <cellStyle name="Currency [0] 5355" xfId="11139" hidden="1"/>
    <cellStyle name="Currency [0] 5355" xfId="40527" hidden="1"/>
    <cellStyle name="Currency [0] 5356" xfId="11141" hidden="1"/>
    <cellStyle name="Currency [0] 5356" xfId="40529" hidden="1"/>
    <cellStyle name="Currency [0] 5357" xfId="11134" hidden="1"/>
    <cellStyle name="Currency [0] 5357" xfId="40522" hidden="1"/>
    <cellStyle name="Currency [0] 5358" xfId="11080" hidden="1"/>
    <cellStyle name="Currency [0] 5358" xfId="40468" hidden="1"/>
    <cellStyle name="Currency [0] 5359" xfId="11143" hidden="1"/>
    <cellStyle name="Currency [0] 5359" xfId="40531" hidden="1"/>
    <cellStyle name="Currency [0] 536" xfId="2954" hidden="1"/>
    <cellStyle name="Currency [0] 536" xfId="32343" hidden="1"/>
    <cellStyle name="Currency [0] 5360" xfId="11145" hidden="1"/>
    <cellStyle name="Currency [0] 5360" xfId="40533" hidden="1"/>
    <cellStyle name="Currency [0] 5361" xfId="7559" hidden="1"/>
    <cellStyle name="Currency [0] 5361" xfId="36947" hidden="1"/>
    <cellStyle name="Currency [0] 5362" xfId="7584" hidden="1"/>
    <cellStyle name="Currency [0] 5362" xfId="36972" hidden="1"/>
    <cellStyle name="Currency [0] 5363" xfId="9986" hidden="1"/>
    <cellStyle name="Currency [0] 5363" xfId="39374" hidden="1"/>
    <cellStyle name="Currency [0] 5364" xfId="11150" hidden="1"/>
    <cellStyle name="Currency [0] 5364" xfId="40538" hidden="1"/>
    <cellStyle name="Currency [0] 5365" xfId="11152" hidden="1"/>
    <cellStyle name="Currency [0] 5365" xfId="40540" hidden="1"/>
    <cellStyle name="Currency [0] 5366" xfId="7573" hidden="1"/>
    <cellStyle name="Currency [0] 5366" xfId="36961" hidden="1"/>
    <cellStyle name="Currency [0] 5367" xfId="11146" hidden="1"/>
    <cellStyle name="Currency [0] 5367" xfId="40534" hidden="1"/>
    <cellStyle name="Currency [0] 5368" xfId="11154" hidden="1"/>
    <cellStyle name="Currency [0] 5368" xfId="40542" hidden="1"/>
    <cellStyle name="Currency [0] 5369" xfId="11156" hidden="1"/>
    <cellStyle name="Currency [0] 5369" xfId="40544" hidden="1"/>
    <cellStyle name="Currency [0] 537" xfId="2892" hidden="1"/>
    <cellStyle name="Currency [0] 537" xfId="32281" hidden="1"/>
    <cellStyle name="Currency [0] 5370" xfId="7578" hidden="1"/>
    <cellStyle name="Currency [0] 5370" xfId="36966" hidden="1"/>
    <cellStyle name="Currency [0] 5371" xfId="7575" hidden="1"/>
    <cellStyle name="Currency [0] 5371" xfId="36963" hidden="1"/>
    <cellStyle name="Currency [0] 5372" xfId="11167" hidden="1"/>
    <cellStyle name="Currency [0] 5372" xfId="40555" hidden="1"/>
    <cellStyle name="Currency [0] 5373" xfId="11176" hidden="1"/>
    <cellStyle name="Currency [0] 5373" xfId="40564" hidden="1"/>
    <cellStyle name="Currency [0] 5374" xfId="11187" hidden="1"/>
    <cellStyle name="Currency [0] 5374" xfId="40575" hidden="1"/>
    <cellStyle name="Currency [0] 5375" xfId="11193" hidden="1"/>
    <cellStyle name="Currency [0] 5375" xfId="40581" hidden="1"/>
    <cellStyle name="Currency [0] 5376" xfId="11165" hidden="1"/>
    <cellStyle name="Currency [0] 5376" xfId="40553" hidden="1"/>
    <cellStyle name="Currency [0] 5377" xfId="11183" hidden="1"/>
    <cellStyle name="Currency [0] 5377" xfId="40571" hidden="1"/>
    <cellStyle name="Currency [0] 5378" xfId="11205" hidden="1"/>
    <cellStyle name="Currency [0] 5378" xfId="40593" hidden="1"/>
    <cellStyle name="Currency [0] 5379" xfId="11207" hidden="1"/>
    <cellStyle name="Currency [0] 5379" xfId="40595" hidden="1"/>
    <cellStyle name="Currency [0] 538" xfId="2928" hidden="1"/>
    <cellStyle name="Currency [0] 538" xfId="32317" hidden="1"/>
    <cellStyle name="Currency [0] 5380" xfId="7603" hidden="1"/>
    <cellStyle name="Currency [0] 5380" xfId="36991" hidden="1"/>
    <cellStyle name="Currency [0] 5381" xfId="7621" hidden="1"/>
    <cellStyle name="Currency [0] 5381" xfId="37009" hidden="1"/>
    <cellStyle name="Currency [0] 5382" xfId="11179" hidden="1"/>
    <cellStyle name="Currency [0] 5382" xfId="40567" hidden="1"/>
    <cellStyle name="Currency [0] 5383" xfId="7654" hidden="1"/>
    <cellStyle name="Currency [0] 5383" xfId="37042" hidden="1"/>
    <cellStyle name="Currency [0] 5384" xfId="11168" hidden="1"/>
    <cellStyle name="Currency [0] 5384" xfId="40556" hidden="1"/>
    <cellStyle name="Currency [0] 5385" xfId="11212" hidden="1"/>
    <cellStyle name="Currency [0] 5385" xfId="40600" hidden="1"/>
    <cellStyle name="Currency [0] 5386" xfId="11180" hidden="1"/>
    <cellStyle name="Currency [0] 5386" xfId="40568" hidden="1"/>
    <cellStyle name="Currency [0] 5387" xfId="11188" hidden="1"/>
    <cellStyle name="Currency [0] 5387" xfId="40576" hidden="1"/>
    <cellStyle name="Currency [0] 5388" xfId="11224" hidden="1"/>
    <cellStyle name="Currency [0] 5388" xfId="40612" hidden="1"/>
    <cellStyle name="Currency [0] 5389" xfId="11226" hidden="1"/>
    <cellStyle name="Currency [0] 5389" xfId="40614" hidden="1"/>
    <cellStyle name="Currency [0] 539" xfId="2908" hidden="1"/>
    <cellStyle name="Currency [0] 539" xfId="32297" hidden="1"/>
    <cellStyle name="Currency [0] 5390" xfId="11182" hidden="1"/>
    <cellStyle name="Currency [0] 5390" xfId="40570" hidden="1"/>
    <cellStyle name="Currency [0] 5391" xfId="11195" hidden="1"/>
    <cellStyle name="Currency [0] 5391" xfId="40583" hidden="1"/>
    <cellStyle name="Currency [0] 5392" xfId="11200" hidden="1"/>
    <cellStyle name="Currency [0] 5392" xfId="40588" hidden="1"/>
    <cellStyle name="Currency [0] 5393" xfId="11194" hidden="1"/>
    <cellStyle name="Currency [0] 5393" xfId="40582" hidden="1"/>
    <cellStyle name="Currency [0] 5394" xfId="11242" hidden="1"/>
    <cellStyle name="Currency [0] 5394" xfId="40630" hidden="1"/>
    <cellStyle name="Currency [0] 5395" xfId="11250" hidden="1"/>
    <cellStyle name="Currency [0] 5395" xfId="40638" hidden="1"/>
    <cellStyle name="Currency [0] 5396" xfId="11178" hidden="1"/>
    <cellStyle name="Currency [0] 5396" xfId="40566" hidden="1"/>
    <cellStyle name="Currency [0] 5397" xfId="11236" hidden="1"/>
    <cellStyle name="Currency [0] 5397" xfId="40624" hidden="1"/>
    <cellStyle name="Currency [0] 5398" xfId="11259" hidden="1"/>
    <cellStyle name="Currency [0] 5398" xfId="40647" hidden="1"/>
    <cellStyle name="Currency [0] 5399" xfId="11261" hidden="1"/>
    <cellStyle name="Currency [0] 5399" xfId="40649" hidden="1"/>
    <cellStyle name="Currency [0] 54" xfId="2437" hidden="1"/>
    <cellStyle name="Currency [0] 54" xfId="31826" hidden="1"/>
    <cellStyle name="Currency [0] 540" xfId="2924" hidden="1"/>
    <cellStyle name="Currency [0] 540" xfId="32313" hidden="1"/>
    <cellStyle name="Currency [0] 5400" xfId="11161" hidden="1"/>
    <cellStyle name="Currency [0] 5400" xfId="40549" hidden="1"/>
    <cellStyle name="Currency [0] 5401" xfId="11171" hidden="1"/>
    <cellStyle name="Currency [0] 5401" xfId="40559" hidden="1"/>
    <cellStyle name="Currency [0] 5402" xfId="11233" hidden="1"/>
    <cellStyle name="Currency [0] 5402" xfId="40621" hidden="1"/>
    <cellStyle name="Currency [0] 5403" xfId="11198" hidden="1"/>
    <cellStyle name="Currency [0] 5403" xfId="40586" hidden="1"/>
    <cellStyle name="Currency [0] 5404" xfId="11148" hidden="1"/>
    <cellStyle name="Currency [0] 5404" xfId="40536" hidden="1"/>
    <cellStyle name="Currency [0] 5405" xfId="11269" hidden="1"/>
    <cellStyle name="Currency [0] 5405" xfId="40657" hidden="1"/>
    <cellStyle name="Currency [0] 5406" xfId="11234" hidden="1"/>
    <cellStyle name="Currency [0] 5406" xfId="40622" hidden="1"/>
    <cellStyle name="Currency [0] 5407" xfId="11245" hidden="1"/>
    <cellStyle name="Currency [0] 5407" xfId="40633" hidden="1"/>
    <cellStyle name="Currency [0] 5408" xfId="11277" hidden="1"/>
    <cellStyle name="Currency [0] 5408" xfId="40665" hidden="1"/>
    <cellStyle name="Currency [0] 5409" xfId="11279" hidden="1"/>
    <cellStyle name="Currency [0] 5409" xfId="40667" hidden="1"/>
    <cellStyle name="Currency [0] 541" xfId="2926" hidden="1"/>
    <cellStyle name="Currency [0] 541" xfId="32315" hidden="1"/>
    <cellStyle name="Currency [0] 5410" xfId="11231" hidden="1"/>
    <cellStyle name="Currency [0] 5410" xfId="40619" hidden="1"/>
    <cellStyle name="Currency [0] 5411" xfId="11230" hidden="1"/>
    <cellStyle name="Currency [0] 5411" xfId="40618" hidden="1"/>
    <cellStyle name="Currency [0] 5412" xfId="11220" hidden="1"/>
    <cellStyle name="Currency [0] 5412" xfId="40608" hidden="1"/>
    <cellStyle name="Currency [0] 5413" xfId="11216" hidden="1"/>
    <cellStyle name="Currency [0] 5413" xfId="40604" hidden="1"/>
    <cellStyle name="Currency [0] 5414" xfId="11218" hidden="1"/>
    <cellStyle name="Currency [0] 5414" xfId="40606" hidden="1"/>
    <cellStyle name="Currency [0] 5415" xfId="11286" hidden="1"/>
    <cellStyle name="Currency [0] 5415" xfId="40674" hidden="1"/>
    <cellStyle name="Currency [0] 5416" xfId="8814" hidden="1"/>
    <cellStyle name="Currency [0] 5416" xfId="38202" hidden="1"/>
    <cellStyle name="Currency [0] 5417" xfId="11264" hidden="1"/>
    <cellStyle name="Currency [0] 5417" xfId="40652" hidden="1"/>
    <cellStyle name="Currency [0] 5418" xfId="11292" hidden="1"/>
    <cellStyle name="Currency [0] 5418" xfId="40680" hidden="1"/>
    <cellStyle name="Currency [0] 5419" xfId="11294" hidden="1"/>
    <cellStyle name="Currency [0] 5419" xfId="40682" hidden="1"/>
    <cellStyle name="Currency [0] 542" xfId="2957" hidden="1"/>
    <cellStyle name="Currency [0] 542" xfId="32346" hidden="1"/>
    <cellStyle name="Currency [0] 5420" xfId="11169" hidden="1"/>
    <cellStyle name="Currency [0] 5420" xfId="40557" hidden="1"/>
    <cellStyle name="Currency [0] 5421" xfId="11243" hidden="1"/>
    <cellStyle name="Currency [0] 5421" xfId="40631" hidden="1"/>
    <cellStyle name="Currency [0] 5422" xfId="11199" hidden="1"/>
    <cellStyle name="Currency [0] 5422" xfId="40587" hidden="1"/>
    <cellStyle name="Currency [0] 5423" xfId="11235" hidden="1"/>
    <cellStyle name="Currency [0] 5423" xfId="40623" hidden="1"/>
    <cellStyle name="Currency [0] 5424" xfId="11239" hidden="1"/>
    <cellStyle name="Currency [0] 5424" xfId="40627" hidden="1"/>
    <cellStyle name="Currency [0] 5425" xfId="11300" hidden="1"/>
    <cellStyle name="Currency [0] 5425" xfId="40688" hidden="1"/>
    <cellStyle name="Currency [0] 5426" xfId="7623" hidden="1"/>
    <cellStyle name="Currency [0] 5426" xfId="37011" hidden="1"/>
    <cellStyle name="Currency [0] 5427" xfId="11282" hidden="1"/>
    <cellStyle name="Currency [0] 5427" xfId="40670" hidden="1"/>
    <cellStyle name="Currency [0] 5428" xfId="11305" hidden="1"/>
    <cellStyle name="Currency [0] 5428" xfId="40693" hidden="1"/>
    <cellStyle name="Currency [0] 5429" xfId="11307" hidden="1"/>
    <cellStyle name="Currency [0] 5429" xfId="40695" hidden="1"/>
    <cellStyle name="Currency [0] 543" xfId="2533" hidden="1"/>
    <cellStyle name="Currency [0] 543" xfId="31922" hidden="1"/>
    <cellStyle name="Currency [0] 5430" xfId="11163" hidden="1"/>
    <cellStyle name="Currency [0] 5430" xfId="40551" hidden="1"/>
    <cellStyle name="Currency [0] 5431" xfId="11262" hidden="1"/>
    <cellStyle name="Currency [0] 5431" xfId="40650" hidden="1"/>
    <cellStyle name="Currency [0] 5432" xfId="11229" hidden="1"/>
    <cellStyle name="Currency [0] 5432" xfId="40617" hidden="1"/>
    <cellStyle name="Currency [0] 5433" xfId="11247" hidden="1"/>
    <cellStyle name="Currency [0] 5433" xfId="40635" hidden="1"/>
    <cellStyle name="Currency [0] 5434" xfId="11244" hidden="1"/>
    <cellStyle name="Currency [0] 5434" xfId="40632" hidden="1"/>
    <cellStyle name="Currency [0] 5435" xfId="11311" hidden="1"/>
    <cellStyle name="Currency [0] 5435" xfId="40699" hidden="1"/>
    <cellStyle name="Currency [0] 5436" xfId="11196" hidden="1"/>
    <cellStyle name="Currency [0] 5436" xfId="40584" hidden="1"/>
    <cellStyle name="Currency [0] 5437" xfId="11296" hidden="1"/>
    <cellStyle name="Currency [0] 5437" xfId="40684" hidden="1"/>
    <cellStyle name="Currency [0] 5438" xfId="11318" hidden="1"/>
    <cellStyle name="Currency [0] 5438" xfId="40706" hidden="1"/>
    <cellStyle name="Currency [0] 5439" xfId="11320" hidden="1"/>
    <cellStyle name="Currency [0] 5439" xfId="40708" hidden="1"/>
    <cellStyle name="Currency [0] 544" xfId="2949" hidden="1"/>
    <cellStyle name="Currency [0] 544" xfId="32338" hidden="1"/>
    <cellStyle name="Currency [0] 5440" xfId="11248" hidden="1"/>
    <cellStyle name="Currency [0] 5440" xfId="40636" hidden="1"/>
    <cellStyle name="Currency [0] 5441" xfId="11280" hidden="1"/>
    <cellStyle name="Currency [0] 5441" xfId="40668" hidden="1"/>
    <cellStyle name="Currency [0] 5442" xfId="7593" hidden="1"/>
    <cellStyle name="Currency [0] 5442" xfId="36981" hidden="1"/>
    <cellStyle name="Currency [0] 5443" xfId="11266" hidden="1"/>
    <cellStyle name="Currency [0] 5443" xfId="40654" hidden="1"/>
    <cellStyle name="Currency [0] 5444" xfId="11263" hidden="1"/>
    <cellStyle name="Currency [0] 5444" xfId="40651" hidden="1"/>
    <cellStyle name="Currency [0] 5445" xfId="11324" hidden="1"/>
    <cellStyle name="Currency [0] 5445" xfId="40712" hidden="1"/>
    <cellStyle name="Currency [0] 5446" xfId="11159" hidden="1"/>
    <cellStyle name="Currency [0] 5446" xfId="40547" hidden="1"/>
    <cellStyle name="Currency [0] 5447" xfId="11308" hidden="1"/>
    <cellStyle name="Currency [0] 5447" xfId="40696" hidden="1"/>
    <cellStyle name="Currency [0] 5448" xfId="11328" hidden="1"/>
    <cellStyle name="Currency [0] 5448" xfId="40716" hidden="1"/>
    <cellStyle name="Currency [0] 5449" xfId="11330" hidden="1"/>
    <cellStyle name="Currency [0] 5449" xfId="40718" hidden="1"/>
    <cellStyle name="Currency [0] 545" xfId="2959" hidden="1"/>
    <cellStyle name="Currency [0] 545" xfId="32348" hidden="1"/>
    <cellStyle name="Currency [0] 5450" xfId="11267" hidden="1"/>
    <cellStyle name="Currency [0] 5450" xfId="40655" hidden="1"/>
    <cellStyle name="Currency [0] 5451" xfId="11295" hidden="1"/>
    <cellStyle name="Currency [0] 5451" xfId="40683" hidden="1"/>
    <cellStyle name="Currency [0] 5452" xfId="11255" hidden="1"/>
    <cellStyle name="Currency [0] 5452" xfId="40643" hidden="1"/>
    <cellStyle name="Currency [0] 5453" xfId="11284" hidden="1"/>
    <cellStyle name="Currency [0] 5453" xfId="40672" hidden="1"/>
    <cellStyle name="Currency [0] 5454" xfId="11281" hidden="1"/>
    <cellStyle name="Currency [0] 5454" xfId="40669" hidden="1"/>
    <cellStyle name="Currency [0] 5455" xfId="11334" hidden="1"/>
    <cellStyle name="Currency [0] 5455" xfId="40722" hidden="1"/>
    <cellStyle name="Currency [0] 5456" xfId="11162" hidden="1"/>
    <cellStyle name="Currency [0] 5456" xfId="40550" hidden="1"/>
    <cellStyle name="Currency [0] 5457" xfId="11321" hidden="1"/>
    <cellStyle name="Currency [0] 5457" xfId="40709" hidden="1"/>
    <cellStyle name="Currency [0] 5458" xfId="11338" hidden="1"/>
    <cellStyle name="Currency [0] 5458" xfId="40726" hidden="1"/>
    <cellStyle name="Currency [0] 5459" xfId="11340" hidden="1"/>
    <cellStyle name="Currency [0] 5459" xfId="40728" hidden="1"/>
    <cellStyle name="Currency [0] 546" xfId="2960" hidden="1"/>
    <cellStyle name="Currency [0] 546" xfId="32349" hidden="1"/>
    <cellStyle name="Currency [0] 5460" xfId="11221" hidden="1"/>
    <cellStyle name="Currency [0] 5460" xfId="40609" hidden="1"/>
    <cellStyle name="Currency [0] 5461" xfId="11257" hidden="1"/>
    <cellStyle name="Currency [0] 5461" xfId="40645" hidden="1"/>
    <cellStyle name="Currency [0] 5462" xfId="11326" hidden="1"/>
    <cellStyle name="Currency [0] 5462" xfId="40714" hidden="1"/>
    <cellStyle name="Currency [0] 5463" xfId="11314" hidden="1"/>
    <cellStyle name="Currency [0] 5463" xfId="40702" hidden="1"/>
    <cellStyle name="Currency [0] 5464" xfId="11331" hidden="1"/>
    <cellStyle name="Currency [0] 5464" xfId="40719" hidden="1"/>
    <cellStyle name="Currency [0] 5465" xfId="11342" hidden="1"/>
    <cellStyle name="Currency [0] 5465" xfId="40730" hidden="1"/>
    <cellStyle name="Currency [0] 5466" xfId="11190" hidden="1"/>
    <cellStyle name="Currency [0] 5466" xfId="40578" hidden="1"/>
    <cellStyle name="Currency [0] 5467" xfId="11254" hidden="1"/>
    <cellStyle name="Currency [0] 5467" xfId="40642" hidden="1"/>
    <cellStyle name="Currency [0] 5468" xfId="11346" hidden="1"/>
    <cellStyle name="Currency [0] 5468" xfId="40734" hidden="1"/>
    <cellStyle name="Currency [0] 5469" xfId="11348" hidden="1"/>
    <cellStyle name="Currency [0] 5469" xfId="40736" hidden="1"/>
    <cellStyle name="Currency [0] 547" xfId="2888" hidden="1"/>
    <cellStyle name="Currency [0] 547" xfId="32277" hidden="1"/>
    <cellStyle name="Currency [0] 5470" xfId="11303" hidden="1"/>
    <cellStyle name="Currency [0] 5470" xfId="40691" hidden="1"/>
    <cellStyle name="Currency [0] 5471" xfId="11315" hidden="1"/>
    <cellStyle name="Currency [0] 5471" xfId="40703" hidden="1"/>
    <cellStyle name="Currency [0] 5472" xfId="11343" hidden="1"/>
    <cellStyle name="Currency [0] 5472" xfId="40731" hidden="1"/>
    <cellStyle name="Currency [0] 5473" xfId="11316" hidden="1"/>
    <cellStyle name="Currency [0] 5473" xfId="40704" hidden="1"/>
    <cellStyle name="Currency [0] 5474" xfId="11349" hidden="1"/>
    <cellStyle name="Currency [0] 5474" xfId="40737" hidden="1"/>
    <cellStyle name="Currency [0] 5475" xfId="11351" hidden="1"/>
    <cellStyle name="Currency [0] 5475" xfId="40739" hidden="1"/>
    <cellStyle name="Currency [0] 5476" xfId="11344" hidden="1"/>
    <cellStyle name="Currency [0] 5476" xfId="40732" hidden="1"/>
    <cellStyle name="Currency [0] 5477" xfId="11290" hidden="1"/>
    <cellStyle name="Currency [0] 5477" xfId="40678" hidden="1"/>
    <cellStyle name="Currency [0] 5478" xfId="11353" hidden="1"/>
    <cellStyle name="Currency [0] 5478" xfId="40741" hidden="1"/>
    <cellStyle name="Currency [0] 5479" xfId="11355" hidden="1"/>
    <cellStyle name="Currency [0] 5479" xfId="40743" hidden="1"/>
    <cellStyle name="Currency [0] 548" xfId="2939" hidden="1"/>
    <cellStyle name="Currency [0] 548" xfId="32328" hidden="1"/>
    <cellStyle name="Currency [0] 5480" xfId="11412" hidden="1"/>
    <cellStyle name="Currency [0] 5480" xfId="40800" hidden="1"/>
    <cellStyle name="Currency [0] 5481" xfId="11431" hidden="1"/>
    <cellStyle name="Currency [0] 5481" xfId="40819" hidden="1"/>
    <cellStyle name="Currency [0] 5482" xfId="11438" hidden="1"/>
    <cellStyle name="Currency [0] 5482" xfId="40826" hidden="1"/>
    <cellStyle name="Currency [0] 5483" xfId="11445" hidden="1"/>
    <cellStyle name="Currency [0] 5483" xfId="40833" hidden="1"/>
    <cellStyle name="Currency [0] 5484" xfId="11450" hidden="1"/>
    <cellStyle name="Currency [0] 5484" xfId="40838" hidden="1"/>
    <cellStyle name="Currency [0] 5485" xfId="11429" hidden="1"/>
    <cellStyle name="Currency [0] 5485" xfId="40817" hidden="1"/>
    <cellStyle name="Currency [0] 5486" xfId="11440" hidden="1"/>
    <cellStyle name="Currency [0] 5486" xfId="40828" hidden="1"/>
    <cellStyle name="Currency [0] 5487" xfId="11454" hidden="1"/>
    <cellStyle name="Currency [0] 5487" xfId="40842" hidden="1"/>
    <cellStyle name="Currency [0] 5488" xfId="11456" hidden="1"/>
    <cellStyle name="Currency [0] 5488" xfId="40844" hidden="1"/>
    <cellStyle name="Currency [0] 5489" xfId="11439" hidden="1"/>
    <cellStyle name="Currency [0] 5489" xfId="40827" hidden="1"/>
    <cellStyle name="Currency [0] 549" xfId="2919" hidden="1"/>
    <cellStyle name="Currency [0] 549" xfId="32308" hidden="1"/>
    <cellStyle name="Currency [0] 5490" xfId="11413" hidden="1"/>
    <cellStyle name="Currency [0] 5490" xfId="40801" hidden="1"/>
    <cellStyle name="Currency [0] 5491" xfId="11467" hidden="1"/>
    <cellStyle name="Currency [0] 5491" xfId="40855" hidden="1"/>
    <cellStyle name="Currency [0] 5492" xfId="11476" hidden="1"/>
    <cellStyle name="Currency [0] 5492" xfId="40864" hidden="1"/>
    <cellStyle name="Currency [0] 5493" xfId="11487" hidden="1"/>
    <cellStyle name="Currency [0] 5493" xfId="40875" hidden="1"/>
    <cellStyle name="Currency [0] 5494" xfId="11493" hidden="1"/>
    <cellStyle name="Currency [0] 5494" xfId="40881" hidden="1"/>
    <cellStyle name="Currency [0] 5495" xfId="11465" hidden="1"/>
    <cellStyle name="Currency [0] 5495" xfId="40853" hidden="1"/>
    <cellStyle name="Currency [0] 5496" xfId="11483" hidden="1"/>
    <cellStyle name="Currency [0] 5496" xfId="40871" hidden="1"/>
    <cellStyle name="Currency [0] 5497" xfId="11505" hidden="1"/>
    <cellStyle name="Currency [0] 5497" xfId="40893" hidden="1"/>
    <cellStyle name="Currency [0] 5498" xfId="11507" hidden="1"/>
    <cellStyle name="Currency [0] 5498" xfId="40895" hidden="1"/>
    <cellStyle name="Currency [0] 5499" xfId="11435" hidden="1"/>
    <cellStyle name="Currency [0] 5499" xfId="40823" hidden="1"/>
    <cellStyle name="Currency [0] 55" xfId="2438" hidden="1"/>
    <cellStyle name="Currency [0] 55" xfId="31827" hidden="1"/>
    <cellStyle name="Currency [0] 550" xfId="2931" hidden="1"/>
    <cellStyle name="Currency [0] 550" xfId="32320" hidden="1"/>
    <cellStyle name="Currency [0] 5500" xfId="11419" hidden="1"/>
    <cellStyle name="Currency [0] 5500" xfId="40807" hidden="1"/>
    <cellStyle name="Currency [0] 5501" xfId="11479" hidden="1"/>
    <cellStyle name="Currency [0] 5501" xfId="40867" hidden="1"/>
    <cellStyle name="Currency [0] 5502" xfId="11424" hidden="1"/>
    <cellStyle name="Currency [0] 5502" xfId="40812" hidden="1"/>
    <cellStyle name="Currency [0] 5503" xfId="11468" hidden="1"/>
    <cellStyle name="Currency [0] 5503" xfId="40856" hidden="1"/>
    <cellStyle name="Currency [0] 5504" xfId="11512" hidden="1"/>
    <cellStyle name="Currency [0] 5504" xfId="40900" hidden="1"/>
    <cellStyle name="Currency [0] 5505" xfId="11480" hidden="1"/>
    <cellStyle name="Currency [0] 5505" xfId="40868" hidden="1"/>
    <cellStyle name="Currency [0] 5506" xfId="11488" hidden="1"/>
    <cellStyle name="Currency [0] 5506" xfId="40876" hidden="1"/>
    <cellStyle name="Currency [0] 5507" xfId="11524" hidden="1"/>
    <cellStyle name="Currency [0] 5507" xfId="40912" hidden="1"/>
    <cellStyle name="Currency [0] 5508" xfId="11526" hidden="1"/>
    <cellStyle name="Currency [0] 5508" xfId="40914" hidden="1"/>
    <cellStyle name="Currency [0] 5509" xfId="11482" hidden="1"/>
    <cellStyle name="Currency [0] 5509" xfId="40870" hidden="1"/>
    <cellStyle name="Currency [0] 551" xfId="2929" hidden="1"/>
    <cellStyle name="Currency [0] 551" xfId="32318" hidden="1"/>
    <cellStyle name="Currency [0] 5510" xfId="11495" hidden="1"/>
    <cellStyle name="Currency [0] 5510" xfId="40883" hidden="1"/>
    <cellStyle name="Currency [0] 5511" xfId="11500" hidden="1"/>
    <cellStyle name="Currency [0] 5511" xfId="40888" hidden="1"/>
    <cellStyle name="Currency [0] 5512" xfId="11494" hidden="1"/>
    <cellStyle name="Currency [0] 5512" xfId="40882" hidden="1"/>
    <cellStyle name="Currency [0] 5513" xfId="11542" hidden="1"/>
    <cellStyle name="Currency [0] 5513" xfId="40930" hidden="1"/>
    <cellStyle name="Currency [0] 5514" xfId="11550" hidden="1"/>
    <cellStyle name="Currency [0] 5514" xfId="40938" hidden="1"/>
    <cellStyle name="Currency [0] 5515" xfId="11478" hidden="1"/>
    <cellStyle name="Currency [0] 5515" xfId="40866" hidden="1"/>
    <cellStyle name="Currency [0] 5516" xfId="11536" hidden="1"/>
    <cellStyle name="Currency [0] 5516" xfId="40924" hidden="1"/>
    <cellStyle name="Currency [0] 5517" xfId="11559" hidden="1"/>
    <cellStyle name="Currency [0] 5517" xfId="40947" hidden="1"/>
    <cellStyle name="Currency [0] 5518" xfId="11561" hidden="1"/>
    <cellStyle name="Currency [0] 5518" xfId="40949" hidden="1"/>
    <cellStyle name="Currency [0] 5519" xfId="11461" hidden="1"/>
    <cellStyle name="Currency [0] 5519" xfId="40849" hidden="1"/>
    <cellStyle name="Currency [0] 552" xfId="2962" hidden="1"/>
    <cellStyle name="Currency [0] 552" xfId="32351" hidden="1"/>
    <cellStyle name="Currency [0] 5520" xfId="11471" hidden="1"/>
    <cellStyle name="Currency [0] 5520" xfId="40859" hidden="1"/>
    <cellStyle name="Currency [0] 5521" xfId="11533" hidden="1"/>
    <cellStyle name="Currency [0] 5521" xfId="40921" hidden="1"/>
    <cellStyle name="Currency [0] 5522" xfId="11498" hidden="1"/>
    <cellStyle name="Currency [0] 5522" xfId="40886" hidden="1"/>
    <cellStyle name="Currency [0] 5523" xfId="11443" hidden="1"/>
    <cellStyle name="Currency [0] 5523" xfId="40831" hidden="1"/>
    <cellStyle name="Currency [0] 5524" xfId="11569" hidden="1"/>
    <cellStyle name="Currency [0] 5524" xfId="40957" hidden="1"/>
    <cellStyle name="Currency [0] 5525" xfId="11534" hidden="1"/>
    <cellStyle name="Currency [0] 5525" xfId="40922" hidden="1"/>
    <cellStyle name="Currency [0] 5526" xfId="11545" hidden="1"/>
    <cellStyle name="Currency [0] 5526" xfId="40933" hidden="1"/>
    <cellStyle name="Currency [0] 5527" xfId="11577" hidden="1"/>
    <cellStyle name="Currency [0] 5527" xfId="40965" hidden="1"/>
    <cellStyle name="Currency [0] 5528" xfId="11579" hidden="1"/>
    <cellStyle name="Currency [0] 5528" xfId="40967" hidden="1"/>
    <cellStyle name="Currency [0] 5529" xfId="11531" hidden="1"/>
    <cellStyle name="Currency [0] 5529" xfId="40919" hidden="1"/>
    <cellStyle name="Currency [0] 553" xfId="2906" hidden="1"/>
    <cellStyle name="Currency [0] 553" xfId="32295" hidden="1"/>
    <cellStyle name="Currency [0] 5530" xfId="11530" hidden="1"/>
    <cellStyle name="Currency [0] 5530" xfId="40918" hidden="1"/>
    <cellStyle name="Currency [0] 5531" xfId="11520" hidden="1"/>
    <cellStyle name="Currency [0] 5531" xfId="40908" hidden="1"/>
    <cellStyle name="Currency [0] 5532" xfId="11516" hidden="1"/>
    <cellStyle name="Currency [0] 5532" xfId="40904" hidden="1"/>
    <cellStyle name="Currency [0] 5533" xfId="11518" hidden="1"/>
    <cellStyle name="Currency [0] 5533" xfId="40906" hidden="1"/>
    <cellStyle name="Currency [0] 5534" xfId="11586" hidden="1"/>
    <cellStyle name="Currency [0] 5534" xfId="40974" hidden="1"/>
    <cellStyle name="Currency [0] 5535" xfId="11421" hidden="1"/>
    <cellStyle name="Currency [0] 5535" xfId="40809" hidden="1"/>
    <cellStyle name="Currency [0] 5536" xfId="11564" hidden="1"/>
    <cellStyle name="Currency [0] 5536" xfId="40952" hidden="1"/>
    <cellStyle name="Currency [0] 5537" xfId="11592" hidden="1"/>
    <cellStyle name="Currency [0] 5537" xfId="40980" hidden="1"/>
    <cellStyle name="Currency [0] 5538" xfId="11594" hidden="1"/>
    <cellStyle name="Currency [0] 5538" xfId="40982" hidden="1"/>
    <cellStyle name="Currency [0] 5539" xfId="11469" hidden="1"/>
    <cellStyle name="Currency [0] 5539" xfId="40857" hidden="1"/>
    <cellStyle name="Currency [0] 554" xfId="2956" hidden="1"/>
    <cellStyle name="Currency [0] 554" xfId="32345" hidden="1"/>
    <cellStyle name="Currency [0] 5540" xfId="11543" hidden="1"/>
    <cellStyle name="Currency [0] 5540" xfId="40931" hidden="1"/>
    <cellStyle name="Currency [0] 5541" xfId="11499" hidden="1"/>
    <cellStyle name="Currency [0] 5541" xfId="40887" hidden="1"/>
    <cellStyle name="Currency [0] 5542" xfId="11535" hidden="1"/>
    <cellStyle name="Currency [0] 5542" xfId="40923" hidden="1"/>
    <cellStyle name="Currency [0] 5543" xfId="11539" hidden="1"/>
    <cellStyle name="Currency [0] 5543" xfId="40927" hidden="1"/>
    <cellStyle name="Currency [0] 5544" xfId="11600" hidden="1"/>
    <cellStyle name="Currency [0] 5544" xfId="40988" hidden="1"/>
    <cellStyle name="Currency [0] 5545" xfId="11416" hidden="1"/>
    <cellStyle name="Currency [0] 5545" xfId="40804" hidden="1"/>
    <cellStyle name="Currency [0] 5546" xfId="11582" hidden="1"/>
    <cellStyle name="Currency [0] 5546" xfId="40970" hidden="1"/>
    <cellStyle name="Currency [0] 5547" xfId="11605" hidden="1"/>
    <cellStyle name="Currency [0] 5547" xfId="40993" hidden="1"/>
    <cellStyle name="Currency [0] 5548" xfId="11607" hidden="1"/>
    <cellStyle name="Currency [0] 5548" xfId="40995" hidden="1"/>
    <cellStyle name="Currency [0] 5549" xfId="11463" hidden="1"/>
    <cellStyle name="Currency [0] 5549" xfId="40851" hidden="1"/>
    <cellStyle name="Currency [0] 555" xfId="2966" hidden="1"/>
    <cellStyle name="Currency [0] 555" xfId="32355" hidden="1"/>
    <cellStyle name="Currency [0] 5550" xfId="11562" hidden="1"/>
    <cellStyle name="Currency [0] 5550" xfId="40950" hidden="1"/>
    <cellStyle name="Currency [0] 5551" xfId="11529" hidden="1"/>
    <cellStyle name="Currency [0] 5551" xfId="40917" hidden="1"/>
    <cellStyle name="Currency [0] 5552" xfId="11547" hidden="1"/>
    <cellStyle name="Currency [0] 5552" xfId="40935" hidden="1"/>
    <cellStyle name="Currency [0] 5553" xfId="11544" hidden="1"/>
    <cellStyle name="Currency [0] 5553" xfId="40932" hidden="1"/>
    <cellStyle name="Currency [0] 5554" xfId="11611" hidden="1"/>
    <cellStyle name="Currency [0] 5554" xfId="40999" hidden="1"/>
    <cellStyle name="Currency [0] 5555" xfId="11496" hidden="1"/>
    <cellStyle name="Currency [0] 5555" xfId="40884" hidden="1"/>
    <cellStyle name="Currency [0] 5556" xfId="11596" hidden="1"/>
    <cellStyle name="Currency [0] 5556" xfId="40984" hidden="1"/>
    <cellStyle name="Currency [0] 5557" xfId="11618" hidden="1"/>
    <cellStyle name="Currency [0] 5557" xfId="41006" hidden="1"/>
    <cellStyle name="Currency [0] 5558" xfId="11620" hidden="1"/>
    <cellStyle name="Currency [0] 5558" xfId="41008" hidden="1"/>
    <cellStyle name="Currency [0] 5559" xfId="11548" hidden="1"/>
    <cellStyle name="Currency [0] 5559" xfId="40936" hidden="1"/>
    <cellStyle name="Currency [0] 556" xfId="2967" hidden="1"/>
    <cellStyle name="Currency [0] 556" xfId="32356" hidden="1"/>
    <cellStyle name="Currency [0] 5560" xfId="11580" hidden="1"/>
    <cellStyle name="Currency [0] 5560" xfId="40968" hidden="1"/>
    <cellStyle name="Currency [0] 5561" xfId="11432" hidden="1"/>
    <cellStyle name="Currency [0] 5561" xfId="40820" hidden="1"/>
    <cellStyle name="Currency [0] 5562" xfId="11566" hidden="1"/>
    <cellStyle name="Currency [0] 5562" xfId="40954" hidden="1"/>
    <cellStyle name="Currency [0] 5563" xfId="11563" hidden="1"/>
    <cellStyle name="Currency [0] 5563" xfId="40951" hidden="1"/>
    <cellStyle name="Currency [0] 5564" xfId="11624" hidden="1"/>
    <cellStyle name="Currency [0] 5564" xfId="41012" hidden="1"/>
    <cellStyle name="Currency [0] 5565" xfId="11459" hidden="1"/>
    <cellStyle name="Currency [0] 5565" xfId="40847" hidden="1"/>
    <cellStyle name="Currency [0] 5566" xfId="11608" hidden="1"/>
    <cellStyle name="Currency [0] 5566" xfId="40996" hidden="1"/>
    <cellStyle name="Currency [0] 5567" xfId="11628" hidden="1"/>
    <cellStyle name="Currency [0] 5567" xfId="41016" hidden="1"/>
    <cellStyle name="Currency [0] 5568" xfId="11630" hidden="1"/>
    <cellStyle name="Currency [0] 5568" xfId="41018" hidden="1"/>
    <cellStyle name="Currency [0] 5569" xfId="11567" hidden="1"/>
    <cellStyle name="Currency [0] 5569" xfId="40955" hidden="1"/>
    <cellStyle name="Currency [0] 557" xfId="2932" hidden="1"/>
    <cellStyle name="Currency [0] 557" xfId="32321" hidden="1"/>
    <cellStyle name="Currency [0] 5570" xfId="11595" hidden="1"/>
    <cellStyle name="Currency [0] 5570" xfId="40983" hidden="1"/>
    <cellStyle name="Currency [0] 5571" xfId="11555" hidden="1"/>
    <cellStyle name="Currency [0] 5571" xfId="40943" hidden="1"/>
    <cellStyle name="Currency [0] 5572" xfId="11584" hidden="1"/>
    <cellStyle name="Currency [0] 5572" xfId="40972" hidden="1"/>
    <cellStyle name="Currency [0] 5573" xfId="11581" hidden="1"/>
    <cellStyle name="Currency [0] 5573" xfId="40969" hidden="1"/>
    <cellStyle name="Currency [0] 5574" xfId="11634" hidden="1"/>
    <cellStyle name="Currency [0] 5574" xfId="41022" hidden="1"/>
    <cellStyle name="Currency [0] 5575" xfId="11462" hidden="1"/>
    <cellStyle name="Currency [0] 5575" xfId="40850" hidden="1"/>
    <cellStyle name="Currency [0] 5576" xfId="11621" hidden="1"/>
    <cellStyle name="Currency [0] 5576" xfId="41009" hidden="1"/>
    <cellStyle name="Currency [0] 5577" xfId="11638" hidden="1"/>
    <cellStyle name="Currency [0] 5577" xfId="41026" hidden="1"/>
    <cellStyle name="Currency [0] 5578" xfId="11640" hidden="1"/>
    <cellStyle name="Currency [0] 5578" xfId="41028" hidden="1"/>
    <cellStyle name="Currency [0] 5579" xfId="11521" hidden="1"/>
    <cellStyle name="Currency [0] 5579" xfId="40909" hidden="1"/>
    <cellStyle name="Currency [0] 558" xfId="2947" hidden="1"/>
    <cellStyle name="Currency [0] 558" xfId="32336" hidden="1"/>
    <cellStyle name="Currency [0] 5580" xfId="11557" hidden="1"/>
    <cellStyle name="Currency [0] 5580" xfId="40945" hidden="1"/>
    <cellStyle name="Currency [0] 5581" xfId="11626" hidden="1"/>
    <cellStyle name="Currency [0] 5581" xfId="41014" hidden="1"/>
    <cellStyle name="Currency [0] 5582" xfId="11614" hidden="1"/>
    <cellStyle name="Currency [0] 5582" xfId="41002" hidden="1"/>
    <cellStyle name="Currency [0] 5583" xfId="11631" hidden="1"/>
    <cellStyle name="Currency [0] 5583" xfId="41019" hidden="1"/>
    <cellStyle name="Currency [0] 5584" xfId="11642" hidden="1"/>
    <cellStyle name="Currency [0] 5584" xfId="41030" hidden="1"/>
    <cellStyle name="Currency [0] 5585" xfId="11490" hidden="1"/>
    <cellStyle name="Currency [0] 5585" xfId="40878" hidden="1"/>
    <cellStyle name="Currency [0] 5586" xfId="11554" hidden="1"/>
    <cellStyle name="Currency [0] 5586" xfId="40942" hidden="1"/>
    <cellStyle name="Currency [0] 5587" xfId="11646" hidden="1"/>
    <cellStyle name="Currency [0] 5587" xfId="41034" hidden="1"/>
    <cellStyle name="Currency [0] 5588" xfId="11648" hidden="1"/>
    <cellStyle name="Currency [0] 5588" xfId="41036" hidden="1"/>
    <cellStyle name="Currency [0] 5589" xfId="11603" hidden="1"/>
    <cellStyle name="Currency [0] 5589" xfId="40991" hidden="1"/>
    <cellStyle name="Currency [0] 559" xfId="2513" hidden="1"/>
    <cellStyle name="Currency [0] 559" xfId="31902" hidden="1"/>
    <cellStyle name="Currency [0] 5590" xfId="11615" hidden="1"/>
    <cellStyle name="Currency [0] 5590" xfId="41003" hidden="1"/>
    <cellStyle name="Currency [0] 5591" xfId="11643" hidden="1"/>
    <cellStyle name="Currency [0] 5591" xfId="41031" hidden="1"/>
    <cellStyle name="Currency [0] 5592" xfId="11616" hidden="1"/>
    <cellStyle name="Currency [0] 5592" xfId="41004" hidden="1"/>
    <cellStyle name="Currency [0] 5593" xfId="11649" hidden="1"/>
    <cellStyle name="Currency [0] 5593" xfId="41037" hidden="1"/>
    <cellStyle name="Currency [0] 5594" xfId="11651" hidden="1"/>
    <cellStyle name="Currency [0] 5594" xfId="41039" hidden="1"/>
    <cellStyle name="Currency [0] 5595" xfId="11644" hidden="1"/>
    <cellStyle name="Currency [0] 5595" xfId="41032" hidden="1"/>
    <cellStyle name="Currency [0] 5596" xfId="11590" hidden="1"/>
    <cellStyle name="Currency [0] 5596" xfId="40978" hidden="1"/>
    <cellStyle name="Currency [0] 5597" xfId="11654" hidden="1"/>
    <cellStyle name="Currency [0] 5597" xfId="41042" hidden="1"/>
    <cellStyle name="Currency [0] 5598" xfId="11656" hidden="1"/>
    <cellStyle name="Currency [0] 5598" xfId="41044" hidden="1"/>
    <cellStyle name="Currency [0] 5599" xfId="11373" hidden="1"/>
    <cellStyle name="Currency [0] 5599" xfId="40761" hidden="1"/>
    <cellStyle name="Currency [0] 56" xfId="2475" hidden="1"/>
    <cellStyle name="Currency [0] 56" xfId="31864" hidden="1"/>
    <cellStyle name="Currency [0] 560" xfId="2942" hidden="1"/>
    <cellStyle name="Currency [0] 560" xfId="32331" hidden="1"/>
    <cellStyle name="Currency [0] 5600" xfId="11395" hidden="1"/>
    <cellStyle name="Currency [0] 5600" xfId="40783" hidden="1"/>
    <cellStyle name="Currency [0] 5601" xfId="11660" hidden="1"/>
    <cellStyle name="Currency [0] 5601" xfId="41048" hidden="1"/>
    <cellStyle name="Currency [0] 5602" xfId="11667" hidden="1"/>
    <cellStyle name="Currency [0] 5602" xfId="41055" hidden="1"/>
    <cellStyle name="Currency [0] 5603" xfId="11669" hidden="1"/>
    <cellStyle name="Currency [0] 5603" xfId="41057" hidden="1"/>
    <cellStyle name="Currency [0] 5604" xfId="11360" hidden="1"/>
    <cellStyle name="Currency [0] 5604" xfId="40748" hidden="1"/>
    <cellStyle name="Currency [0] 5605" xfId="11663" hidden="1"/>
    <cellStyle name="Currency [0] 5605" xfId="41051" hidden="1"/>
    <cellStyle name="Currency [0] 5606" xfId="11672" hidden="1"/>
    <cellStyle name="Currency [0] 5606" xfId="41060" hidden="1"/>
    <cellStyle name="Currency [0] 5607" xfId="11674" hidden="1"/>
    <cellStyle name="Currency [0] 5607" xfId="41062" hidden="1"/>
    <cellStyle name="Currency [0] 5608" xfId="11662" hidden="1"/>
    <cellStyle name="Currency [0] 5608" xfId="41050" hidden="1"/>
    <cellStyle name="Currency [0] 5609" xfId="11372" hidden="1"/>
    <cellStyle name="Currency [0] 5609" xfId="40760" hidden="1"/>
    <cellStyle name="Currency [0] 561" xfId="2940" hidden="1"/>
    <cellStyle name="Currency [0] 561" xfId="32329" hidden="1"/>
    <cellStyle name="Currency [0] 5610" xfId="11685" hidden="1"/>
    <cellStyle name="Currency [0] 5610" xfId="41073" hidden="1"/>
    <cellStyle name="Currency [0] 5611" xfId="11694" hidden="1"/>
    <cellStyle name="Currency [0] 5611" xfId="41082" hidden="1"/>
    <cellStyle name="Currency [0] 5612" xfId="11705" hidden="1"/>
    <cellStyle name="Currency [0] 5612" xfId="41093" hidden="1"/>
    <cellStyle name="Currency [0] 5613" xfId="11711" hidden="1"/>
    <cellStyle name="Currency [0] 5613" xfId="41099" hidden="1"/>
    <cellStyle name="Currency [0] 5614" xfId="11683" hidden="1"/>
    <cellStyle name="Currency [0] 5614" xfId="41071" hidden="1"/>
    <cellStyle name="Currency [0] 5615" xfId="11701" hidden="1"/>
    <cellStyle name="Currency [0] 5615" xfId="41089" hidden="1"/>
    <cellStyle name="Currency [0] 5616" xfId="11723" hidden="1"/>
    <cellStyle name="Currency [0] 5616" xfId="41111" hidden="1"/>
    <cellStyle name="Currency [0] 5617" xfId="11725" hidden="1"/>
    <cellStyle name="Currency [0] 5617" xfId="41113" hidden="1"/>
    <cellStyle name="Currency [0] 5618" xfId="11657" hidden="1"/>
    <cellStyle name="Currency [0] 5618" xfId="41045" hidden="1"/>
    <cellStyle name="Currency [0] 5619" xfId="11368" hidden="1"/>
    <cellStyle name="Currency [0] 5619" xfId="40756" hidden="1"/>
    <cellStyle name="Currency [0] 562" xfId="2969" hidden="1"/>
    <cellStyle name="Currency [0] 562" xfId="32358" hidden="1"/>
    <cellStyle name="Currency [0] 5620" xfId="11697" hidden="1"/>
    <cellStyle name="Currency [0] 5620" xfId="41085" hidden="1"/>
    <cellStyle name="Currency [0] 5621" xfId="11364" hidden="1"/>
    <cellStyle name="Currency [0] 5621" xfId="40752" hidden="1"/>
    <cellStyle name="Currency [0] 5622" xfId="11686" hidden="1"/>
    <cellStyle name="Currency [0] 5622" xfId="41074" hidden="1"/>
    <cellStyle name="Currency [0] 5623" xfId="11730" hidden="1"/>
    <cellStyle name="Currency [0] 5623" xfId="41118" hidden="1"/>
    <cellStyle name="Currency [0] 5624" xfId="11698" hidden="1"/>
    <cellStyle name="Currency [0] 5624" xfId="41086" hidden="1"/>
    <cellStyle name="Currency [0] 5625" xfId="11706" hidden="1"/>
    <cellStyle name="Currency [0] 5625" xfId="41094" hidden="1"/>
    <cellStyle name="Currency [0] 5626" xfId="11742" hidden="1"/>
    <cellStyle name="Currency [0] 5626" xfId="41130" hidden="1"/>
    <cellStyle name="Currency [0] 5627" xfId="11744" hidden="1"/>
    <cellStyle name="Currency [0] 5627" xfId="41132" hidden="1"/>
    <cellStyle name="Currency [0] 5628" xfId="11700" hidden="1"/>
    <cellStyle name="Currency [0] 5628" xfId="41088" hidden="1"/>
    <cellStyle name="Currency [0] 5629" xfId="11713" hidden="1"/>
    <cellStyle name="Currency [0] 5629" xfId="41101" hidden="1"/>
    <cellStyle name="Currency [0] 563" xfId="2885" hidden="1"/>
    <cellStyle name="Currency [0] 563" xfId="32274" hidden="1"/>
    <cellStyle name="Currency [0] 5630" xfId="11718" hidden="1"/>
    <cellStyle name="Currency [0] 5630" xfId="41106" hidden="1"/>
    <cellStyle name="Currency [0] 5631" xfId="11712" hidden="1"/>
    <cellStyle name="Currency [0] 5631" xfId="41100" hidden="1"/>
    <cellStyle name="Currency [0] 5632" xfId="11760" hidden="1"/>
    <cellStyle name="Currency [0] 5632" xfId="41148" hidden="1"/>
    <cellStyle name="Currency [0] 5633" xfId="11768" hidden="1"/>
    <cellStyle name="Currency [0] 5633" xfId="41156" hidden="1"/>
    <cellStyle name="Currency [0] 5634" xfId="11696" hidden="1"/>
    <cellStyle name="Currency [0] 5634" xfId="41084" hidden="1"/>
    <cellStyle name="Currency [0] 5635" xfId="11754" hidden="1"/>
    <cellStyle name="Currency [0] 5635" xfId="41142" hidden="1"/>
    <cellStyle name="Currency [0] 5636" xfId="11777" hidden="1"/>
    <cellStyle name="Currency [0] 5636" xfId="41165" hidden="1"/>
    <cellStyle name="Currency [0] 5637" xfId="11779" hidden="1"/>
    <cellStyle name="Currency [0] 5637" xfId="41167" hidden="1"/>
    <cellStyle name="Currency [0] 5638" xfId="11679" hidden="1"/>
    <cellStyle name="Currency [0] 5638" xfId="41067" hidden="1"/>
    <cellStyle name="Currency [0] 5639" xfId="11689" hidden="1"/>
    <cellStyle name="Currency [0] 5639" xfId="41077" hidden="1"/>
    <cellStyle name="Currency [0] 564" xfId="2961" hidden="1"/>
    <cellStyle name="Currency [0] 564" xfId="32350" hidden="1"/>
    <cellStyle name="Currency [0] 5640" xfId="11751" hidden="1"/>
    <cellStyle name="Currency [0] 5640" xfId="41139" hidden="1"/>
    <cellStyle name="Currency [0] 5641" xfId="11716" hidden="1"/>
    <cellStyle name="Currency [0] 5641" xfId="41104" hidden="1"/>
    <cellStyle name="Currency [0] 5642" xfId="11665" hidden="1"/>
    <cellStyle name="Currency [0] 5642" xfId="41053" hidden="1"/>
    <cellStyle name="Currency [0] 5643" xfId="11787" hidden="1"/>
    <cellStyle name="Currency [0] 5643" xfId="41175" hidden="1"/>
    <cellStyle name="Currency [0] 5644" xfId="11752" hidden="1"/>
    <cellStyle name="Currency [0] 5644" xfId="41140" hidden="1"/>
    <cellStyle name="Currency [0] 5645" xfId="11763" hidden="1"/>
    <cellStyle name="Currency [0] 5645" xfId="41151" hidden="1"/>
    <cellStyle name="Currency [0] 5646" xfId="11795" hidden="1"/>
    <cellStyle name="Currency [0] 5646" xfId="41183" hidden="1"/>
    <cellStyle name="Currency [0] 5647" xfId="11797" hidden="1"/>
    <cellStyle name="Currency [0] 5647" xfId="41185" hidden="1"/>
    <cellStyle name="Currency [0] 5648" xfId="11749" hidden="1"/>
    <cellStyle name="Currency [0] 5648" xfId="41137" hidden="1"/>
    <cellStyle name="Currency [0] 5649" xfId="11748" hidden="1"/>
    <cellStyle name="Currency [0] 5649" xfId="41136" hidden="1"/>
    <cellStyle name="Currency [0] 565" xfId="2971" hidden="1"/>
    <cellStyle name="Currency [0] 565" xfId="32360" hidden="1"/>
    <cellStyle name="Currency [0] 5650" xfId="11738" hidden="1"/>
    <cellStyle name="Currency [0] 5650" xfId="41126" hidden="1"/>
    <cellStyle name="Currency [0] 5651" xfId="11734" hidden="1"/>
    <cellStyle name="Currency [0] 5651" xfId="41122" hidden="1"/>
    <cellStyle name="Currency [0] 5652" xfId="11736" hidden="1"/>
    <cellStyle name="Currency [0] 5652" xfId="41124" hidden="1"/>
    <cellStyle name="Currency [0] 5653" xfId="11804" hidden="1"/>
    <cellStyle name="Currency [0] 5653" xfId="41192" hidden="1"/>
    <cellStyle name="Currency [0] 5654" xfId="11366" hidden="1"/>
    <cellStyle name="Currency [0] 5654" xfId="40754" hidden="1"/>
    <cellStyle name="Currency [0] 5655" xfId="11782" hidden="1"/>
    <cellStyle name="Currency [0] 5655" xfId="41170" hidden="1"/>
    <cellStyle name="Currency [0] 5656" xfId="11810" hidden="1"/>
    <cellStyle name="Currency [0] 5656" xfId="41198" hidden="1"/>
    <cellStyle name="Currency [0] 5657" xfId="11812" hidden="1"/>
    <cellStyle name="Currency [0] 5657" xfId="41200" hidden="1"/>
    <cellStyle name="Currency [0] 5658" xfId="11687" hidden="1"/>
    <cellStyle name="Currency [0] 5658" xfId="41075" hidden="1"/>
    <cellStyle name="Currency [0] 5659" xfId="11761" hidden="1"/>
    <cellStyle name="Currency [0] 5659" xfId="41149" hidden="1"/>
    <cellStyle name="Currency [0] 566" xfId="2972" hidden="1"/>
    <cellStyle name="Currency [0] 566" xfId="32361" hidden="1"/>
    <cellStyle name="Currency [0] 5660" xfId="11717" hidden="1"/>
    <cellStyle name="Currency [0] 5660" xfId="41105" hidden="1"/>
    <cellStyle name="Currency [0] 5661" xfId="11753" hidden="1"/>
    <cellStyle name="Currency [0] 5661" xfId="41141" hidden="1"/>
    <cellStyle name="Currency [0] 5662" xfId="11757" hidden="1"/>
    <cellStyle name="Currency [0] 5662" xfId="41145" hidden="1"/>
    <cellStyle name="Currency [0] 5663" xfId="11818" hidden="1"/>
    <cellStyle name="Currency [0] 5663" xfId="41206" hidden="1"/>
    <cellStyle name="Currency [0] 5664" xfId="11401" hidden="1"/>
    <cellStyle name="Currency [0] 5664" xfId="40789" hidden="1"/>
    <cellStyle name="Currency [0] 5665" xfId="11800" hidden="1"/>
    <cellStyle name="Currency [0] 5665" xfId="41188" hidden="1"/>
    <cellStyle name="Currency [0] 5666" xfId="11823" hidden="1"/>
    <cellStyle name="Currency [0] 5666" xfId="41211" hidden="1"/>
    <cellStyle name="Currency [0] 5667" xfId="11825" hidden="1"/>
    <cellStyle name="Currency [0] 5667" xfId="41213" hidden="1"/>
    <cellStyle name="Currency [0] 5668" xfId="11681" hidden="1"/>
    <cellStyle name="Currency [0] 5668" xfId="41069" hidden="1"/>
    <cellStyle name="Currency [0] 5669" xfId="11780" hidden="1"/>
    <cellStyle name="Currency [0] 5669" xfId="41168" hidden="1"/>
    <cellStyle name="Currency [0] 567" xfId="2943" hidden="1"/>
    <cellStyle name="Currency [0] 567" xfId="32332" hidden="1"/>
    <cellStyle name="Currency [0] 5670" xfId="11747" hidden="1"/>
    <cellStyle name="Currency [0] 5670" xfId="41135" hidden="1"/>
    <cellStyle name="Currency [0] 5671" xfId="11765" hidden="1"/>
    <cellStyle name="Currency [0] 5671" xfId="41153" hidden="1"/>
    <cellStyle name="Currency [0] 5672" xfId="11762" hidden="1"/>
    <cellStyle name="Currency [0] 5672" xfId="41150" hidden="1"/>
    <cellStyle name="Currency [0] 5673" xfId="11829" hidden="1"/>
    <cellStyle name="Currency [0] 5673" xfId="41217" hidden="1"/>
    <cellStyle name="Currency [0] 5674" xfId="11714" hidden="1"/>
    <cellStyle name="Currency [0] 5674" xfId="41102" hidden="1"/>
    <cellStyle name="Currency [0] 5675" xfId="11814" hidden="1"/>
    <cellStyle name="Currency [0] 5675" xfId="41202" hidden="1"/>
    <cellStyle name="Currency [0] 5676" xfId="11836" hidden="1"/>
    <cellStyle name="Currency [0] 5676" xfId="41224" hidden="1"/>
    <cellStyle name="Currency [0] 5677" xfId="11838" hidden="1"/>
    <cellStyle name="Currency [0] 5677" xfId="41226" hidden="1"/>
    <cellStyle name="Currency [0] 5678" xfId="11766" hidden="1"/>
    <cellStyle name="Currency [0] 5678" xfId="41154" hidden="1"/>
    <cellStyle name="Currency [0] 5679" xfId="11798" hidden="1"/>
    <cellStyle name="Currency [0] 5679" xfId="41186" hidden="1"/>
    <cellStyle name="Currency [0] 568" xfId="2955" hidden="1"/>
    <cellStyle name="Currency [0] 568" xfId="32344" hidden="1"/>
    <cellStyle name="Currency [0] 5680" xfId="11446" hidden="1"/>
    <cellStyle name="Currency [0] 5680" xfId="40834" hidden="1"/>
    <cellStyle name="Currency [0] 5681" xfId="11784" hidden="1"/>
    <cellStyle name="Currency [0] 5681" xfId="41172" hidden="1"/>
    <cellStyle name="Currency [0] 5682" xfId="11781" hidden="1"/>
    <cellStyle name="Currency [0] 5682" xfId="41169" hidden="1"/>
    <cellStyle name="Currency [0] 5683" xfId="11842" hidden="1"/>
    <cellStyle name="Currency [0] 5683" xfId="41230" hidden="1"/>
    <cellStyle name="Currency [0] 5684" xfId="11677" hidden="1"/>
    <cellStyle name="Currency [0] 5684" xfId="41065" hidden="1"/>
    <cellStyle name="Currency [0] 5685" xfId="11826" hidden="1"/>
    <cellStyle name="Currency [0] 5685" xfId="41214" hidden="1"/>
    <cellStyle name="Currency [0] 5686" xfId="11846" hidden="1"/>
    <cellStyle name="Currency [0] 5686" xfId="41234" hidden="1"/>
    <cellStyle name="Currency [0] 5687" xfId="11848" hidden="1"/>
    <cellStyle name="Currency [0] 5687" xfId="41236" hidden="1"/>
    <cellStyle name="Currency [0] 5688" xfId="11785" hidden="1"/>
    <cellStyle name="Currency [0] 5688" xfId="41173" hidden="1"/>
    <cellStyle name="Currency [0] 5689" xfId="11813" hidden="1"/>
    <cellStyle name="Currency [0] 5689" xfId="41201" hidden="1"/>
    <cellStyle name="Currency [0] 569" xfId="2935" hidden="1"/>
    <cellStyle name="Currency [0] 569" xfId="32324" hidden="1"/>
    <cellStyle name="Currency [0] 5690" xfId="11773" hidden="1"/>
    <cellStyle name="Currency [0] 5690" xfId="41161" hidden="1"/>
    <cellStyle name="Currency [0] 5691" xfId="11802" hidden="1"/>
    <cellStyle name="Currency [0] 5691" xfId="41190" hidden="1"/>
    <cellStyle name="Currency [0] 5692" xfId="11799" hidden="1"/>
    <cellStyle name="Currency [0] 5692" xfId="41187" hidden="1"/>
    <cellStyle name="Currency [0] 5693" xfId="11852" hidden="1"/>
    <cellStyle name="Currency [0] 5693" xfId="41240" hidden="1"/>
    <cellStyle name="Currency [0] 5694" xfId="11680" hidden="1"/>
    <cellStyle name="Currency [0] 5694" xfId="41068" hidden="1"/>
    <cellStyle name="Currency [0] 5695" xfId="11839" hidden="1"/>
    <cellStyle name="Currency [0] 5695" xfId="41227" hidden="1"/>
    <cellStyle name="Currency [0] 5696" xfId="11856" hidden="1"/>
    <cellStyle name="Currency [0] 5696" xfId="41244" hidden="1"/>
    <cellStyle name="Currency [0] 5697" xfId="11858" hidden="1"/>
    <cellStyle name="Currency [0] 5697" xfId="41246" hidden="1"/>
    <cellStyle name="Currency [0] 5698" xfId="11739" hidden="1"/>
    <cellStyle name="Currency [0] 5698" xfId="41127" hidden="1"/>
    <cellStyle name="Currency [0] 5699" xfId="11775" hidden="1"/>
    <cellStyle name="Currency [0] 5699" xfId="41163" hidden="1"/>
    <cellStyle name="Currency [0] 57" xfId="2395" hidden="1"/>
    <cellStyle name="Currency [0] 57" xfId="31784" hidden="1"/>
    <cellStyle name="Currency [0] 570" xfId="2950" hidden="1"/>
    <cellStyle name="Currency [0] 570" xfId="32339" hidden="1"/>
    <cellStyle name="Currency [0] 5700" xfId="11844" hidden="1"/>
    <cellStyle name="Currency [0] 5700" xfId="41232" hidden="1"/>
    <cellStyle name="Currency [0] 5701" xfId="11832" hidden="1"/>
    <cellStyle name="Currency [0] 5701" xfId="41220" hidden="1"/>
    <cellStyle name="Currency [0] 5702" xfId="11849" hidden="1"/>
    <cellStyle name="Currency [0] 5702" xfId="41237" hidden="1"/>
    <cellStyle name="Currency [0] 5703" xfId="11860" hidden="1"/>
    <cellStyle name="Currency [0] 5703" xfId="41248" hidden="1"/>
    <cellStyle name="Currency [0] 5704" xfId="11708" hidden="1"/>
    <cellStyle name="Currency [0] 5704" xfId="41096" hidden="1"/>
    <cellStyle name="Currency [0] 5705" xfId="11772" hidden="1"/>
    <cellStyle name="Currency [0] 5705" xfId="41160" hidden="1"/>
    <cellStyle name="Currency [0] 5706" xfId="11864" hidden="1"/>
    <cellStyle name="Currency [0] 5706" xfId="41252" hidden="1"/>
    <cellStyle name="Currency [0] 5707" xfId="11866" hidden="1"/>
    <cellStyle name="Currency [0] 5707" xfId="41254" hidden="1"/>
    <cellStyle name="Currency [0] 5708" xfId="11821" hidden="1"/>
    <cellStyle name="Currency [0] 5708" xfId="41209" hidden="1"/>
    <cellStyle name="Currency [0] 5709" xfId="11833" hidden="1"/>
    <cellStyle name="Currency [0] 5709" xfId="41221" hidden="1"/>
    <cellStyle name="Currency [0] 571" xfId="2948" hidden="1"/>
    <cellStyle name="Currency [0] 571" xfId="32337" hidden="1"/>
    <cellStyle name="Currency [0] 5710" xfId="11861" hidden="1"/>
    <cellStyle name="Currency [0] 5710" xfId="41249" hidden="1"/>
    <cellStyle name="Currency [0] 5711" xfId="11834" hidden="1"/>
    <cellStyle name="Currency [0] 5711" xfId="41222" hidden="1"/>
    <cellStyle name="Currency [0] 5712" xfId="11867" hidden="1"/>
    <cellStyle name="Currency [0] 5712" xfId="41255" hidden="1"/>
    <cellStyle name="Currency [0] 5713" xfId="11869" hidden="1"/>
    <cellStyle name="Currency [0] 5713" xfId="41257" hidden="1"/>
    <cellStyle name="Currency [0] 5714" xfId="11862" hidden="1"/>
    <cellStyle name="Currency [0] 5714" xfId="41250" hidden="1"/>
    <cellStyle name="Currency [0] 5715" xfId="11808" hidden="1"/>
    <cellStyle name="Currency [0] 5715" xfId="41196" hidden="1"/>
    <cellStyle name="Currency [0] 5716" xfId="11871" hidden="1"/>
    <cellStyle name="Currency [0] 5716" xfId="41259" hidden="1"/>
    <cellStyle name="Currency [0] 5717" xfId="11873" hidden="1"/>
    <cellStyle name="Currency [0] 5717" xfId="41261" hidden="1"/>
    <cellStyle name="Currency [0] 5718" xfId="11385" hidden="1"/>
    <cellStyle name="Currency [0] 5718" xfId="40773" hidden="1"/>
    <cellStyle name="Currency [0] 5719" xfId="11363" hidden="1"/>
    <cellStyle name="Currency [0] 5719" xfId="40751" hidden="1"/>
    <cellStyle name="Currency [0] 572" xfId="2974" hidden="1"/>
    <cellStyle name="Currency [0] 572" xfId="32363" hidden="1"/>
    <cellStyle name="Currency [0] 5720" xfId="11879" hidden="1"/>
    <cellStyle name="Currency [0] 5720" xfId="41267" hidden="1"/>
    <cellStyle name="Currency [0] 5721" xfId="11885" hidden="1"/>
    <cellStyle name="Currency [0] 5721" xfId="41273" hidden="1"/>
    <cellStyle name="Currency [0] 5722" xfId="11887" hidden="1"/>
    <cellStyle name="Currency [0] 5722" xfId="41275" hidden="1"/>
    <cellStyle name="Currency [0] 5723" xfId="11380" hidden="1"/>
    <cellStyle name="Currency [0] 5723" xfId="40768" hidden="1"/>
    <cellStyle name="Currency [0] 5724" xfId="11881" hidden="1"/>
    <cellStyle name="Currency [0] 5724" xfId="41269" hidden="1"/>
    <cellStyle name="Currency [0] 5725" xfId="11889" hidden="1"/>
    <cellStyle name="Currency [0] 5725" xfId="41277" hidden="1"/>
    <cellStyle name="Currency [0] 5726" xfId="11891" hidden="1"/>
    <cellStyle name="Currency [0] 5726" xfId="41279" hidden="1"/>
    <cellStyle name="Currency [0] 5727" xfId="11880" hidden="1"/>
    <cellStyle name="Currency [0] 5727" xfId="41268" hidden="1"/>
    <cellStyle name="Currency [0] 5728" xfId="11386" hidden="1"/>
    <cellStyle name="Currency [0] 5728" xfId="40774" hidden="1"/>
    <cellStyle name="Currency [0] 5729" xfId="11902" hidden="1"/>
    <cellStyle name="Currency [0] 5729" xfId="41290" hidden="1"/>
    <cellStyle name="Currency [0] 573" xfId="2887" hidden="1"/>
    <cellStyle name="Currency [0] 573" xfId="32276" hidden="1"/>
    <cellStyle name="Currency [0] 5730" xfId="11911" hidden="1"/>
    <cellStyle name="Currency [0] 5730" xfId="41299" hidden="1"/>
    <cellStyle name="Currency [0] 5731" xfId="11922" hidden="1"/>
    <cellStyle name="Currency [0] 5731" xfId="41310" hidden="1"/>
    <cellStyle name="Currency [0] 5732" xfId="11928" hidden="1"/>
    <cellStyle name="Currency [0] 5732" xfId="41316" hidden="1"/>
    <cellStyle name="Currency [0] 5733" xfId="11900" hidden="1"/>
    <cellStyle name="Currency [0] 5733" xfId="41288" hidden="1"/>
    <cellStyle name="Currency [0] 5734" xfId="11918" hidden="1"/>
    <cellStyle name="Currency [0] 5734" xfId="41306" hidden="1"/>
    <cellStyle name="Currency [0] 5735" xfId="11940" hidden="1"/>
    <cellStyle name="Currency [0] 5735" xfId="41328" hidden="1"/>
    <cellStyle name="Currency [0] 5736" xfId="11942" hidden="1"/>
    <cellStyle name="Currency [0] 5736" xfId="41330" hidden="1"/>
    <cellStyle name="Currency [0] 5737" xfId="11876" hidden="1"/>
    <cellStyle name="Currency [0] 5737" xfId="41264" hidden="1"/>
    <cellStyle name="Currency [0] 5738" xfId="11390" hidden="1"/>
    <cellStyle name="Currency [0] 5738" xfId="40778" hidden="1"/>
    <cellStyle name="Currency [0] 5739" xfId="11914" hidden="1"/>
    <cellStyle name="Currency [0] 5739" xfId="41302" hidden="1"/>
    <cellStyle name="Currency [0] 574" xfId="2968" hidden="1"/>
    <cellStyle name="Currency [0] 574" xfId="32357" hidden="1"/>
    <cellStyle name="Currency [0] 5740" xfId="11406" hidden="1"/>
    <cellStyle name="Currency [0] 5740" xfId="40794" hidden="1"/>
    <cellStyle name="Currency [0] 5741" xfId="11903" hidden="1"/>
    <cellStyle name="Currency [0] 5741" xfId="41291" hidden="1"/>
    <cellStyle name="Currency [0] 5742" xfId="11947" hidden="1"/>
    <cellStyle name="Currency [0] 5742" xfId="41335" hidden="1"/>
    <cellStyle name="Currency [0] 5743" xfId="11915" hidden="1"/>
    <cellStyle name="Currency [0] 5743" xfId="41303" hidden="1"/>
    <cellStyle name="Currency [0] 5744" xfId="11923" hidden="1"/>
    <cellStyle name="Currency [0] 5744" xfId="41311" hidden="1"/>
    <cellStyle name="Currency [0] 5745" xfId="11959" hidden="1"/>
    <cellStyle name="Currency [0] 5745" xfId="41347" hidden="1"/>
    <cellStyle name="Currency [0] 5746" xfId="11961" hidden="1"/>
    <cellStyle name="Currency [0] 5746" xfId="41349" hidden="1"/>
    <cellStyle name="Currency [0] 5747" xfId="11917" hidden="1"/>
    <cellStyle name="Currency [0] 5747" xfId="41305" hidden="1"/>
    <cellStyle name="Currency [0] 5748" xfId="11930" hidden="1"/>
    <cellStyle name="Currency [0] 5748" xfId="41318" hidden="1"/>
    <cellStyle name="Currency [0] 5749" xfId="11935" hidden="1"/>
    <cellStyle name="Currency [0] 5749" xfId="41323" hidden="1"/>
    <cellStyle name="Currency [0] 575" xfId="2975" hidden="1"/>
    <cellStyle name="Currency [0] 575" xfId="32364" hidden="1"/>
    <cellStyle name="Currency [0] 5750" xfId="11929" hidden="1"/>
    <cellStyle name="Currency [0] 5750" xfId="41317" hidden="1"/>
    <cellStyle name="Currency [0] 5751" xfId="11977" hidden="1"/>
    <cellStyle name="Currency [0] 5751" xfId="41365" hidden="1"/>
    <cellStyle name="Currency [0] 5752" xfId="11985" hidden="1"/>
    <cellStyle name="Currency [0] 5752" xfId="41373" hidden="1"/>
    <cellStyle name="Currency [0] 5753" xfId="11913" hidden="1"/>
    <cellStyle name="Currency [0] 5753" xfId="41301" hidden="1"/>
    <cellStyle name="Currency [0] 5754" xfId="11971" hidden="1"/>
    <cellStyle name="Currency [0] 5754" xfId="41359" hidden="1"/>
    <cellStyle name="Currency [0] 5755" xfId="11994" hidden="1"/>
    <cellStyle name="Currency [0] 5755" xfId="41382" hidden="1"/>
    <cellStyle name="Currency [0] 5756" xfId="11996" hidden="1"/>
    <cellStyle name="Currency [0] 5756" xfId="41384" hidden="1"/>
    <cellStyle name="Currency [0] 5757" xfId="11896" hidden="1"/>
    <cellStyle name="Currency [0] 5757" xfId="41284" hidden="1"/>
    <cellStyle name="Currency [0] 5758" xfId="11906" hidden="1"/>
    <cellStyle name="Currency [0] 5758" xfId="41294" hidden="1"/>
    <cellStyle name="Currency [0] 5759" xfId="11968" hidden="1"/>
    <cellStyle name="Currency [0] 5759" xfId="41356" hidden="1"/>
    <cellStyle name="Currency [0] 576" xfId="2976" hidden="1"/>
    <cellStyle name="Currency [0] 576" xfId="32365" hidden="1"/>
    <cellStyle name="Currency [0] 5760" xfId="11933" hidden="1"/>
    <cellStyle name="Currency [0] 5760" xfId="41321" hidden="1"/>
    <cellStyle name="Currency [0] 5761" xfId="11883" hidden="1"/>
    <cellStyle name="Currency [0] 5761" xfId="41271" hidden="1"/>
    <cellStyle name="Currency [0] 5762" xfId="12004" hidden="1"/>
    <cellStyle name="Currency [0] 5762" xfId="41392" hidden="1"/>
    <cellStyle name="Currency [0] 5763" xfId="11969" hidden="1"/>
    <cellStyle name="Currency [0] 5763" xfId="41357" hidden="1"/>
    <cellStyle name="Currency [0] 5764" xfId="11980" hidden="1"/>
    <cellStyle name="Currency [0] 5764" xfId="41368" hidden="1"/>
    <cellStyle name="Currency [0] 5765" xfId="12012" hidden="1"/>
    <cellStyle name="Currency [0] 5765" xfId="41400" hidden="1"/>
    <cellStyle name="Currency [0] 5766" xfId="12014" hidden="1"/>
    <cellStyle name="Currency [0] 5766" xfId="41402" hidden="1"/>
    <cellStyle name="Currency [0] 5767" xfId="11966" hidden="1"/>
    <cellStyle name="Currency [0] 5767" xfId="41354" hidden="1"/>
    <cellStyle name="Currency [0] 5768" xfId="11965" hidden="1"/>
    <cellStyle name="Currency [0] 5768" xfId="41353" hidden="1"/>
    <cellStyle name="Currency [0] 5769" xfId="11955" hidden="1"/>
    <cellStyle name="Currency [0] 5769" xfId="41343" hidden="1"/>
    <cellStyle name="Currency [0] 577" xfId="2916" hidden="1"/>
    <cellStyle name="Currency [0] 577" xfId="32305" hidden="1"/>
    <cellStyle name="Currency [0] 5770" xfId="11951" hidden="1"/>
    <cellStyle name="Currency [0] 5770" xfId="41339" hidden="1"/>
    <cellStyle name="Currency [0] 5771" xfId="11953" hidden="1"/>
    <cellStyle name="Currency [0] 5771" xfId="41341" hidden="1"/>
    <cellStyle name="Currency [0] 5772" xfId="12021" hidden="1"/>
    <cellStyle name="Currency [0] 5772" xfId="41409" hidden="1"/>
    <cellStyle name="Currency [0] 5773" xfId="11392" hidden="1"/>
    <cellStyle name="Currency [0] 5773" xfId="40780" hidden="1"/>
    <cellStyle name="Currency [0] 5774" xfId="11999" hidden="1"/>
    <cellStyle name="Currency [0] 5774" xfId="41387" hidden="1"/>
    <cellStyle name="Currency [0] 5775" xfId="12027" hidden="1"/>
    <cellStyle name="Currency [0] 5775" xfId="41415" hidden="1"/>
    <cellStyle name="Currency [0] 5776" xfId="12029" hidden="1"/>
    <cellStyle name="Currency [0] 5776" xfId="41417" hidden="1"/>
    <cellStyle name="Currency [0] 5777" xfId="11904" hidden="1"/>
    <cellStyle name="Currency [0] 5777" xfId="41292" hidden="1"/>
    <cellStyle name="Currency [0] 5778" xfId="11978" hidden="1"/>
    <cellStyle name="Currency [0] 5778" xfId="41366" hidden="1"/>
    <cellStyle name="Currency [0] 5779" xfId="11934" hidden="1"/>
    <cellStyle name="Currency [0] 5779" xfId="41322" hidden="1"/>
    <cellStyle name="Currency [0] 578" xfId="2936" hidden="1"/>
    <cellStyle name="Currency [0] 578" xfId="32325" hidden="1"/>
    <cellStyle name="Currency [0] 5780" xfId="11970" hidden="1"/>
    <cellStyle name="Currency [0] 5780" xfId="41358" hidden="1"/>
    <cellStyle name="Currency [0] 5781" xfId="11974" hidden="1"/>
    <cellStyle name="Currency [0] 5781" xfId="41362" hidden="1"/>
    <cellStyle name="Currency [0] 5782" xfId="12035" hidden="1"/>
    <cellStyle name="Currency [0] 5782" xfId="41423" hidden="1"/>
    <cellStyle name="Currency [0] 5783" xfId="11379" hidden="1"/>
    <cellStyle name="Currency [0] 5783" xfId="40767" hidden="1"/>
    <cellStyle name="Currency [0] 5784" xfId="12017" hidden="1"/>
    <cellStyle name="Currency [0] 5784" xfId="41405" hidden="1"/>
    <cellStyle name="Currency [0] 5785" xfId="12040" hidden="1"/>
    <cellStyle name="Currency [0] 5785" xfId="41428" hidden="1"/>
    <cellStyle name="Currency [0] 5786" xfId="12042" hidden="1"/>
    <cellStyle name="Currency [0] 5786" xfId="41430" hidden="1"/>
    <cellStyle name="Currency [0] 5787" xfId="11898" hidden="1"/>
    <cellStyle name="Currency [0] 5787" xfId="41286" hidden="1"/>
    <cellStyle name="Currency [0] 5788" xfId="11997" hidden="1"/>
    <cellStyle name="Currency [0] 5788" xfId="41385" hidden="1"/>
    <cellStyle name="Currency [0] 5789" xfId="11964" hidden="1"/>
    <cellStyle name="Currency [0] 5789" xfId="41352" hidden="1"/>
    <cellStyle name="Currency [0] 579" xfId="2970" hidden="1"/>
    <cellStyle name="Currency [0] 579" xfId="32359" hidden="1"/>
    <cellStyle name="Currency [0] 5790" xfId="11982" hidden="1"/>
    <cellStyle name="Currency [0] 5790" xfId="41370" hidden="1"/>
    <cellStyle name="Currency [0] 5791" xfId="11979" hidden="1"/>
    <cellStyle name="Currency [0] 5791" xfId="41367" hidden="1"/>
    <cellStyle name="Currency [0] 5792" xfId="12046" hidden="1"/>
    <cellStyle name="Currency [0] 5792" xfId="41434" hidden="1"/>
    <cellStyle name="Currency [0] 5793" xfId="11931" hidden="1"/>
    <cellStyle name="Currency [0] 5793" xfId="41319" hidden="1"/>
    <cellStyle name="Currency [0] 5794" xfId="12031" hidden="1"/>
    <cellStyle name="Currency [0] 5794" xfId="41419" hidden="1"/>
    <cellStyle name="Currency [0] 5795" xfId="12053" hidden="1"/>
    <cellStyle name="Currency [0] 5795" xfId="41441" hidden="1"/>
    <cellStyle name="Currency [0] 5796" xfId="12055" hidden="1"/>
    <cellStyle name="Currency [0] 5796" xfId="41443" hidden="1"/>
    <cellStyle name="Currency [0] 5797" xfId="11983" hidden="1"/>
    <cellStyle name="Currency [0] 5797" xfId="41371" hidden="1"/>
    <cellStyle name="Currency [0] 5798" xfId="12015" hidden="1"/>
    <cellStyle name="Currency [0] 5798" xfId="41403" hidden="1"/>
    <cellStyle name="Currency [0] 5799" xfId="11358" hidden="1"/>
    <cellStyle name="Currency [0] 5799" xfId="40746" hidden="1"/>
    <cellStyle name="Currency [0] 58" xfId="2465" hidden="1"/>
    <cellStyle name="Currency [0] 58" xfId="31854" hidden="1"/>
    <cellStyle name="Currency [0] 580" xfId="2963" hidden="1"/>
    <cellStyle name="Currency [0] 580" xfId="32352" hidden="1"/>
    <cellStyle name="Currency [0] 5800" xfId="12001" hidden="1"/>
    <cellStyle name="Currency [0] 5800" xfId="41389" hidden="1"/>
    <cellStyle name="Currency [0] 5801" xfId="11998" hidden="1"/>
    <cellStyle name="Currency [0] 5801" xfId="41386" hidden="1"/>
    <cellStyle name="Currency [0] 5802" xfId="12059" hidden="1"/>
    <cellStyle name="Currency [0] 5802" xfId="41447" hidden="1"/>
    <cellStyle name="Currency [0] 5803" xfId="11894" hidden="1"/>
    <cellStyle name="Currency [0] 5803" xfId="41282" hidden="1"/>
    <cellStyle name="Currency [0] 5804" xfId="12043" hidden="1"/>
    <cellStyle name="Currency [0] 5804" xfId="41431" hidden="1"/>
    <cellStyle name="Currency [0] 5805" xfId="12063" hidden="1"/>
    <cellStyle name="Currency [0] 5805" xfId="41451" hidden="1"/>
    <cellStyle name="Currency [0] 5806" xfId="12065" hidden="1"/>
    <cellStyle name="Currency [0] 5806" xfId="41453" hidden="1"/>
    <cellStyle name="Currency [0] 5807" xfId="12002" hidden="1"/>
    <cellStyle name="Currency [0] 5807" xfId="41390" hidden="1"/>
    <cellStyle name="Currency [0] 5808" xfId="12030" hidden="1"/>
    <cellStyle name="Currency [0] 5808" xfId="41418" hidden="1"/>
    <cellStyle name="Currency [0] 5809" xfId="11990" hidden="1"/>
    <cellStyle name="Currency [0] 5809" xfId="41378" hidden="1"/>
    <cellStyle name="Currency [0] 581" xfId="2973" hidden="1"/>
    <cellStyle name="Currency [0] 581" xfId="32362" hidden="1"/>
    <cellStyle name="Currency [0] 5810" xfId="12019" hidden="1"/>
    <cellStyle name="Currency [0] 5810" xfId="41407" hidden="1"/>
    <cellStyle name="Currency [0] 5811" xfId="12016" hidden="1"/>
    <cellStyle name="Currency [0] 5811" xfId="41404" hidden="1"/>
    <cellStyle name="Currency [0] 5812" xfId="12069" hidden="1"/>
    <cellStyle name="Currency [0] 5812" xfId="41457" hidden="1"/>
    <cellStyle name="Currency [0] 5813" xfId="11897" hidden="1"/>
    <cellStyle name="Currency [0] 5813" xfId="41285" hidden="1"/>
    <cellStyle name="Currency [0] 5814" xfId="12056" hidden="1"/>
    <cellStyle name="Currency [0] 5814" xfId="41444" hidden="1"/>
    <cellStyle name="Currency [0] 5815" xfId="12073" hidden="1"/>
    <cellStyle name="Currency [0] 5815" xfId="41461" hidden="1"/>
    <cellStyle name="Currency [0] 5816" xfId="12075" hidden="1"/>
    <cellStyle name="Currency [0] 5816" xfId="41463" hidden="1"/>
    <cellStyle name="Currency [0] 5817" xfId="11956" hidden="1"/>
    <cellStyle name="Currency [0] 5817" xfId="41344" hidden="1"/>
    <cellStyle name="Currency [0] 5818" xfId="11992" hidden="1"/>
    <cellStyle name="Currency [0] 5818" xfId="41380" hidden="1"/>
    <cellStyle name="Currency [0] 5819" xfId="12061" hidden="1"/>
    <cellStyle name="Currency [0] 5819" xfId="41449" hidden="1"/>
    <cellStyle name="Currency [0] 582" xfId="2977" hidden="1"/>
    <cellStyle name="Currency [0] 582" xfId="32366" hidden="1"/>
    <cellStyle name="Currency [0] 5820" xfId="12049" hidden="1"/>
    <cellStyle name="Currency [0] 5820" xfId="41437" hidden="1"/>
    <cellStyle name="Currency [0] 5821" xfId="12066" hidden="1"/>
    <cellStyle name="Currency [0] 5821" xfId="41454" hidden="1"/>
    <cellStyle name="Currency [0] 5822" xfId="12077" hidden="1"/>
    <cellStyle name="Currency [0] 5822" xfId="41465" hidden="1"/>
    <cellStyle name="Currency [0] 5823" xfId="11925" hidden="1"/>
    <cellStyle name="Currency [0] 5823" xfId="41313" hidden="1"/>
    <cellStyle name="Currency [0] 5824" xfId="11989" hidden="1"/>
    <cellStyle name="Currency [0] 5824" xfId="41377" hidden="1"/>
    <cellStyle name="Currency [0] 5825" xfId="12081" hidden="1"/>
    <cellStyle name="Currency [0] 5825" xfId="41469" hidden="1"/>
    <cellStyle name="Currency [0] 5826" xfId="12083" hidden="1"/>
    <cellStyle name="Currency [0] 5826" xfId="41471" hidden="1"/>
    <cellStyle name="Currency [0] 5827" xfId="12038" hidden="1"/>
    <cellStyle name="Currency [0] 5827" xfId="41426" hidden="1"/>
    <cellStyle name="Currency [0] 5828" xfId="12050" hidden="1"/>
    <cellStyle name="Currency [0] 5828" xfId="41438" hidden="1"/>
    <cellStyle name="Currency [0] 5829" xfId="12078" hidden="1"/>
    <cellStyle name="Currency [0] 5829" xfId="41466" hidden="1"/>
    <cellStyle name="Currency [0] 583" xfId="2902" hidden="1"/>
    <cellStyle name="Currency [0] 583" xfId="32291" hidden="1"/>
    <cellStyle name="Currency [0] 5830" xfId="12051" hidden="1"/>
    <cellStyle name="Currency [0] 5830" xfId="41439" hidden="1"/>
    <cellStyle name="Currency [0] 5831" xfId="12084" hidden="1"/>
    <cellStyle name="Currency [0] 5831" xfId="41472" hidden="1"/>
    <cellStyle name="Currency [0] 5832" xfId="12086" hidden="1"/>
    <cellStyle name="Currency [0] 5832" xfId="41474" hidden="1"/>
    <cellStyle name="Currency [0] 5833" xfId="12079" hidden="1"/>
    <cellStyle name="Currency [0] 5833" xfId="41467" hidden="1"/>
    <cellStyle name="Currency [0] 5834" xfId="12025" hidden="1"/>
    <cellStyle name="Currency [0] 5834" xfId="41413" hidden="1"/>
    <cellStyle name="Currency [0] 5835" xfId="12088" hidden="1"/>
    <cellStyle name="Currency [0] 5835" xfId="41476" hidden="1"/>
    <cellStyle name="Currency [0] 5836" xfId="12090" hidden="1"/>
    <cellStyle name="Currency [0] 5836" xfId="41478" hidden="1"/>
    <cellStyle name="Currency [0] 5837" xfId="11452" hidden="1"/>
    <cellStyle name="Currency [0] 5837" xfId="40840" hidden="1"/>
    <cellStyle name="Currency [0] 5838" xfId="11393" hidden="1"/>
    <cellStyle name="Currency [0] 5838" xfId="40781" hidden="1"/>
    <cellStyle name="Currency [0] 5839" xfId="12096" hidden="1"/>
    <cellStyle name="Currency [0] 5839" xfId="41484" hidden="1"/>
    <cellStyle name="Currency [0] 584" xfId="2934" hidden="1"/>
    <cellStyle name="Currency [0] 584" xfId="32323" hidden="1"/>
    <cellStyle name="Currency [0] 5840" xfId="12102" hidden="1"/>
    <cellStyle name="Currency [0] 5840" xfId="41490" hidden="1"/>
    <cellStyle name="Currency [0] 5841" xfId="12104" hidden="1"/>
    <cellStyle name="Currency [0] 5841" xfId="41492" hidden="1"/>
    <cellStyle name="Currency [0] 5842" xfId="11383" hidden="1"/>
    <cellStyle name="Currency [0] 5842" xfId="40771" hidden="1"/>
    <cellStyle name="Currency [0] 5843" xfId="12098" hidden="1"/>
    <cellStyle name="Currency [0] 5843" xfId="41486" hidden="1"/>
    <cellStyle name="Currency [0] 5844" xfId="12106" hidden="1"/>
    <cellStyle name="Currency [0] 5844" xfId="41494" hidden="1"/>
    <cellStyle name="Currency [0] 5845" xfId="12108" hidden="1"/>
    <cellStyle name="Currency [0] 5845" xfId="41496" hidden="1"/>
    <cellStyle name="Currency [0] 5846" xfId="12097" hidden="1"/>
    <cellStyle name="Currency [0] 5846" xfId="41485" hidden="1"/>
    <cellStyle name="Currency [0] 5847" xfId="11428" hidden="1"/>
    <cellStyle name="Currency [0] 5847" xfId="40816" hidden="1"/>
    <cellStyle name="Currency [0] 5848" xfId="12119" hidden="1"/>
    <cellStyle name="Currency [0] 5848" xfId="41507" hidden="1"/>
    <cellStyle name="Currency [0] 5849" xfId="12128" hidden="1"/>
    <cellStyle name="Currency [0] 5849" xfId="41516" hidden="1"/>
    <cellStyle name="Currency [0] 585" xfId="2980" hidden="1"/>
    <cellStyle name="Currency [0] 585" xfId="32369" hidden="1"/>
    <cellStyle name="Currency [0] 5850" xfId="12139" hidden="1"/>
    <cellStyle name="Currency [0] 5850" xfId="41527" hidden="1"/>
    <cellStyle name="Currency [0] 5851" xfId="12145" hidden="1"/>
    <cellStyle name="Currency [0] 5851" xfId="41533" hidden="1"/>
    <cellStyle name="Currency [0] 5852" xfId="12117" hidden="1"/>
    <cellStyle name="Currency [0] 5852" xfId="41505" hidden="1"/>
    <cellStyle name="Currency [0] 5853" xfId="12135" hidden="1"/>
    <cellStyle name="Currency [0] 5853" xfId="41523" hidden="1"/>
    <cellStyle name="Currency [0] 5854" xfId="12157" hidden="1"/>
    <cellStyle name="Currency [0] 5854" xfId="41545" hidden="1"/>
    <cellStyle name="Currency [0] 5855" xfId="12159" hidden="1"/>
    <cellStyle name="Currency [0] 5855" xfId="41547" hidden="1"/>
    <cellStyle name="Currency [0] 5856" xfId="12093" hidden="1"/>
    <cellStyle name="Currency [0] 5856" xfId="41481" hidden="1"/>
    <cellStyle name="Currency [0] 5857" xfId="11382" hidden="1"/>
    <cellStyle name="Currency [0] 5857" xfId="40770" hidden="1"/>
    <cellStyle name="Currency [0] 5858" xfId="12131" hidden="1"/>
    <cellStyle name="Currency [0] 5858" xfId="41519" hidden="1"/>
    <cellStyle name="Currency [0] 5859" xfId="11361" hidden="1"/>
    <cellStyle name="Currency [0] 5859" xfId="40749" hidden="1"/>
    <cellStyle name="Currency [0] 586" xfId="2981" hidden="1"/>
    <cellStyle name="Currency [0] 586" xfId="32370" hidden="1"/>
    <cellStyle name="Currency [0] 5860" xfId="12120" hidden="1"/>
    <cellStyle name="Currency [0] 5860" xfId="41508" hidden="1"/>
    <cellStyle name="Currency [0] 5861" xfId="12164" hidden="1"/>
    <cellStyle name="Currency [0] 5861" xfId="41552" hidden="1"/>
    <cellStyle name="Currency [0] 5862" xfId="12132" hidden="1"/>
    <cellStyle name="Currency [0] 5862" xfId="41520" hidden="1"/>
    <cellStyle name="Currency [0] 5863" xfId="12140" hidden="1"/>
    <cellStyle name="Currency [0] 5863" xfId="41528" hidden="1"/>
    <cellStyle name="Currency [0] 5864" xfId="12176" hidden="1"/>
    <cellStyle name="Currency [0] 5864" xfId="41564" hidden="1"/>
    <cellStyle name="Currency [0] 5865" xfId="12178" hidden="1"/>
    <cellStyle name="Currency [0] 5865" xfId="41566" hidden="1"/>
    <cellStyle name="Currency [0] 5866" xfId="12134" hidden="1"/>
    <cellStyle name="Currency [0] 5866" xfId="41522" hidden="1"/>
    <cellStyle name="Currency [0] 5867" xfId="12147" hidden="1"/>
    <cellStyle name="Currency [0] 5867" xfId="41535" hidden="1"/>
    <cellStyle name="Currency [0] 5868" xfId="12152" hidden="1"/>
    <cellStyle name="Currency [0] 5868" xfId="41540" hidden="1"/>
    <cellStyle name="Currency [0] 5869" xfId="12146" hidden="1"/>
    <cellStyle name="Currency [0] 5869" xfId="41534" hidden="1"/>
    <cellStyle name="Currency [0] 587" xfId="2958" hidden="1"/>
    <cellStyle name="Currency [0] 587" xfId="32347" hidden="1"/>
    <cellStyle name="Currency [0] 5870" xfId="12194" hidden="1"/>
    <cellStyle name="Currency [0] 5870" xfId="41582" hidden="1"/>
    <cellStyle name="Currency [0] 5871" xfId="12202" hidden="1"/>
    <cellStyle name="Currency [0] 5871" xfId="41590" hidden="1"/>
    <cellStyle name="Currency [0] 5872" xfId="12130" hidden="1"/>
    <cellStyle name="Currency [0] 5872" xfId="41518" hidden="1"/>
    <cellStyle name="Currency [0] 5873" xfId="12188" hidden="1"/>
    <cellStyle name="Currency [0] 5873" xfId="41576" hidden="1"/>
    <cellStyle name="Currency [0] 5874" xfId="12211" hidden="1"/>
    <cellStyle name="Currency [0] 5874" xfId="41599" hidden="1"/>
    <cellStyle name="Currency [0] 5875" xfId="12213" hidden="1"/>
    <cellStyle name="Currency [0] 5875" xfId="41601" hidden="1"/>
    <cellStyle name="Currency [0] 5876" xfId="12113" hidden="1"/>
    <cellStyle name="Currency [0] 5876" xfId="41501" hidden="1"/>
    <cellStyle name="Currency [0] 5877" xfId="12123" hidden="1"/>
    <cellStyle name="Currency [0] 5877" xfId="41511" hidden="1"/>
    <cellStyle name="Currency [0] 5878" xfId="12185" hidden="1"/>
    <cellStyle name="Currency [0] 5878" xfId="41573" hidden="1"/>
    <cellStyle name="Currency [0] 5879" xfId="12150" hidden="1"/>
    <cellStyle name="Currency [0] 5879" xfId="41538" hidden="1"/>
    <cellStyle name="Currency [0] 588" xfId="2964" hidden="1"/>
    <cellStyle name="Currency [0] 588" xfId="32353" hidden="1"/>
    <cellStyle name="Currency [0] 5880" xfId="12100" hidden="1"/>
    <cellStyle name="Currency [0] 5880" xfId="41488" hidden="1"/>
    <cellStyle name="Currency [0] 5881" xfId="12221" hidden="1"/>
    <cellStyle name="Currency [0] 5881" xfId="41609" hidden="1"/>
    <cellStyle name="Currency [0] 5882" xfId="12186" hidden="1"/>
    <cellStyle name="Currency [0] 5882" xfId="41574" hidden="1"/>
    <cellStyle name="Currency [0] 5883" xfId="12197" hidden="1"/>
    <cellStyle name="Currency [0] 5883" xfId="41585" hidden="1"/>
    <cellStyle name="Currency [0] 5884" xfId="12229" hidden="1"/>
    <cellStyle name="Currency [0] 5884" xfId="41617" hidden="1"/>
    <cellStyle name="Currency [0] 5885" xfId="12231" hidden="1"/>
    <cellStyle name="Currency [0] 5885" xfId="41619" hidden="1"/>
    <cellStyle name="Currency [0] 5886" xfId="12183" hidden="1"/>
    <cellStyle name="Currency [0] 5886" xfId="41571" hidden="1"/>
    <cellStyle name="Currency [0] 5887" xfId="12182" hidden="1"/>
    <cellStyle name="Currency [0] 5887" xfId="41570" hidden="1"/>
    <cellStyle name="Currency [0] 5888" xfId="12172" hidden="1"/>
    <cellStyle name="Currency [0] 5888" xfId="41560" hidden="1"/>
    <cellStyle name="Currency [0] 5889" xfId="12168" hidden="1"/>
    <cellStyle name="Currency [0] 5889" xfId="41556" hidden="1"/>
    <cellStyle name="Currency [0] 589" xfId="2978" hidden="1"/>
    <cellStyle name="Currency [0] 589" xfId="32367" hidden="1"/>
    <cellStyle name="Currency [0] 5890" xfId="12170" hidden="1"/>
    <cellStyle name="Currency [0] 5890" xfId="41558" hidden="1"/>
    <cellStyle name="Currency [0] 5891" xfId="12238" hidden="1"/>
    <cellStyle name="Currency [0] 5891" xfId="41626" hidden="1"/>
    <cellStyle name="Currency [0] 5892" xfId="11397" hidden="1"/>
    <cellStyle name="Currency [0] 5892" xfId="40785" hidden="1"/>
    <cellStyle name="Currency [0] 5893" xfId="12216" hidden="1"/>
    <cellStyle name="Currency [0] 5893" xfId="41604" hidden="1"/>
    <cellStyle name="Currency [0] 5894" xfId="12244" hidden="1"/>
    <cellStyle name="Currency [0] 5894" xfId="41632" hidden="1"/>
    <cellStyle name="Currency [0] 5895" xfId="12246" hidden="1"/>
    <cellStyle name="Currency [0] 5895" xfId="41634" hidden="1"/>
    <cellStyle name="Currency [0] 5896" xfId="12121" hidden="1"/>
    <cellStyle name="Currency [0] 5896" xfId="41509" hidden="1"/>
    <cellStyle name="Currency [0] 5897" xfId="12195" hidden="1"/>
    <cellStyle name="Currency [0] 5897" xfId="41583" hidden="1"/>
    <cellStyle name="Currency [0] 5898" xfId="12151" hidden="1"/>
    <cellStyle name="Currency [0] 5898" xfId="41539" hidden="1"/>
    <cellStyle name="Currency [0] 5899" xfId="12187" hidden="1"/>
    <cellStyle name="Currency [0] 5899" xfId="41575" hidden="1"/>
    <cellStyle name="Currency [0] 59" xfId="2477" hidden="1"/>
    <cellStyle name="Currency [0] 59" xfId="31866" hidden="1"/>
    <cellStyle name="Currency [0] 590" xfId="2965" hidden="1"/>
    <cellStyle name="Currency [0] 590" xfId="32354" hidden="1"/>
    <cellStyle name="Currency [0] 5900" xfId="12191" hidden="1"/>
    <cellStyle name="Currency [0] 5900" xfId="41579" hidden="1"/>
    <cellStyle name="Currency [0] 5901" xfId="12252" hidden="1"/>
    <cellStyle name="Currency [0] 5901" xfId="41640" hidden="1"/>
    <cellStyle name="Currency [0] 5902" xfId="11410" hidden="1"/>
    <cellStyle name="Currency [0] 5902" xfId="40798" hidden="1"/>
    <cellStyle name="Currency [0] 5903" xfId="12234" hidden="1"/>
    <cellStyle name="Currency [0] 5903" xfId="41622" hidden="1"/>
    <cellStyle name="Currency [0] 5904" xfId="12257" hidden="1"/>
    <cellStyle name="Currency [0] 5904" xfId="41645" hidden="1"/>
    <cellStyle name="Currency [0] 5905" xfId="12259" hidden="1"/>
    <cellStyle name="Currency [0] 5905" xfId="41647" hidden="1"/>
    <cellStyle name="Currency [0] 5906" xfId="12115" hidden="1"/>
    <cellStyle name="Currency [0] 5906" xfId="41503" hidden="1"/>
    <cellStyle name="Currency [0] 5907" xfId="12214" hidden="1"/>
    <cellStyle name="Currency [0] 5907" xfId="41602" hidden="1"/>
    <cellStyle name="Currency [0] 5908" xfId="12181" hidden="1"/>
    <cellStyle name="Currency [0] 5908" xfId="41569" hidden="1"/>
    <cellStyle name="Currency [0] 5909" xfId="12199" hidden="1"/>
    <cellStyle name="Currency [0] 5909" xfId="41587" hidden="1"/>
    <cellStyle name="Currency [0] 591" xfId="2982" hidden="1"/>
    <cellStyle name="Currency [0] 591" xfId="32371" hidden="1"/>
    <cellStyle name="Currency [0] 5910" xfId="12196" hidden="1"/>
    <cellStyle name="Currency [0] 5910" xfId="41584" hidden="1"/>
    <cellStyle name="Currency [0] 5911" xfId="12263" hidden="1"/>
    <cellStyle name="Currency [0] 5911" xfId="41651" hidden="1"/>
    <cellStyle name="Currency [0] 5912" xfId="12148" hidden="1"/>
    <cellStyle name="Currency [0] 5912" xfId="41536" hidden="1"/>
    <cellStyle name="Currency [0] 5913" xfId="12248" hidden="1"/>
    <cellStyle name="Currency [0] 5913" xfId="41636" hidden="1"/>
    <cellStyle name="Currency [0] 5914" xfId="12270" hidden="1"/>
    <cellStyle name="Currency [0] 5914" xfId="41658" hidden="1"/>
    <cellStyle name="Currency [0] 5915" xfId="12272" hidden="1"/>
    <cellStyle name="Currency [0] 5915" xfId="41660" hidden="1"/>
    <cellStyle name="Currency [0] 5916" xfId="12200" hidden="1"/>
    <cellStyle name="Currency [0] 5916" xfId="41588" hidden="1"/>
    <cellStyle name="Currency [0] 5917" xfId="12232" hidden="1"/>
    <cellStyle name="Currency [0] 5917" xfId="41620" hidden="1"/>
    <cellStyle name="Currency [0] 5918" xfId="11362" hidden="1"/>
    <cellStyle name="Currency [0] 5918" xfId="40750" hidden="1"/>
    <cellStyle name="Currency [0] 5919" xfId="12218" hidden="1"/>
    <cellStyle name="Currency [0] 5919" xfId="41606" hidden="1"/>
    <cellStyle name="Currency [0] 592" xfId="2983" hidden="1"/>
    <cellStyle name="Currency [0] 592" xfId="32372" hidden="1"/>
    <cellStyle name="Currency [0] 5920" xfId="12215" hidden="1"/>
    <cellStyle name="Currency [0] 5920" xfId="41603" hidden="1"/>
    <cellStyle name="Currency [0] 5921" xfId="12276" hidden="1"/>
    <cellStyle name="Currency [0] 5921" xfId="41664" hidden="1"/>
    <cellStyle name="Currency [0] 5922" xfId="12111" hidden="1"/>
    <cellStyle name="Currency [0] 5922" xfId="41499" hidden="1"/>
    <cellStyle name="Currency [0] 5923" xfId="12260" hidden="1"/>
    <cellStyle name="Currency [0] 5923" xfId="41648" hidden="1"/>
    <cellStyle name="Currency [0] 5924" xfId="12280" hidden="1"/>
    <cellStyle name="Currency [0] 5924" xfId="41668" hidden="1"/>
    <cellStyle name="Currency [0] 5925" xfId="12282" hidden="1"/>
    <cellStyle name="Currency [0] 5925" xfId="41670" hidden="1"/>
    <cellStyle name="Currency [0] 5926" xfId="12219" hidden="1"/>
    <cellStyle name="Currency [0] 5926" xfId="41607" hidden="1"/>
    <cellStyle name="Currency [0] 5927" xfId="12247" hidden="1"/>
    <cellStyle name="Currency [0] 5927" xfId="41635" hidden="1"/>
    <cellStyle name="Currency [0] 5928" xfId="12207" hidden="1"/>
    <cellStyle name="Currency [0] 5928" xfId="41595" hidden="1"/>
    <cellStyle name="Currency [0] 5929" xfId="12236" hidden="1"/>
    <cellStyle name="Currency [0] 5929" xfId="41624" hidden="1"/>
    <cellStyle name="Currency [0] 593" xfId="2979" hidden="1"/>
    <cellStyle name="Currency [0] 593" xfId="32368" hidden="1"/>
    <cellStyle name="Currency [0] 5930" xfId="12233" hidden="1"/>
    <cellStyle name="Currency [0] 5930" xfId="41621" hidden="1"/>
    <cellStyle name="Currency [0] 5931" xfId="12286" hidden="1"/>
    <cellStyle name="Currency [0] 5931" xfId="41674" hidden="1"/>
    <cellStyle name="Currency [0] 5932" xfId="12114" hidden="1"/>
    <cellStyle name="Currency [0] 5932" xfId="41502" hidden="1"/>
    <cellStyle name="Currency [0] 5933" xfId="12273" hidden="1"/>
    <cellStyle name="Currency [0] 5933" xfId="41661" hidden="1"/>
    <cellStyle name="Currency [0] 5934" xfId="12290" hidden="1"/>
    <cellStyle name="Currency [0] 5934" xfId="41678" hidden="1"/>
    <cellStyle name="Currency [0] 5935" xfId="12292" hidden="1"/>
    <cellStyle name="Currency [0] 5935" xfId="41680" hidden="1"/>
    <cellStyle name="Currency [0] 5936" xfId="12173" hidden="1"/>
    <cellStyle name="Currency [0] 5936" xfId="41561" hidden="1"/>
    <cellStyle name="Currency [0] 5937" xfId="12209" hidden="1"/>
    <cellStyle name="Currency [0] 5937" xfId="41597" hidden="1"/>
    <cellStyle name="Currency [0] 5938" xfId="12278" hidden="1"/>
    <cellStyle name="Currency [0] 5938" xfId="41666" hidden="1"/>
    <cellStyle name="Currency [0] 5939" xfId="12266" hidden="1"/>
    <cellStyle name="Currency [0] 5939" xfId="41654" hidden="1"/>
    <cellStyle name="Currency [0] 594" xfId="2952" hidden="1"/>
    <cellStyle name="Currency [0] 594" xfId="32341" hidden="1"/>
    <cellStyle name="Currency [0] 5940" xfId="12283" hidden="1"/>
    <cellStyle name="Currency [0] 5940" xfId="41671" hidden="1"/>
    <cellStyle name="Currency [0] 5941" xfId="12294" hidden="1"/>
    <cellStyle name="Currency [0] 5941" xfId="41682" hidden="1"/>
    <cellStyle name="Currency [0] 5942" xfId="12142" hidden="1"/>
    <cellStyle name="Currency [0] 5942" xfId="41530" hidden="1"/>
    <cellStyle name="Currency [0] 5943" xfId="12206" hidden="1"/>
    <cellStyle name="Currency [0] 5943" xfId="41594" hidden="1"/>
    <cellStyle name="Currency [0] 5944" xfId="12298" hidden="1"/>
    <cellStyle name="Currency [0] 5944" xfId="41686" hidden="1"/>
    <cellStyle name="Currency [0] 5945" xfId="12300" hidden="1"/>
    <cellStyle name="Currency [0] 5945" xfId="41688" hidden="1"/>
    <cellStyle name="Currency [0] 5946" xfId="12255" hidden="1"/>
    <cellStyle name="Currency [0] 5946" xfId="41643" hidden="1"/>
    <cellStyle name="Currency [0] 5947" xfId="12267" hidden="1"/>
    <cellStyle name="Currency [0] 5947" xfId="41655" hidden="1"/>
    <cellStyle name="Currency [0] 5948" xfId="12295" hidden="1"/>
    <cellStyle name="Currency [0] 5948" xfId="41683" hidden="1"/>
    <cellStyle name="Currency [0] 5949" xfId="12268" hidden="1"/>
    <cellStyle name="Currency [0] 5949" xfId="41656" hidden="1"/>
    <cellStyle name="Currency [0] 595" xfId="2984" hidden="1"/>
    <cellStyle name="Currency [0] 595" xfId="32373" hidden="1"/>
    <cellStyle name="Currency [0] 5950" xfId="12301" hidden="1"/>
    <cellStyle name="Currency [0] 5950" xfId="41689" hidden="1"/>
    <cellStyle name="Currency [0] 5951" xfId="12303" hidden="1"/>
    <cellStyle name="Currency [0] 5951" xfId="41691" hidden="1"/>
    <cellStyle name="Currency [0] 5952" xfId="12296" hidden="1"/>
    <cellStyle name="Currency [0] 5952" xfId="41684" hidden="1"/>
    <cellStyle name="Currency [0] 5953" xfId="12242" hidden="1"/>
    <cellStyle name="Currency [0] 5953" xfId="41630" hidden="1"/>
    <cellStyle name="Currency [0] 5954" xfId="12305" hidden="1"/>
    <cellStyle name="Currency [0] 5954" xfId="41693" hidden="1"/>
    <cellStyle name="Currency [0] 5955" xfId="12307" hidden="1"/>
    <cellStyle name="Currency [0] 5955" xfId="41695" hidden="1"/>
    <cellStyle name="Currency [0] 5956" xfId="12309" hidden="1"/>
    <cellStyle name="Currency [0] 5956" xfId="41697" hidden="1"/>
    <cellStyle name="Currency [0] 5957" xfId="12310" hidden="1"/>
    <cellStyle name="Currency [0] 5957" xfId="41698" hidden="1"/>
    <cellStyle name="Currency [0] 5958" xfId="12313" hidden="1"/>
    <cellStyle name="Currency [0] 5958" xfId="41701" hidden="1"/>
    <cellStyle name="Currency [0] 5959" xfId="12331" hidden="1"/>
    <cellStyle name="Currency [0] 5959" xfId="41719" hidden="1"/>
    <cellStyle name="Currency [0] 596" xfId="2985" hidden="1"/>
    <cellStyle name="Currency [0] 596" xfId="32374" hidden="1"/>
    <cellStyle name="Currency [0] 5960" xfId="12338" hidden="1"/>
    <cellStyle name="Currency [0] 5960" xfId="41726" hidden="1"/>
    <cellStyle name="Currency [0] 5961" xfId="12344" hidden="1"/>
    <cellStyle name="Currency [0] 5961" xfId="41732" hidden="1"/>
    <cellStyle name="Currency [0] 5962" xfId="12346" hidden="1"/>
    <cellStyle name="Currency [0] 5962" xfId="41734" hidden="1"/>
    <cellStyle name="Currency [0] 5963" xfId="12329" hidden="1"/>
    <cellStyle name="Currency [0] 5963" xfId="41717" hidden="1"/>
    <cellStyle name="Currency [0] 5964" xfId="12340" hidden="1"/>
    <cellStyle name="Currency [0] 5964" xfId="41728" hidden="1"/>
    <cellStyle name="Currency [0] 5965" xfId="12348" hidden="1"/>
    <cellStyle name="Currency [0] 5965" xfId="41736" hidden="1"/>
    <cellStyle name="Currency [0] 5966" xfId="12350" hidden="1"/>
    <cellStyle name="Currency [0] 5966" xfId="41738" hidden="1"/>
    <cellStyle name="Currency [0] 5967" xfId="12339" hidden="1"/>
    <cellStyle name="Currency [0] 5967" xfId="41727" hidden="1"/>
    <cellStyle name="Currency [0] 5968" xfId="12314" hidden="1"/>
    <cellStyle name="Currency [0] 5968" xfId="41702" hidden="1"/>
    <cellStyle name="Currency [0] 5969" xfId="12361" hidden="1"/>
    <cellStyle name="Currency [0] 5969" xfId="41749" hidden="1"/>
    <cellStyle name="Currency [0] 597" xfId="2986" hidden="1"/>
    <cellStyle name="Currency [0] 597" xfId="32375" hidden="1"/>
    <cellStyle name="Currency [0] 5970" xfId="12370" hidden="1"/>
    <cellStyle name="Currency [0] 5970" xfId="41758" hidden="1"/>
    <cellStyle name="Currency [0] 5971" xfId="12381" hidden="1"/>
    <cellStyle name="Currency [0] 5971" xfId="41769" hidden="1"/>
    <cellStyle name="Currency [0] 5972" xfId="12387" hidden="1"/>
    <cellStyle name="Currency [0] 5972" xfId="41775" hidden="1"/>
    <cellStyle name="Currency [0] 5973" xfId="12359" hidden="1"/>
    <cellStyle name="Currency [0] 5973" xfId="41747" hidden="1"/>
    <cellStyle name="Currency [0] 5974" xfId="12377" hidden="1"/>
    <cellStyle name="Currency [0] 5974" xfId="41765" hidden="1"/>
    <cellStyle name="Currency [0] 5975" xfId="12399" hidden="1"/>
    <cellStyle name="Currency [0] 5975" xfId="41787" hidden="1"/>
    <cellStyle name="Currency [0] 5976" xfId="12401" hidden="1"/>
    <cellStyle name="Currency [0] 5976" xfId="41789" hidden="1"/>
    <cellStyle name="Currency [0] 5977" xfId="12335" hidden="1"/>
    <cellStyle name="Currency [0] 5977" xfId="41723" hidden="1"/>
    <cellStyle name="Currency [0] 5978" xfId="12320" hidden="1"/>
    <cellStyle name="Currency [0] 5978" xfId="41708" hidden="1"/>
    <cellStyle name="Currency [0] 5979" xfId="12373" hidden="1"/>
    <cellStyle name="Currency [0] 5979" xfId="41761" hidden="1"/>
    <cellStyle name="Currency [0] 598" xfId="2992" hidden="1"/>
    <cellStyle name="Currency [0] 598" xfId="32381" hidden="1"/>
    <cellStyle name="Currency [0] 5980" xfId="12325" hidden="1"/>
    <cellStyle name="Currency [0] 5980" xfId="41713" hidden="1"/>
    <cellStyle name="Currency [0] 5981" xfId="12362" hidden="1"/>
    <cellStyle name="Currency [0] 5981" xfId="41750" hidden="1"/>
    <cellStyle name="Currency [0] 5982" xfId="12406" hidden="1"/>
    <cellStyle name="Currency [0] 5982" xfId="41794" hidden="1"/>
    <cellStyle name="Currency [0] 5983" xfId="12374" hidden="1"/>
    <cellStyle name="Currency [0] 5983" xfId="41762" hidden="1"/>
    <cellStyle name="Currency [0] 5984" xfId="12382" hidden="1"/>
    <cellStyle name="Currency [0] 5984" xfId="41770" hidden="1"/>
    <cellStyle name="Currency [0] 5985" xfId="12418" hidden="1"/>
    <cellStyle name="Currency [0] 5985" xfId="41806" hidden="1"/>
    <cellStyle name="Currency [0] 5986" xfId="12420" hidden="1"/>
    <cellStyle name="Currency [0] 5986" xfId="41808" hidden="1"/>
    <cellStyle name="Currency [0] 5987" xfId="12376" hidden="1"/>
    <cellStyle name="Currency [0] 5987" xfId="41764" hidden="1"/>
    <cellStyle name="Currency [0] 5988" xfId="12389" hidden="1"/>
    <cellStyle name="Currency [0] 5988" xfId="41777" hidden="1"/>
    <cellStyle name="Currency [0] 5989" xfId="12394" hidden="1"/>
    <cellStyle name="Currency [0] 5989" xfId="41782" hidden="1"/>
    <cellStyle name="Currency [0] 599" xfId="3018" hidden="1"/>
    <cellStyle name="Currency [0] 599" xfId="32407" hidden="1"/>
    <cellStyle name="Currency [0] 5990" xfId="12388" hidden="1"/>
    <cellStyle name="Currency [0] 5990" xfId="41776" hidden="1"/>
    <cellStyle name="Currency [0] 5991" xfId="12436" hidden="1"/>
    <cellStyle name="Currency [0] 5991" xfId="41824" hidden="1"/>
    <cellStyle name="Currency [0] 5992" xfId="12444" hidden="1"/>
    <cellStyle name="Currency [0] 5992" xfId="41832" hidden="1"/>
    <cellStyle name="Currency [0] 5993" xfId="12372" hidden="1"/>
    <cellStyle name="Currency [0] 5993" xfId="41760" hidden="1"/>
    <cellStyle name="Currency [0] 5994" xfId="12430" hidden="1"/>
    <cellStyle name="Currency [0] 5994" xfId="41818" hidden="1"/>
    <cellStyle name="Currency [0] 5995" xfId="12453" hidden="1"/>
    <cellStyle name="Currency [0] 5995" xfId="41841" hidden="1"/>
    <cellStyle name="Currency [0] 5996" xfId="12455" hidden="1"/>
    <cellStyle name="Currency [0] 5996" xfId="41843" hidden="1"/>
    <cellStyle name="Currency [0] 5997" xfId="12355" hidden="1"/>
    <cellStyle name="Currency [0] 5997" xfId="41743" hidden="1"/>
    <cellStyle name="Currency [0] 5998" xfId="12365" hidden="1"/>
    <cellStyle name="Currency [0] 5998" xfId="41753" hidden="1"/>
    <cellStyle name="Currency [0] 5999" xfId="12427" hidden="1"/>
    <cellStyle name="Currency [0] 5999" xfId="41815" hidden="1"/>
    <cellStyle name="Currency [0] 6" xfId="118" hidden="1"/>
    <cellStyle name="Currency [0] 6" xfId="283" hidden="1"/>
    <cellStyle name="Currency [0] 6" xfId="261" hidden="1"/>
    <cellStyle name="Currency [0] 6" xfId="97" hidden="1"/>
    <cellStyle name="Currency [0] 6" xfId="466" hidden="1"/>
    <cellStyle name="Currency [0] 6" xfId="631" hidden="1"/>
    <cellStyle name="Currency [0] 6" xfId="609" hidden="1"/>
    <cellStyle name="Currency [0] 6" xfId="445" hidden="1"/>
    <cellStyle name="Currency [0] 6" xfId="804" hidden="1"/>
    <cellStyle name="Currency [0] 6" xfId="969" hidden="1"/>
    <cellStyle name="Currency [0] 6" xfId="947" hidden="1"/>
    <cellStyle name="Currency [0] 6" xfId="783" hidden="1"/>
    <cellStyle name="Currency [0] 6" xfId="1146" hidden="1"/>
    <cellStyle name="Currency [0] 6" xfId="1311" hidden="1"/>
    <cellStyle name="Currency [0] 6" xfId="1289" hidden="1"/>
    <cellStyle name="Currency [0] 6" xfId="1125" hidden="1"/>
    <cellStyle name="Currency [0] 6" xfId="1474" hidden="1"/>
    <cellStyle name="Currency [0] 6" xfId="1639" hidden="1"/>
    <cellStyle name="Currency [0] 6" xfId="1617" hidden="1"/>
    <cellStyle name="Currency [0] 6" xfId="1453" hidden="1"/>
    <cellStyle name="Currency [0] 6" xfId="1802" hidden="1"/>
    <cellStyle name="Currency [0] 6" xfId="1967" hidden="1"/>
    <cellStyle name="Currency [0] 6" xfId="1945" hidden="1"/>
    <cellStyle name="Currency [0] 6" xfId="1781" hidden="1"/>
    <cellStyle name="Currency [0] 6" xfId="2133" hidden="1"/>
    <cellStyle name="Currency [0] 6" xfId="2297" hidden="1"/>
    <cellStyle name="Currency [0] 6" xfId="2276" hidden="1"/>
    <cellStyle name="Currency [0] 6" xfId="2112" hidden="1"/>
    <cellStyle name="Currency [0] 6" xfId="2406" hidden="1"/>
    <cellStyle name="Currency [0] 6" xfId="31795" hidden="1"/>
    <cellStyle name="Currency [0] 6" xfId="61187" hidden="1"/>
    <cellStyle name="Currency [0] 6" xfId="61269" hidden="1"/>
    <cellStyle name="Currency [0] 6" xfId="61353" hidden="1"/>
    <cellStyle name="Currency [0] 6" xfId="61435" hidden="1"/>
    <cellStyle name="Currency [0] 6" xfId="61518" hidden="1"/>
    <cellStyle name="Currency [0] 6" xfId="61600" hidden="1"/>
    <cellStyle name="Currency [0] 6" xfId="61680" hidden="1"/>
    <cellStyle name="Currency [0] 6" xfId="61762" hidden="1"/>
    <cellStyle name="Currency [0] 6" xfId="61844" hidden="1"/>
    <cellStyle name="Currency [0] 6" xfId="61926" hidden="1"/>
    <cellStyle name="Currency [0] 6" xfId="62010" hidden="1"/>
    <cellStyle name="Currency [0] 6" xfId="62092" hidden="1"/>
    <cellStyle name="Currency [0] 6" xfId="62174" hidden="1"/>
    <cellStyle name="Currency [0] 6" xfId="62256" hidden="1"/>
    <cellStyle name="Currency [0] 6" xfId="62336" hidden="1"/>
    <cellStyle name="Currency [0] 6" xfId="62418" hidden="1"/>
    <cellStyle name="Currency [0] 6" xfId="62493" hidden="1"/>
    <cellStyle name="Currency [0] 6" xfId="62575" hidden="1"/>
    <cellStyle name="Currency [0] 6" xfId="62659" hidden="1"/>
    <cellStyle name="Currency [0] 6" xfId="62741" hidden="1"/>
    <cellStyle name="Currency [0] 6" xfId="62823" hidden="1"/>
    <cellStyle name="Currency [0] 6" xfId="62905" hidden="1"/>
    <cellStyle name="Currency [0] 6" xfId="62985" hidden="1"/>
    <cellStyle name="Currency [0] 6" xfId="63067" hidden="1"/>
    <cellStyle name="Currency [0] 60" xfId="2478" hidden="1"/>
    <cellStyle name="Currency [0] 60" xfId="31867" hidden="1"/>
    <cellStyle name="Currency [0] 600" xfId="3026" hidden="1"/>
    <cellStyle name="Currency [0] 600" xfId="32415" hidden="1"/>
    <cellStyle name="Currency [0] 6000" xfId="12392" hidden="1"/>
    <cellStyle name="Currency [0] 6000" xfId="41780" hidden="1"/>
    <cellStyle name="Currency [0] 6001" xfId="12342" hidden="1"/>
    <cellStyle name="Currency [0] 6001" xfId="41730" hidden="1"/>
    <cellStyle name="Currency [0] 6002" xfId="12463" hidden="1"/>
    <cellStyle name="Currency [0] 6002" xfId="41851" hidden="1"/>
    <cellStyle name="Currency [0] 6003" xfId="12428" hidden="1"/>
    <cellStyle name="Currency [0] 6003" xfId="41816" hidden="1"/>
    <cellStyle name="Currency [0] 6004" xfId="12439" hidden="1"/>
    <cellStyle name="Currency [0] 6004" xfId="41827" hidden="1"/>
    <cellStyle name="Currency [0] 6005" xfId="12471" hidden="1"/>
    <cellStyle name="Currency [0] 6005" xfId="41859" hidden="1"/>
    <cellStyle name="Currency [0] 6006" xfId="12473" hidden="1"/>
    <cellStyle name="Currency [0] 6006" xfId="41861" hidden="1"/>
    <cellStyle name="Currency [0] 6007" xfId="12425" hidden="1"/>
    <cellStyle name="Currency [0] 6007" xfId="41813" hidden="1"/>
    <cellStyle name="Currency [0] 6008" xfId="12424" hidden="1"/>
    <cellStyle name="Currency [0] 6008" xfId="41812" hidden="1"/>
    <cellStyle name="Currency [0] 6009" xfId="12414" hidden="1"/>
    <cellStyle name="Currency [0] 6009" xfId="41802" hidden="1"/>
    <cellStyle name="Currency [0] 601" xfId="3029" hidden="1"/>
    <cellStyle name="Currency [0] 601" xfId="32418" hidden="1"/>
    <cellStyle name="Currency [0] 6010" xfId="12410" hidden="1"/>
    <cellStyle name="Currency [0] 6010" xfId="41798" hidden="1"/>
    <cellStyle name="Currency [0] 6011" xfId="12412" hidden="1"/>
    <cellStyle name="Currency [0] 6011" xfId="41800" hidden="1"/>
    <cellStyle name="Currency [0] 6012" xfId="12480" hidden="1"/>
    <cellStyle name="Currency [0] 6012" xfId="41868" hidden="1"/>
    <cellStyle name="Currency [0] 6013" xfId="12322" hidden="1"/>
    <cellStyle name="Currency [0] 6013" xfId="41710" hidden="1"/>
    <cellStyle name="Currency [0] 6014" xfId="12458" hidden="1"/>
    <cellStyle name="Currency [0] 6014" xfId="41846" hidden="1"/>
    <cellStyle name="Currency [0] 6015" xfId="12486" hidden="1"/>
    <cellStyle name="Currency [0] 6015" xfId="41874" hidden="1"/>
    <cellStyle name="Currency [0] 6016" xfId="12488" hidden="1"/>
    <cellStyle name="Currency [0] 6016" xfId="41876" hidden="1"/>
    <cellStyle name="Currency [0] 6017" xfId="12363" hidden="1"/>
    <cellStyle name="Currency [0] 6017" xfId="41751" hidden="1"/>
    <cellStyle name="Currency [0] 6018" xfId="12437" hidden="1"/>
    <cellStyle name="Currency [0] 6018" xfId="41825" hidden="1"/>
    <cellStyle name="Currency [0] 6019" xfId="12393" hidden="1"/>
    <cellStyle name="Currency [0] 6019" xfId="41781" hidden="1"/>
    <cellStyle name="Currency [0] 602" xfId="3033" hidden="1"/>
    <cellStyle name="Currency [0] 602" xfId="32422" hidden="1"/>
    <cellStyle name="Currency [0] 6020" xfId="12429" hidden="1"/>
    <cellStyle name="Currency [0] 6020" xfId="41817" hidden="1"/>
    <cellStyle name="Currency [0] 6021" xfId="12433" hidden="1"/>
    <cellStyle name="Currency [0] 6021" xfId="41821" hidden="1"/>
    <cellStyle name="Currency [0] 6022" xfId="12494" hidden="1"/>
    <cellStyle name="Currency [0] 6022" xfId="41882" hidden="1"/>
    <cellStyle name="Currency [0] 6023" xfId="12317" hidden="1"/>
    <cellStyle name="Currency [0] 6023" xfId="41705" hidden="1"/>
    <cellStyle name="Currency [0] 6024" xfId="12476" hidden="1"/>
    <cellStyle name="Currency [0] 6024" xfId="41864" hidden="1"/>
    <cellStyle name="Currency [0] 6025" xfId="12499" hidden="1"/>
    <cellStyle name="Currency [0] 6025" xfId="41887" hidden="1"/>
    <cellStyle name="Currency [0] 6026" xfId="12501" hidden="1"/>
    <cellStyle name="Currency [0] 6026" xfId="41889" hidden="1"/>
    <cellStyle name="Currency [0] 6027" xfId="12357" hidden="1"/>
    <cellStyle name="Currency [0] 6027" xfId="41745" hidden="1"/>
    <cellStyle name="Currency [0] 6028" xfId="12456" hidden="1"/>
    <cellStyle name="Currency [0] 6028" xfId="41844" hidden="1"/>
    <cellStyle name="Currency [0] 6029" xfId="12423" hidden="1"/>
    <cellStyle name="Currency [0] 6029" xfId="41811" hidden="1"/>
    <cellStyle name="Currency [0] 603" xfId="3035" hidden="1"/>
    <cellStyle name="Currency [0] 603" xfId="32424" hidden="1"/>
    <cellStyle name="Currency [0] 6030" xfId="12441" hidden="1"/>
    <cellStyle name="Currency [0] 6030" xfId="41829" hidden="1"/>
    <cellStyle name="Currency [0] 6031" xfId="12438" hidden="1"/>
    <cellStyle name="Currency [0] 6031" xfId="41826" hidden="1"/>
    <cellStyle name="Currency [0] 6032" xfId="12505" hidden="1"/>
    <cellStyle name="Currency [0] 6032" xfId="41893" hidden="1"/>
    <cellStyle name="Currency [0] 6033" xfId="12390" hidden="1"/>
    <cellStyle name="Currency [0] 6033" xfId="41778" hidden="1"/>
    <cellStyle name="Currency [0] 6034" xfId="12490" hidden="1"/>
    <cellStyle name="Currency [0] 6034" xfId="41878" hidden="1"/>
    <cellStyle name="Currency [0] 6035" xfId="12512" hidden="1"/>
    <cellStyle name="Currency [0] 6035" xfId="41900" hidden="1"/>
    <cellStyle name="Currency [0] 6036" xfId="12514" hidden="1"/>
    <cellStyle name="Currency [0] 6036" xfId="41902" hidden="1"/>
    <cellStyle name="Currency [0] 6037" xfId="12442" hidden="1"/>
    <cellStyle name="Currency [0] 6037" xfId="41830" hidden="1"/>
    <cellStyle name="Currency [0] 6038" xfId="12474" hidden="1"/>
    <cellStyle name="Currency [0] 6038" xfId="41862" hidden="1"/>
    <cellStyle name="Currency [0] 6039" xfId="12332" hidden="1"/>
    <cellStyle name="Currency [0] 6039" xfId="41720" hidden="1"/>
    <cellStyle name="Currency [0] 604" xfId="3025" hidden="1"/>
    <cellStyle name="Currency [0] 604" xfId="32414" hidden="1"/>
    <cellStyle name="Currency [0] 6040" xfId="12460" hidden="1"/>
    <cellStyle name="Currency [0] 6040" xfId="41848" hidden="1"/>
    <cellStyle name="Currency [0] 6041" xfId="12457" hidden="1"/>
    <cellStyle name="Currency [0] 6041" xfId="41845" hidden="1"/>
    <cellStyle name="Currency [0] 6042" xfId="12518" hidden="1"/>
    <cellStyle name="Currency [0] 6042" xfId="41906" hidden="1"/>
    <cellStyle name="Currency [0] 6043" xfId="12353" hidden="1"/>
    <cellStyle name="Currency [0] 6043" xfId="41741" hidden="1"/>
    <cellStyle name="Currency [0] 6044" xfId="12502" hidden="1"/>
    <cellStyle name="Currency [0] 6044" xfId="41890" hidden="1"/>
    <cellStyle name="Currency [0] 6045" xfId="12522" hidden="1"/>
    <cellStyle name="Currency [0] 6045" xfId="41910" hidden="1"/>
    <cellStyle name="Currency [0] 6046" xfId="12524" hidden="1"/>
    <cellStyle name="Currency [0] 6046" xfId="41912" hidden="1"/>
    <cellStyle name="Currency [0] 6047" xfId="12461" hidden="1"/>
    <cellStyle name="Currency [0] 6047" xfId="41849" hidden="1"/>
    <cellStyle name="Currency [0] 6048" xfId="12489" hidden="1"/>
    <cellStyle name="Currency [0] 6048" xfId="41877" hidden="1"/>
    <cellStyle name="Currency [0] 6049" xfId="12449" hidden="1"/>
    <cellStyle name="Currency [0] 6049" xfId="41837" hidden="1"/>
    <cellStyle name="Currency [0] 605" xfId="3031" hidden="1"/>
    <cellStyle name="Currency [0] 605" xfId="32420" hidden="1"/>
    <cellStyle name="Currency [0] 6050" xfId="12478" hidden="1"/>
    <cellStyle name="Currency [0] 6050" xfId="41866" hidden="1"/>
    <cellStyle name="Currency [0] 6051" xfId="12475" hidden="1"/>
    <cellStyle name="Currency [0] 6051" xfId="41863" hidden="1"/>
    <cellStyle name="Currency [0] 6052" xfId="12528" hidden="1"/>
    <cellStyle name="Currency [0] 6052" xfId="41916" hidden="1"/>
    <cellStyle name="Currency [0] 6053" xfId="12356" hidden="1"/>
    <cellStyle name="Currency [0] 6053" xfId="41744" hidden="1"/>
    <cellStyle name="Currency [0] 6054" xfId="12515" hidden="1"/>
    <cellStyle name="Currency [0] 6054" xfId="41903" hidden="1"/>
    <cellStyle name="Currency [0] 6055" xfId="12532" hidden="1"/>
    <cellStyle name="Currency [0] 6055" xfId="41920" hidden="1"/>
    <cellStyle name="Currency [0] 6056" xfId="12534" hidden="1"/>
    <cellStyle name="Currency [0] 6056" xfId="41922" hidden="1"/>
    <cellStyle name="Currency [0] 6057" xfId="12415" hidden="1"/>
    <cellStyle name="Currency [0] 6057" xfId="41803" hidden="1"/>
    <cellStyle name="Currency [0] 6058" xfId="12451" hidden="1"/>
    <cellStyle name="Currency [0] 6058" xfId="41839" hidden="1"/>
    <cellStyle name="Currency [0] 6059" xfId="12520" hidden="1"/>
    <cellStyle name="Currency [0] 6059" xfId="41908" hidden="1"/>
    <cellStyle name="Currency [0] 606" xfId="3036" hidden="1"/>
    <cellStyle name="Currency [0] 606" xfId="32425" hidden="1"/>
    <cellStyle name="Currency [0] 6060" xfId="12508" hidden="1"/>
    <cellStyle name="Currency [0] 6060" xfId="41896" hidden="1"/>
    <cellStyle name="Currency [0] 6061" xfId="12525" hidden="1"/>
    <cellStyle name="Currency [0] 6061" xfId="41913" hidden="1"/>
    <cellStyle name="Currency [0] 6062" xfId="12536" hidden="1"/>
    <cellStyle name="Currency [0] 6062" xfId="41924" hidden="1"/>
    <cellStyle name="Currency [0] 6063" xfId="12384" hidden="1"/>
    <cellStyle name="Currency [0] 6063" xfId="41772" hidden="1"/>
    <cellStyle name="Currency [0] 6064" xfId="12448" hidden="1"/>
    <cellStyle name="Currency [0] 6064" xfId="41836" hidden="1"/>
    <cellStyle name="Currency [0] 6065" xfId="12540" hidden="1"/>
    <cellStyle name="Currency [0] 6065" xfId="41928" hidden="1"/>
    <cellStyle name="Currency [0] 6066" xfId="12542" hidden="1"/>
    <cellStyle name="Currency [0] 6066" xfId="41930" hidden="1"/>
    <cellStyle name="Currency [0] 6067" xfId="12497" hidden="1"/>
    <cellStyle name="Currency [0] 6067" xfId="41885" hidden="1"/>
    <cellStyle name="Currency [0] 6068" xfId="12509" hidden="1"/>
    <cellStyle name="Currency [0] 6068" xfId="41897" hidden="1"/>
    <cellStyle name="Currency [0] 6069" xfId="12537" hidden="1"/>
    <cellStyle name="Currency [0] 6069" xfId="41925" hidden="1"/>
    <cellStyle name="Currency [0] 607" xfId="3037" hidden="1"/>
    <cellStyle name="Currency [0] 607" xfId="32426" hidden="1"/>
    <cellStyle name="Currency [0] 6070" xfId="12510" hidden="1"/>
    <cellStyle name="Currency [0] 6070" xfId="41898" hidden="1"/>
    <cellStyle name="Currency [0] 6071" xfId="12543" hidden="1"/>
    <cellStyle name="Currency [0] 6071" xfId="41931" hidden="1"/>
    <cellStyle name="Currency [0] 6072" xfId="12545" hidden="1"/>
    <cellStyle name="Currency [0] 6072" xfId="41933" hidden="1"/>
    <cellStyle name="Currency [0] 6073" xfId="12538" hidden="1"/>
    <cellStyle name="Currency [0] 6073" xfId="41926" hidden="1"/>
    <cellStyle name="Currency [0] 6074" xfId="12484" hidden="1"/>
    <cellStyle name="Currency [0] 6074" xfId="41872" hidden="1"/>
    <cellStyle name="Currency [0] 6075" xfId="12547" hidden="1"/>
    <cellStyle name="Currency [0] 6075" xfId="41935" hidden="1"/>
    <cellStyle name="Currency [0] 6076" xfId="12549" hidden="1"/>
    <cellStyle name="Currency [0] 6076" xfId="41937" hidden="1"/>
    <cellStyle name="Currency [0] 6077" xfId="12606" hidden="1"/>
    <cellStyle name="Currency [0] 6077" xfId="41994" hidden="1"/>
    <cellStyle name="Currency [0] 6078" xfId="12625" hidden="1"/>
    <cellStyle name="Currency [0] 6078" xfId="42013" hidden="1"/>
    <cellStyle name="Currency [0] 6079" xfId="12632" hidden="1"/>
    <cellStyle name="Currency [0] 6079" xfId="42020" hidden="1"/>
    <cellStyle name="Currency [0] 608" xfId="3030" hidden="1"/>
    <cellStyle name="Currency [0] 608" xfId="32419" hidden="1"/>
    <cellStyle name="Currency [0] 6080" xfId="12639" hidden="1"/>
    <cellStyle name="Currency [0] 6080" xfId="42027" hidden="1"/>
    <cellStyle name="Currency [0] 6081" xfId="12644" hidden="1"/>
    <cellStyle name="Currency [0] 6081" xfId="42032" hidden="1"/>
    <cellStyle name="Currency [0] 6082" xfId="12623" hidden="1"/>
    <cellStyle name="Currency [0] 6082" xfId="42011" hidden="1"/>
    <cellStyle name="Currency [0] 6083" xfId="12634" hidden="1"/>
    <cellStyle name="Currency [0] 6083" xfId="42022" hidden="1"/>
    <cellStyle name="Currency [0] 6084" xfId="12648" hidden="1"/>
    <cellStyle name="Currency [0] 6084" xfId="42036" hidden="1"/>
    <cellStyle name="Currency [0] 6085" xfId="12650" hidden="1"/>
    <cellStyle name="Currency [0] 6085" xfId="42038" hidden="1"/>
    <cellStyle name="Currency [0] 6086" xfId="12633" hidden="1"/>
    <cellStyle name="Currency [0] 6086" xfId="42021" hidden="1"/>
    <cellStyle name="Currency [0] 6087" xfId="12607" hidden="1"/>
    <cellStyle name="Currency [0] 6087" xfId="41995" hidden="1"/>
    <cellStyle name="Currency [0] 6088" xfId="12661" hidden="1"/>
    <cellStyle name="Currency [0] 6088" xfId="42049" hidden="1"/>
    <cellStyle name="Currency [0] 6089" xfId="12670" hidden="1"/>
    <cellStyle name="Currency [0] 6089" xfId="42058" hidden="1"/>
    <cellStyle name="Currency [0] 609" xfId="3019" hidden="1"/>
    <cellStyle name="Currency [0] 609" xfId="32408" hidden="1"/>
    <cellStyle name="Currency [0] 6090" xfId="12681" hidden="1"/>
    <cellStyle name="Currency [0] 6090" xfId="42069" hidden="1"/>
    <cellStyle name="Currency [0] 6091" xfId="12687" hidden="1"/>
    <cellStyle name="Currency [0] 6091" xfId="42075" hidden="1"/>
    <cellStyle name="Currency [0] 6092" xfId="12659" hidden="1"/>
    <cellStyle name="Currency [0] 6092" xfId="42047" hidden="1"/>
    <cellStyle name="Currency [0] 6093" xfId="12677" hidden="1"/>
    <cellStyle name="Currency [0] 6093" xfId="42065" hidden="1"/>
    <cellStyle name="Currency [0] 6094" xfId="12699" hidden="1"/>
    <cellStyle name="Currency [0] 6094" xfId="42087" hidden="1"/>
    <cellStyle name="Currency [0] 6095" xfId="12701" hidden="1"/>
    <cellStyle name="Currency [0] 6095" xfId="42089" hidden="1"/>
    <cellStyle name="Currency [0] 6096" xfId="12629" hidden="1"/>
    <cellStyle name="Currency [0] 6096" xfId="42017" hidden="1"/>
    <cellStyle name="Currency [0] 6097" xfId="12613" hidden="1"/>
    <cellStyle name="Currency [0] 6097" xfId="42001" hidden="1"/>
    <cellStyle name="Currency [0] 6098" xfId="12673" hidden="1"/>
    <cellStyle name="Currency [0] 6098" xfId="42061" hidden="1"/>
    <cellStyle name="Currency [0] 6099" xfId="12618" hidden="1"/>
    <cellStyle name="Currency [0] 6099" xfId="42006" hidden="1"/>
    <cellStyle name="Currency [0] 61" xfId="2416" hidden="1"/>
    <cellStyle name="Currency [0] 61" xfId="31805" hidden="1"/>
    <cellStyle name="Currency [0] 610" xfId="3043" hidden="1"/>
    <cellStyle name="Currency [0] 610" xfId="32432" hidden="1"/>
    <cellStyle name="Currency [0] 6100" xfId="12662" hidden="1"/>
    <cellStyle name="Currency [0] 6100" xfId="42050" hidden="1"/>
    <cellStyle name="Currency [0] 6101" xfId="12706" hidden="1"/>
    <cellStyle name="Currency [0] 6101" xfId="42094" hidden="1"/>
    <cellStyle name="Currency [0] 6102" xfId="12674" hidden="1"/>
    <cellStyle name="Currency [0] 6102" xfId="42062" hidden="1"/>
    <cellStyle name="Currency [0] 6103" xfId="12682" hidden="1"/>
    <cellStyle name="Currency [0] 6103" xfId="42070" hidden="1"/>
    <cellStyle name="Currency [0] 6104" xfId="12718" hidden="1"/>
    <cellStyle name="Currency [0] 6104" xfId="42106" hidden="1"/>
    <cellStyle name="Currency [0] 6105" xfId="12720" hidden="1"/>
    <cellStyle name="Currency [0] 6105" xfId="42108" hidden="1"/>
    <cellStyle name="Currency [0] 6106" xfId="12676" hidden="1"/>
    <cellStyle name="Currency [0] 6106" xfId="42064" hidden="1"/>
    <cellStyle name="Currency [0] 6107" xfId="12689" hidden="1"/>
    <cellStyle name="Currency [0] 6107" xfId="42077" hidden="1"/>
    <cellStyle name="Currency [0] 6108" xfId="12694" hidden="1"/>
    <cellStyle name="Currency [0] 6108" xfId="42082" hidden="1"/>
    <cellStyle name="Currency [0] 6109" xfId="12688" hidden="1"/>
    <cellStyle name="Currency [0] 6109" xfId="42076" hidden="1"/>
    <cellStyle name="Currency [0] 611" xfId="3047" hidden="1"/>
    <cellStyle name="Currency [0] 611" xfId="32436" hidden="1"/>
    <cellStyle name="Currency [0] 6110" xfId="12736" hidden="1"/>
    <cellStyle name="Currency [0] 6110" xfId="42124" hidden="1"/>
    <cellStyle name="Currency [0] 6111" xfId="12744" hidden="1"/>
    <cellStyle name="Currency [0] 6111" xfId="42132" hidden="1"/>
    <cellStyle name="Currency [0] 6112" xfId="12672" hidden="1"/>
    <cellStyle name="Currency [0] 6112" xfId="42060" hidden="1"/>
    <cellStyle name="Currency [0] 6113" xfId="12730" hidden="1"/>
    <cellStyle name="Currency [0] 6113" xfId="42118" hidden="1"/>
    <cellStyle name="Currency [0] 6114" xfId="12753" hidden="1"/>
    <cellStyle name="Currency [0] 6114" xfId="42141" hidden="1"/>
    <cellStyle name="Currency [0] 6115" xfId="12755" hidden="1"/>
    <cellStyle name="Currency [0] 6115" xfId="42143" hidden="1"/>
    <cellStyle name="Currency [0] 6116" xfId="12655" hidden="1"/>
    <cellStyle name="Currency [0] 6116" xfId="42043" hidden="1"/>
    <cellStyle name="Currency [0] 6117" xfId="12665" hidden="1"/>
    <cellStyle name="Currency [0] 6117" xfId="42053" hidden="1"/>
    <cellStyle name="Currency [0] 6118" xfId="12727" hidden="1"/>
    <cellStyle name="Currency [0] 6118" xfId="42115" hidden="1"/>
    <cellStyle name="Currency [0] 6119" xfId="12692" hidden="1"/>
    <cellStyle name="Currency [0] 6119" xfId="42080" hidden="1"/>
    <cellStyle name="Currency [0] 612" xfId="3053" hidden="1"/>
    <cellStyle name="Currency [0] 612" xfId="32442" hidden="1"/>
    <cellStyle name="Currency [0] 6120" xfId="12637" hidden="1"/>
    <cellStyle name="Currency [0] 6120" xfId="42025" hidden="1"/>
    <cellStyle name="Currency [0] 6121" xfId="12763" hidden="1"/>
    <cellStyle name="Currency [0] 6121" xfId="42151" hidden="1"/>
    <cellStyle name="Currency [0] 6122" xfId="12728" hidden="1"/>
    <cellStyle name="Currency [0] 6122" xfId="42116" hidden="1"/>
    <cellStyle name="Currency [0] 6123" xfId="12739" hidden="1"/>
    <cellStyle name="Currency [0] 6123" xfId="42127" hidden="1"/>
    <cellStyle name="Currency [0] 6124" xfId="12771" hidden="1"/>
    <cellStyle name="Currency [0] 6124" xfId="42159" hidden="1"/>
    <cellStyle name="Currency [0] 6125" xfId="12773" hidden="1"/>
    <cellStyle name="Currency [0] 6125" xfId="42161" hidden="1"/>
    <cellStyle name="Currency [0] 6126" xfId="12725" hidden="1"/>
    <cellStyle name="Currency [0] 6126" xfId="42113" hidden="1"/>
    <cellStyle name="Currency [0] 6127" xfId="12724" hidden="1"/>
    <cellStyle name="Currency [0] 6127" xfId="42112" hidden="1"/>
    <cellStyle name="Currency [0] 6128" xfId="12714" hidden="1"/>
    <cellStyle name="Currency [0] 6128" xfId="42102" hidden="1"/>
    <cellStyle name="Currency [0] 6129" xfId="12710" hidden="1"/>
    <cellStyle name="Currency [0] 6129" xfId="42098" hidden="1"/>
    <cellStyle name="Currency [0] 613" xfId="3056" hidden="1"/>
    <cellStyle name="Currency [0] 613" xfId="32445" hidden="1"/>
    <cellStyle name="Currency [0] 6130" xfId="12712" hidden="1"/>
    <cellStyle name="Currency [0] 6130" xfId="42100" hidden="1"/>
    <cellStyle name="Currency [0] 6131" xfId="12780" hidden="1"/>
    <cellStyle name="Currency [0] 6131" xfId="42168" hidden="1"/>
    <cellStyle name="Currency [0] 6132" xfId="12615" hidden="1"/>
    <cellStyle name="Currency [0] 6132" xfId="42003" hidden="1"/>
    <cellStyle name="Currency [0] 6133" xfId="12758" hidden="1"/>
    <cellStyle name="Currency [0] 6133" xfId="42146" hidden="1"/>
    <cellStyle name="Currency [0] 6134" xfId="12786" hidden="1"/>
    <cellStyle name="Currency [0] 6134" xfId="42174" hidden="1"/>
    <cellStyle name="Currency [0] 6135" xfId="12788" hidden="1"/>
    <cellStyle name="Currency [0] 6135" xfId="42176" hidden="1"/>
    <cellStyle name="Currency [0] 6136" xfId="12663" hidden="1"/>
    <cellStyle name="Currency [0] 6136" xfId="42051" hidden="1"/>
    <cellStyle name="Currency [0] 6137" xfId="12737" hidden="1"/>
    <cellStyle name="Currency [0] 6137" xfId="42125" hidden="1"/>
    <cellStyle name="Currency [0] 6138" xfId="12693" hidden="1"/>
    <cellStyle name="Currency [0] 6138" xfId="42081" hidden="1"/>
    <cellStyle name="Currency [0] 6139" xfId="12729" hidden="1"/>
    <cellStyle name="Currency [0] 6139" xfId="42117" hidden="1"/>
    <cellStyle name="Currency [0] 614" xfId="3042" hidden="1"/>
    <cellStyle name="Currency [0] 614" xfId="32431" hidden="1"/>
    <cellStyle name="Currency [0] 6140" xfId="12733" hidden="1"/>
    <cellStyle name="Currency [0] 6140" xfId="42121" hidden="1"/>
    <cellStyle name="Currency [0] 6141" xfId="12794" hidden="1"/>
    <cellStyle name="Currency [0] 6141" xfId="42182" hidden="1"/>
    <cellStyle name="Currency [0] 6142" xfId="12610" hidden="1"/>
    <cellStyle name="Currency [0] 6142" xfId="41998" hidden="1"/>
    <cellStyle name="Currency [0] 6143" xfId="12776" hidden="1"/>
    <cellStyle name="Currency [0] 6143" xfId="42164" hidden="1"/>
    <cellStyle name="Currency [0] 6144" xfId="12799" hidden="1"/>
    <cellStyle name="Currency [0] 6144" xfId="42187" hidden="1"/>
    <cellStyle name="Currency [0] 6145" xfId="12801" hidden="1"/>
    <cellStyle name="Currency [0] 6145" xfId="42189" hidden="1"/>
    <cellStyle name="Currency [0] 6146" xfId="12657" hidden="1"/>
    <cellStyle name="Currency [0] 6146" xfId="42045" hidden="1"/>
    <cellStyle name="Currency [0] 6147" xfId="12756" hidden="1"/>
    <cellStyle name="Currency [0] 6147" xfId="42144" hidden="1"/>
    <cellStyle name="Currency [0] 6148" xfId="12723" hidden="1"/>
    <cellStyle name="Currency [0] 6148" xfId="42111" hidden="1"/>
    <cellStyle name="Currency [0] 6149" xfId="12741" hidden="1"/>
    <cellStyle name="Currency [0] 6149" xfId="42129" hidden="1"/>
    <cellStyle name="Currency [0] 615" xfId="3052" hidden="1"/>
    <cellStyle name="Currency [0] 615" xfId="32441" hidden="1"/>
    <cellStyle name="Currency [0] 6150" xfId="12738" hidden="1"/>
    <cellStyle name="Currency [0] 6150" xfId="42126" hidden="1"/>
    <cellStyle name="Currency [0] 6151" xfId="12805" hidden="1"/>
    <cellStyle name="Currency [0] 6151" xfId="42193" hidden="1"/>
    <cellStyle name="Currency [0] 6152" xfId="12690" hidden="1"/>
    <cellStyle name="Currency [0] 6152" xfId="42078" hidden="1"/>
    <cellStyle name="Currency [0] 6153" xfId="12790" hidden="1"/>
    <cellStyle name="Currency [0] 6153" xfId="42178" hidden="1"/>
    <cellStyle name="Currency [0] 6154" xfId="12812" hidden="1"/>
    <cellStyle name="Currency [0] 6154" xfId="42200" hidden="1"/>
    <cellStyle name="Currency [0] 6155" xfId="12814" hidden="1"/>
    <cellStyle name="Currency [0] 6155" xfId="42202" hidden="1"/>
    <cellStyle name="Currency [0] 6156" xfId="12742" hidden="1"/>
    <cellStyle name="Currency [0] 6156" xfId="42130" hidden="1"/>
    <cellStyle name="Currency [0] 6157" xfId="12774" hidden="1"/>
    <cellStyle name="Currency [0] 6157" xfId="42162" hidden="1"/>
    <cellStyle name="Currency [0] 6158" xfId="12626" hidden="1"/>
    <cellStyle name="Currency [0] 6158" xfId="42014" hidden="1"/>
    <cellStyle name="Currency [0] 6159" xfId="12760" hidden="1"/>
    <cellStyle name="Currency [0] 6159" xfId="42148" hidden="1"/>
    <cellStyle name="Currency [0] 616" xfId="3063" hidden="1"/>
    <cellStyle name="Currency [0] 616" xfId="32452" hidden="1"/>
    <cellStyle name="Currency [0] 6160" xfId="12757" hidden="1"/>
    <cellStyle name="Currency [0] 6160" xfId="42145" hidden="1"/>
    <cellStyle name="Currency [0] 6161" xfId="12818" hidden="1"/>
    <cellStyle name="Currency [0] 6161" xfId="42206" hidden="1"/>
    <cellStyle name="Currency [0] 6162" xfId="12653" hidden="1"/>
    <cellStyle name="Currency [0] 6162" xfId="42041" hidden="1"/>
    <cellStyle name="Currency [0] 6163" xfId="12802" hidden="1"/>
    <cellStyle name="Currency [0] 6163" xfId="42190" hidden="1"/>
    <cellStyle name="Currency [0] 6164" xfId="12822" hidden="1"/>
    <cellStyle name="Currency [0] 6164" xfId="42210" hidden="1"/>
    <cellStyle name="Currency [0] 6165" xfId="12824" hidden="1"/>
    <cellStyle name="Currency [0] 6165" xfId="42212" hidden="1"/>
    <cellStyle name="Currency [0] 6166" xfId="12761" hidden="1"/>
    <cellStyle name="Currency [0] 6166" xfId="42149" hidden="1"/>
    <cellStyle name="Currency [0] 6167" xfId="12789" hidden="1"/>
    <cellStyle name="Currency [0] 6167" xfId="42177" hidden="1"/>
    <cellStyle name="Currency [0] 6168" xfId="12749" hidden="1"/>
    <cellStyle name="Currency [0] 6168" xfId="42137" hidden="1"/>
    <cellStyle name="Currency [0] 6169" xfId="12778" hidden="1"/>
    <cellStyle name="Currency [0] 6169" xfId="42166" hidden="1"/>
    <cellStyle name="Currency [0] 617" xfId="3064" hidden="1"/>
    <cellStyle name="Currency [0] 617" xfId="32453" hidden="1"/>
    <cellStyle name="Currency [0] 6170" xfId="12775" hidden="1"/>
    <cellStyle name="Currency [0] 6170" xfId="42163" hidden="1"/>
    <cellStyle name="Currency [0] 6171" xfId="12828" hidden="1"/>
    <cellStyle name="Currency [0] 6171" xfId="42216" hidden="1"/>
    <cellStyle name="Currency [0] 6172" xfId="12656" hidden="1"/>
    <cellStyle name="Currency [0] 6172" xfId="42044" hidden="1"/>
    <cellStyle name="Currency [0] 6173" xfId="12815" hidden="1"/>
    <cellStyle name="Currency [0] 6173" xfId="42203" hidden="1"/>
    <cellStyle name="Currency [0] 6174" xfId="12832" hidden="1"/>
    <cellStyle name="Currency [0] 6174" xfId="42220" hidden="1"/>
    <cellStyle name="Currency [0] 6175" xfId="12834" hidden="1"/>
    <cellStyle name="Currency [0] 6175" xfId="42222" hidden="1"/>
    <cellStyle name="Currency [0] 6176" xfId="12715" hidden="1"/>
    <cellStyle name="Currency [0] 6176" xfId="42103" hidden="1"/>
    <cellStyle name="Currency [0] 6177" xfId="12751" hidden="1"/>
    <cellStyle name="Currency [0] 6177" xfId="42139" hidden="1"/>
    <cellStyle name="Currency [0] 6178" xfId="12820" hidden="1"/>
    <cellStyle name="Currency [0] 6178" xfId="42208" hidden="1"/>
    <cellStyle name="Currency [0] 6179" xfId="12808" hidden="1"/>
    <cellStyle name="Currency [0] 6179" xfId="42196" hidden="1"/>
    <cellStyle name="Currency [0] 618" xfId="3028" hidden="1"/>
    <cellStyle name="Currency [0] 618" xfId="32417" hidden="1"/>
    <cellStyle name="Currency [0] 6180" xfId="12825" hidden="1"/>
    <cellStyle name="Currency [0] 6180" xfId="42213" hidden="1"/>
    <cellStyle name="Currency [0] 6181" xfId="12836" hidden="1"/>
    <cellStyle name="Currency [0] 6181" xfId="42224" hidden="1"/>
    <cellStyle name="Currency [0] 6182" xfId="12684" hidden="1"/>
    <cellStyle name="Currency [0] 6182" xfId="42072" hidden="1"/>
    <cellStyle name="Currency [0] 6183" xfId="12748" hidden="1"/>
    <cellStyle name="Currency [0] 6183" xfId="42136" hidden="1"/>
    <cellStyle name="Currency [0] 6184" xfId="12840" hidden="1"/>
    <cellStyle name="Currency [0] 6184" xfId="42228" hidden="1"/>
    <cellStyle name="Currency [0] 6185" xfId="12842" hidden="1"/>
    <cellStyle name="Currency [0] 6185" xfId="42230" hidden="1"/>
    <cellStyle name="Currency [0] 6186" xfId="12797" hidden="1"/>
    <cellStyle name="Currency [0] 6186" xfId="42185" hidden="1"/>
    <cellStyle name="Currency [0] 6187" xfId="12809" hidden="1"/>
    <cellStyle name="Currency [0] 6187" xfId="42197" hidden="1"/>
    <cellStyle name="Currency [0] 6188" xfId="12837" hidden="1"/>
    <cellStyle name="Currency [0] 6188" xfId="42225" hidden="1"/>
    <cellStyle name="Currency [0] 6189" xfId="12810" hidden="1"/>
    <cellStyle name="Currency [0] 6189" xfId="42198" hidden="1"/>
    <cellStyle name="Currency [0] 619" xfId="3021" hidden="1"/>
    <cellStyle name="Currency [0] 619" xfId="32410" hidden="1"/>
    <cellStyle name="Currency [0] 6190" xfId="12843" hidden="1"/>
    <cellStyle name="Currency [0] 6190" xfId="42231" hidden="1"/>
    <cellStyle name="Currency [0] 6191" xfId="12845" hidden="1"/>
    <cellStyle name="Currency [0] 6191" xfId="42233" hidden="1"/>
    <cellStyle name="Currency [0] 6192" xfId="12838" hidden="1"/>
    <cellStyle name="Currency [0] 6192" xfId="42226" hidden="1"/>
    <cellStyle name="Currency [0] 6193" xfId="12784" hidden="1"/>
    <cellStyle name="Currency [0] 6193" xfId="42172" hidden="1"/>
    <cellStyle name="Currency [0] 6194" xfId="12848" hidden="1"/>
    <cellStyle name="Currency [0] 6194" xfId="42236" hidden="1"/>
    <cellStyle name="Currency [0] 6195" xfId="12850" hidden="1"/>
    <cellStyle name="Currency [0] 6195" xfId="42238" hidden="1"/>
    <cellStyle name="Currency [0] 6196" xfId="12567" hidden="1"/>
    <cellStyle name="Currency [0] 6196" xfId="41955" hidden="1"/>
    <cellStyle name="Currency [0] 6197" xfId="12589" hidden="1"/>
    <cellStyle name="Currency [0] 6197" xfId="41977" hidden="1"/>
    <cellStyle name="Currency [0] 6198" xfId="12854" hidden="1"/>
    <cellStyle name="Currency [0] 6198" xfId="42242" hidden="1"/>
    <cellStyle name="Currency [0] 6199" xfId="12861" hidden="1"/>
    <cellStyle name="Currency [0] 6199" xfId="42249" hidden="1"/>
    <cellStyle name="Currency [0] 62" xfId="2452" hidden="1"/>
    <cellStyle name="Currency [0] 62" xfId="31841" hidden="1"/>
    <cellStyle name="Currency [0] 620" xfId="3049" hidden="1"/>
    <cellStyle name="Currency [0] 620" xfId="32438" hidden="1"/>
    <cellStyle name="Currency [0] 6200" xfId="12863" hidden="1"/>
    <cellStyle name="Currency [0] 6200" xfId="42251" hidden="1"/>
    <cellStyle name="Currency [0] 6201" xfId="12554" hidden="1"/>
    <cellStyle name="Currency [0] 6201" xfId="41942" hidden="1"/>
    <cellStyle name="Currency [0] 6202" xfId="12857" hidden="1"/>
    <cellStyle name="Currency [0] 6202" xfId="42245" hidden="1"/>
    <cellStyle name="Currency [0] 6203" xfId="12866" hidden="1"/>
    <cellStyle name="Currency [0] 6203" xfId="42254" hidden="1"/>
    <cellStyle name="Currency [0] 6204" xfId="12868" hidden="1"/>
    <cellStyle name="Currency [0] 6204" xfId="42256" hidden="1"/>
    <cellStyle name="Currency [0] 6205" xfId="12856" hidden="1"/>
    <cellStyle name="Currency [0] 6205" xfId="42244" hidden="1"/>
    <cellStyle name="Currency [0] 6206" xfId="12566" hidden="1"/>
    <cellStyle name="Currency [0] 6206" xfId="41954" hidden="1"/>
    <cellStyle name="Currency [0] 6207" xfId="12879" hidden="1"/>
    <cellStyle name="Currency [0] 6207" xfId="42267" hidden="1"/>
    <cellStyle name="Currency [0] 6208" xfId="12888" hidden="1"/>
    <cellStyle name="Currency [0] 6208" xfId="42276" hidden="1"/>
    <cellStyle name="Currency [0] 6209" xfId="12899" hidden="1"/>
    <cellStyle name="Currency [0] 6209" xfId="42287" hidden="1"/>
    <cellStyle name="Currency [0] 621" xfId="3023" hidden="1"/>
    <cellStyle name="Currency [0] 621" xfId="32412" hidden="1"/>
    <cellStyle name="Currency [0] 6210" xfId="12905" hidden="1"/>
    <cellStyle name="Currency [0] 6210" xfId="42293" hidden="1"/>
    <cellStyle name="Currency [0] 6211" xfId="12877" hidden="1"/>
    <cellStyle name="Currency [0] 6211" xfId="42265" hidden="1"/>
    <cellStyle name="Currency [0] 6212" xfId="12895" hidden="1"/>
    <cellStyle name="Currency [0] 6212" xfId="42283" hidden="1"/>
    <cellStyle name="Currency [0] 6213" xfId="12917" hidden="1"/>
    <cellStyle name="Currency [0] 6213" xfId="42305" hidden="1"/>
    <cellStyle name="Currency [0] 6214" xfId="12919" hidden="1"/>
    <cellStyle name="Currency [0] 6214" xfId="42307" hidden="1"/>
    <cellStyle name="Currency [0] 6215" xfId="12851" hidden="1"/>
    <cellStyle name="Currency [0] 6215" xfId="42239" hidden="1"/>
    <cellStyle name="Currency [0] 6216" xfId="12562" hidden="1"/>
    <cellStyle name="Currency [0] 6216" xfId="41950" hidden="1"/>
    <cellStyle name="Currency [0] 6217" xfId="12891" hidden="1"/>
    <cellStyle name="Currency [0] 6217" xfId="42279" hidden="1"/>
    <cellStyle name="Currency [0] 6218" xfId="12558" hidden="1"/>
    <cellStyle name="Currency [0] 6218" xfId="41946" hidden="1"/>
    <cellStyle name="Currency [0] 6219" xfId="12880" hidden="1"/>
    <cellStyle name="Currency [0] 6219" xfId="42268" hidden="1"/>
    <cellStyle name="Currency [0] 622" xfId="3044" hidden="1"/>
    <cellStyle name="Currency [0] 622" xfId="32433" hidden="1"/>
    <cellStyle name="Currency [0] 6220" xfId="12924" hidden="1"/>
    <cellStyle name="Currency [0] 6220" xfId="42312" hidden="1"/>
    <cellStyle name="Currency [0] 6221" xfId="12892" hidden="1"/>
    <cellStyle name="Currency [0] 6221" xfId="42280" hidden="1"/>
    <cellStyle name="Currency [0] 6222" xfId="12900" hidden="1"/>
    <cellStyle name="Currency [0] 6222" xfId="42288" hidden="1"/>
    <cellStyle name="Currency [0] 6223" xfId="12936" hidden="1"/>
    <cellStyle name="Currency [0] 6223" xfId="42324" hidden="1"/>
    <cellStyle name="Currency [0] 6224" xfId="12938" hidden="1"/>
    <cellStyle name="Currency [0] 6224" xfId="42326" hidden="1"/>
    <cellStyle name="Currency [0] 6225" xfId="12894" hidden="1"/>
    <cellStyle name="Currency [0] 6225" xfId="42282" hidden="1"/>
    <cellStyle name="Currency [0] 6226" xfId="12907" hidden="1"/>
    <cellStyle name="Currency [0] 6226" xfId="42295" hidden="1"/>
    <cellStyle name="Currency [0] 6227" xfId="12912" hidden="1"/>
    <cellStyle name="Currency [0] 6227" xfId="42300" hidden="1"/>
    <cellStyle name="Currency [0] 6228" xfId="12906" hidden="1"/>
    <cellStyle name="Currency [0] 6228" xfId="42294" hidden="1"/>
    <cellStyle name="Currency [0] 6229" xfId="12954" hidden="1"/>
    <cellStyle name="Currency [0] 6229" xfId="42342" hidden="1"/>
    <cellStyle name="Currency [0] 623" xfId="3065" hidden="1"/>
    <cellStyle name="Currency [0] 623" xfId="32454" hidden="1"/>
    <cellStyle name="Currency [0] 6230" xfId="12962" hidden="1"/>
    <cellStyle name="Currency [0] 6230" xfId="42350" hidden="1"/>
    <cellStyle name="Currency [0] 6231" xfId="12890" hidden="1"/>
    <cellStyle name="Currency [0] 6231" xfId="42278" hidden="1"/>
    <cellStyle name="Currency [0] 6232" xfId="12948" hidden="1"/>
    <cellStyle name="Currency [0] 6232" xfId="42336" hidden="1"/>
    <cellStyle name="Currency [0] 6233" xfId="12971" hidden="1"/>
    <cellStyle name="Currency [0] 6233" xfId="42359" hidden="1"/>
    <cellStyle name="Currency [0] 6234" xfId="12973" hidden="1"/>
    <cellStyle name="Currency [0] 6234" xfId="42361" hidden="1"/>
    <cellStyle name="Currency [0] 6235" xfId="12873" hidden="1"/>
    <cellStyle name="Currency [0] 6235" xfId="42261" hidden="1"/>
    <cellStyle name="Currency [0] 6236" xfId="12883" hidden="1"/>
    <cellStyle name="Currency [0] 6236" xfId="42271" hidden="1"/>
    <cellStyle name="Currency [0] 6237" xfId="12945" hidden="1"/>
    <cellStyle name="Currency [0] 6237" xfId="42333" hidden="1"/>
    <cellStyle name="Currency [0] 6238" xfId="12910" hidden="1"/>
    <cellStyle name="Currency [0] 6238" xfId="42298" hidden="1"/>
    <cellStyle name="Currency [0] 6239" xfId="12859" hidden="1"/>
    <cellStyle name="Currency [0] 6239" xfId="42247" hidden="1"/>
    <cellStyle name="Currency [0] 624" xfId="3050" hidden="1"/>
    <cellStyle name="Currency [0] 624" xfId="32439" hidden="1"/>
    <cellStyle name="Currency [0] 6240" xfId="12981" hidden="1"/>
    <cellStyle name="Currency [0] 6240" xfId="42369" hidden="1"/>
    <cellStyle name="Currency [0] 6241" xfId="12946" hidden="1"/>
    <cellStyle name="Currency [0] 6241" xfId="42334" hidden="1"/>
    <cellStyle name="Currency [0] 6242" xfId="12957" hidden="1"/>
    <cellStyle name="Currency [0] 6242" xfId="42345" hidden="1"/>
    <cellStyle name="Currency [0] 6243" xfId="12989" hidden="1"/>
    <cellStyle name="Currency [0] 6243" xfId="42377" hidden="1"/>
    <cellStyle name="Currency [0] 6244" xfId="12991" hidden="1"/>
    <cellStyle name="Currency [0] 6244" xfId="42379" hidden="1"/>
    <cellStyle name="Currency [0] 6245" xfId="12943" hidden="1"/>
    <cellStyle name="Currency [0] 6245" xfId="42331" hidden="1"/>
    <cellStyle name="Currency [0] 6246" xfId="12942" hidden="1"/>
    <cellStyle name="Currency [0] 6246" xfId="42330" hidden="1"/>
    <cellStyle name="Currency [0] 6247" xfId="12932" hidden="1"/>
    <cellStyle name="Currency [0] 6247" xfId="42320" hidden="1"/>
    <cellStyle name="Currency [0] 6248" xfId="12928" hidden="1"/>
    <cellStyle name="Currency [0] 6248" xfId="42316" hidden="1"/>
    <cellStyle name="Currency [0] 6249" xfId="12930" hidden="1"/>
    <cellStyle name="Currency [0] 6249" xfId="42318" hidden="1"/>
    <cellStyle name="Currency [0] 625" xfId="3054" hidden="1"/>
    <cellStyle name="Currency [0] 625" xfId="32443" hidden="1"/>
    <cellStyle name="Currency [0] 6250" xfId="12998" hidden="1"/>
    <cellStyle name="Currency [0] 6250" xfId="42386" hidden="1"/>
    <cellStyle name="Currency [0] 6251" xfId="12560" hidden="1"/>
    <cellStyle name="Currency [0] 6251" xfId="41948" hidden="1"/>
    <cellStyle name="Currency [0] 6252" xfId="12976" hidden="1"/>
    <cellStyle name="Currency [0] 6252" xfId="42364" hidden="1"/>
    <cellStyle name="Currency [0] 6253" xfId="13004" hidden="1"/>
    <cellStyle name="Currency [0] 6253" xfId="42392" hidden="1"/>
    <cellStyle name="Currency [0] 6254" xfId="13006" hidden="1"/>
    <cellStyle name="Currency [0] 6254" xfId="42394" hidden="1"/>
    <cellStyle name="Currency [0] 6255" xfId="12881" hidden="1"/>
    <cellStyle name="Currency [0] 6255" xfId="42269" hidden="1"/>
    <cellStyle name="Currency [0] 6256" xfId="12955" hidden="1"/>
    <cellStyle name="Currency [0] 6256" xfId="42343" hidden="1"/>
    <cellStyle name="Currency [0] 6257" xfId="12911" hidden="1"/>
    <cellStyle name="Currency [0] 6257" xfId="42299" hidden="1"/>
    <cellStyle name="Currency [0] 6258" xfId="12947" hidden="1"/>
    <cellStyle name="Currency [0] 6258" xfId="42335" hidden="1"/>
    <cellStyle name="Currency [0] 6259" xfId="12951" hidden="1"/>
    <cellStyle name="Currency [0] 6259" xfId="42339" hidden="1"/>
    <cellStyle name="Currency [0] 626" xfId="3070" hidden="1"/>
    <cellStyle name="Currency [0] 626" xfId="32459" hidden="1"/>
    <cellStyle name="Currency [0] 6260" xfId="13012" hidden="1"/>
    <cellStyle name="Currency [0] 6260" xfId="42400" hidden="1"/>
    <cellStyle name="Currency [0] 6261" xfId="12595" hidden="1"/>
    <cellStyle name="Currency [0] 6261" xfId="41983" hidden="1"/>
    <cellStyle name="Currency [0] 6262" xfId="12994" hidden="1"/>
    <cellStyle name="Currency [0] 6262" xfId="42382" hidden="1"/>
    <cellStyle name="Currency [0] 6263" xfId="13017" hidden="1"/>
    <cellStyle name="Currency [0] 6263" xfId="42405" hidden="1"/>
    <cellStyle name="Currency [0] 6264" xfId="13019" hidden="1"/>
    <cellStyle name="Currency [0] 6264" xfId="42407" hidden="1"/>
    <cellStyle name="Currency [0] 6265" xfId="12875" hidden="1"/>
    <cellStyle name="Currency [0] 6265" xfId="42263" hidden="1"/>
    <cellStyle name="Currency [0] 6266" xfId="12974" hidden="1"/>
    <cellStyle name="Currency [0] 6266" xfId="42362" hidden="1"/>
    <cellStyle name="Currency [0] 6267" xfId="12941" hidden="1"/>
    <cellStyle name="Currency [0] 6267" xfId="42329" hidden="1"/>
    <cellStyle name="Currency [0] 6268" xfId="12959" hidden="1"/>
    <cellStyle name="Currency [0] 6268" xfId="42347" hidden="1"/>
    <cellStyle name="Currency [0] 6269" xfId="12956" hidden="1"/>
    <cellStyle name="Currency [0] 6269" xfId="42344" hidden="1"/>
    <cellStyle name="Currency [0] 627" xfId="3071" hidden="1"/>
    <cellStyle name="Currency [0] 627" xfId="32460" hidden="1"/>
    <cellStyle name="Currency [0] 6270" xfId="13023" hidden="1"/>
    <cellStyle name="Currency [0] 6270" xfId="42411" hidden="1"/>
    <cellStyle name="Currency [0] 6271" xfId="12908" hidden="1"/>
    <cellStyle name="Currency [0] 6271" xfId="42296" hidden="1"/>
    <cellStyle name="Currency [0] 6272" xfId="13008" hidden="1"/>
    <cellStyle name="Currency [0] 6272" xfId="42396" hidden="1"/>
    <cellStyle name="Currency [0] 6273" xfId="13030" hidden="1"/>
    <cellStyle name="Currency [0] 6273" xfId="42418" hidden="1"/>
    <cellStyle name="Currency [0] 6274" xfId="13032" hidden="1"/>
    <cellStyle name="Currency [0] 6274" xfId="42420" hidden="1"/>
    <cellStyle name="Currency [0] 6275" xfId="12960" hidden="1"/>
    <cellStyle name="Currency [0] 6275" xfId="42348" hidden="1"/>
    <cellStyle name="Currency [0] 6276" xfId="12992" hidden="1"/>
    <cellStyle name="Currency [0] 6276" xfId="42380" hidden="1"/>
    <cellStyle name="Currency [0] 6277" xfId="12640" hidden="1"/>
    <cellStyle name="Currency [0] 6277" xfId="42028" hidden="1"/>
    <cellStyle name="Currency [0] 6278" xfId="12978" hidden="1"/>
    <cellStyle name="Currency [0] 6278" xfId="42366" hidden="1"/>
    <cellStyle name="Currency [0] 6279" xfId="12975" hidden="1"/>
    <cellStyle name="Currency [0] 6279" xfId="42363" hidden="1"/>
    <cellStyle name="Currency [0] 628" xfId="3051" hidden="1"/>
    <cellStyle name="Currency [0] 628" xfId="32440" hidden="1"/>
    <cellStyle name="Currency [0] 6280" xfId="13036" hidden="1"/>
    <cellStyle name="Currency [0] 6280" xfId="42424" hidden="1"/>
    <cellStyle name="Currency [0] 6281" xfId="12871" hidden="1"/>
    <cellStyle name="Currency [0] 6281" xfId="42259" hidden="1"/>
    <cellStyle name="Currency [0] 6282" xfId="13020" hidden="1"/>
    <cellStyle name="Currency [0] 6282" xfId="42408" hidden="1"/>
    <cellStyle name="Currency [0] 6283" xfId="13040" hidden="1"/>
    <cellStyle name="Currency [0] 6283" xfId="42428" hidden="1"/>
    <cellStyle name="Currency [0] 6284" xfId="13042" hidden="1"/>
    <cellStyle name="Currency [0] 6284" xfId="42430" hidden="1"/>
    <cellStyle name="Currency [0] 6285" xfId="12979" hidden="1"/>
    <cellStyle name="Currency [0] 6285" xfId="42367" hidden="1"/>
    <cellStyle name="Currency [0] 6286" xfId="13007" hidden="1"/>
    <cellStyle name="Currency [0] 6286" xfId="42395" hidden="1"/>
    <cellStyle name="Currency [0] 6287" xfId="12967" hidden="1"/>
    <cellStyle name="Currency [0] 6287" xfId="42355" hidden="1"/>
    <cellStyle name="Currency [0] 6288" xfId="12996" hidden="1"/>
    <cellStyle name="Currency [0] 6288" xfId="42384" hidden="1"/>
    <cellStyle name="Currency [0] 6289" xfId="12993" hidden="1"/>
    <cellStyle name="Currency [0] 6289" xfId="42381" hidden="1"/>
    <cellStyle name="Currency [0] 629" xfId="3058" hidden="1"/>
    <cellStyle name="Currency [0] 629" xfId="32447" hidden="1"/>
    <cellStyle name="Currency [0] 6290" xfId="13046" hidden="1"/>
    <cellStyle name="Currency [0] 6290" xfId="42434" hidden="1"/>
    <cellStyle name="Currency [0] 6291" xfId="12874" hidden="1"/>
    <cellStyle name="Currency [0] 6291" xfId="42262" hidden="1"/>
    <cellStyle name="Currency [0] 6292" xfId="13033" hidden="1"/>
    <cellStyle name="Currency [0] 6292" xfId="42421" hidden="1"/>
    <cellStyle name="Currency [0] 6293" xfId="13050" hidden="1"/>
    <cellStyle name="Currency [0] 6293" xfId="42438" hidden="1"/>
    <cellStyle name="Currency [0] 6294" xfId="13052" hidden="1"/>
    <cellStyle name="Currency [0] 6294" xfId="42440" hidden="1"/>
    <cellStyle name="Currency [0] 6295" xfId="12933" hidden="1"/>
    <cellStyle name="Currency [0] 6295" xfId="42321" hidden="1"/>
    <cellStyle name="Currency [0] 6296" xfId="12969" hidden="1"/>
    <cellStyle name="Currency [0] 6296" xfId="42357" hidden="1"/>
    <cellStyle name="Currency [0] 6297" xfId="13038" hidden="1"/>
    <cellStyle name="Currency [0] 6297" xfId="42426" hidden="1"/>
    <cellStyle name="Currency [0] 6298" xfId="13026" hidden="1"/>
    <cellStyle name="Currency [0] 6298" xfId="42414" hidden="1"/>
    <cellStyle name="Currency [0] 6299" xfId="13043" hidden="1"/>
    <cellStyle name="Currency [0] 6299" xfId="42431" hidden="1"/>
    <cellStyle name="Currency [0] 63" xfId="2432" hidden="1"/>
    <cellStyle name="Currency [0] 63" xfId="31821" hidden="1"/>
    <cellStyle name="Currency [0] 630" xfId="3062" hidden="1"/>
    <cellStyle name="Currency [0] 630" xfId="32451" hidden="1"/>
    <cellStyle name="Currency [0] 6300" xfId="13054" hidden="1"/>
    <cellStyle name="Currency [0] 6300" xfId="42442" hidden="1"/>
    <cellStyle name="Currency [0] 6301" xfId="12902" hidden="1"/>
    <cellStyle name="Currency [0] 6301" xfId="42290" hidden="1"/>
    <cellStyle name="Currency [0] 6302" xfId="12966" hidden="1"/>
    <cellStyle name="Currency [0] 6302" xfId="42354" hidden="1"/>
    <cellStyle name="Currency [0] 6303" xfId="13058" hidden="1"/>
    <cellStyle name="Currency [0] 6303" xfId="42446" hidden="1"/>
    <cellStyle name="Currency [0] 6304" xfId="13060" hidden="1"/>
    <cellStyle name="Currency [0] 6304" xfId="42448" hidden="1"/>
    <cellStyle name="Currency [0] 6305" xfId="13015" hidden="1"/>
    <cellStyle name="Currency [0] 6305" xfId="42403" hidden="1"/>
    <cellStyle name="Currency [0] 6306" xfId="13027" hidden="1"/>
    <cellStyle name="Currency [0] 6306" xfId="42415" hidden="1"/>
    <cellStyle name="Currency [0] 6307" xfId="13055" hidden="1"/>
    <cellStyle name="Currency [0] 6307" xfId="42443" hidden="1"/>
    <cellStyle name="Currency [0] 6308" xfId="13028" hidden="1"/>
    <cellStyle name="Currency [0] 6308" xfId="42416" hidden="1"/>
    <cellStyle name="Currency [0] 6309" xfId="13061" hidden="1"/>
    <cellStyle name="Currency [0] 6309" xfId="42449" hidden="1"/>
    <cellStyle name="Currency [0] 631" xfId="3057" hidden="1"/>
    <cellStyle name="Currency [0] 631" xfId="32446" hidden="1"/>
    <cellStyle name="Currency [0] 6310" xfId="13063" hidden="1"/>
    <cellStyle name="Currency [0] 6310" xfId="42451" hidden="1"/>
    <cellStyle name="Currency [0] 6311" xfId="13056" hidden="1"/>
    <cellStyle name="Currency [0] 6311" xfId="42444" hidden="1"/>
    <cellStyle name="Currency [0] 6312" xfId="13002" hidden="1"/>
    <cellStyle name="Currency [0] 6312" xfId="42390" hidden="1"/>
    <cellStyle name="Currency [0] 6313" xfId="13065" hidden="1"/>
    <cellStyle name="Currency [0] 6313" xfId="42453" hidden="1"/>
    <cellStyle name="Currency [0] 6314" xfId="13067" hidden="1"/>
    <cellStyle name="Currency [0] 6314" xfId="42455" hidden="1"/>
    <cellStyle name="Currency [0] 6315" xfId="12579" hidden="1"/>
    <cellStyle name="Currency [0] 6315" xfId="41967" hidden="1"/>
    <cellStyle name="Currency [0] 6316" xfId="12557" hidden="1"/>
    <cellStyle name="Currency [0] 6316" xfId="41945" hidden="1"/>
    <cellStyle name="Currency [0] 6317" xfId="13073" hidden="1"/>
    <cellStyle name="Currency [0] 6317" xfId="42461" hidden="1"/>
    <cellStyle name="Currency [0] 6318" xfId="13079" hidden="1"/>
    <cellStyle name="Currency [0] 6318" xfId="42467" hidden="1"/>
    <cellStyle name="Currency [0] 6319" xfId="13081" hidden="1"/>
    <cellStyle name="Currency [0] 6319" xfId="42469" hidden="1"/>
    <cellStyle name="Currency [0] 632" xfId="3080" hidden="1"/>
    <cellStyle name="Currency [0] 632" xfId="32469" hidden="1"/>
    <cellStyle name="Currency [0] 6320" xfId="12574" hidden="1"/>
    <cellStyle name="Currency [0] 6320" xfId="41962" hidden="1"/>
    <cellStyle name="Currency [0] 6321" xfId="13075" hidden="1"/>
    <cellStyle name="Currency [0] 6321" xfId="42463" hidden="1"/>
    <cellStyle name="Currency [0] 6322" xfId="13083" hidden="1"/>
    <cellStyle name="Currency [0] 6322" xfId="42471" hidden="1"/>
    <cellStyle name="Currency [0] 6323" xfId="13085" hidden="1"/>
    <cellStyle name="Currency [0] 6323" xfId="42473" hidden="1"/>
    <cellStyle name="Currency [0] 6324" xfId="13074" hidden="1"/>
    <cellStyle name="Currency [0] 6324" xfId="42462" hidden="1"/>
    <cellStyle name="Currency [0] 6325" xfId="12580" hidden="1"/>
    <cellStyle name="Currency [0] 6325" xfId="41968" hidden="1"/>
    <cellStyle name="Currency [0] 6326" xfId="13096" hidden="1"/>
    <cellStyle name="Currency [0] 6326" xfId="42484" hidden="1"/>
    <cellStyle name="Currency [0] 6327" xfId="13105" hidden="1"/>
    <cellStyle name="Currency [0] 6327" xfId="42493" hidden="1"/>
    <cellStyle name="Currency [0] 6328" xfId="13116" hidden="1"/>
    <cellStyle name="Currency [0] 6328" xfId="42504" hidden="1"/>
    <cellStyle name="Currency [0] 6329" xfId="13122" hidden="1"/>
    <cellStyle name="Currency [0] 6329" xfId="42510" hidden="1"/>
    <cellStyle name="Currency [0] 633" xfId="3086" hidden="1"/>
    <cellStyle name="Currency [0] 633" xfId="32475" hidden="1"/>
    <cellStyle name="Currency [0] 6330" xfId="13094" hidden="1"/>
    <cellStyle name="Currency [0] 6330" xfId="42482" hidden="1"/>
    <cellStyle name="Currency [0] 6331" xfId="13112" hidden="1"/>
    <cellStyle name="Currency [0] 6331" xfId="42500" hidden="1"/>
    <cellStyle name="Currency [0] 6332" xfId="13134" hidden="1"/>
    <cellStyle name="Currency [0] 6332" xfId="42522" hidden="1"/>
    <cellStyle name="Currency [0] 6333" xfId="13136" hidden="1"/>
    <cellStyle name="Currency [0] 6333" xfId="42524" hidden="1"/>
    <cellStyle name="Currency [0] 6334" xfId="13070" hidden="1"/>
    <cellStyle name="Currency [0] 6334" xfId="42458" hidden="1"/>
    <cellStyle name="Currency [0] 6335" xfId="12584" hidden="1"/>
    <cellStyle name="Currency [0] 6335" xfId="41972" hidden="1"/>
    <cellStyle name="Currency [0] 6336" xfId="13108" hidden="1"/>
    <cellStyle name="Currency [0] 6336" xfId="42496" hidden="1"/>
    <cellStyle name="Currency [0] 6337" xfId="12600" hidden="1"/>
    <cellStyle name="Currency [0] 6337" xfId="41988" hidden="1"/>
    <cellStyle name="Currency [0] 6338" xfId="13097" hidden="1"/>
    <cellStyle name="Currency [0] 6338" xfId="42485" hidden="1"/>
    <cellStyle name="Currency [0] 6339" xfId="13141" hidden="1"/>
    <cellStyle name="Currency [0] 6339" xfId="42529" hidden="1"/>
    <cellStyle name="Currency [0] 634" xfId="3048" hidden="1"/>
    <cellStyle name="Currency [0] 634" xfId="32437" hidden="1"/>
    <cellStyle name="Currency [0] 6340" xfId="13109" hidden="1"/>
    <cellStyle name="Currency [0] 6340" xfId="42497" hidden="1"/>
    <cellStyle name="Currency [0] 6341" xfId="13117" hidden="1"/>
    <cellStyle name="Currency [0] 6341" xfId="42505" hidden="1"/>
    <cellStyle name="Currency [0] 6342" xfId="13153" hidden="1"/>
    <cellStyle name="Currency [0] 6342" xfId="42541" hidden="1"/>
    <cellStyle name="Currency [0] 6343" xfId="13155" hidden="1"/>
    <cellStyle name="Currency [0] 6343" xfId="42543" hidden="1"/>
    <cellStyle name="Currency [0] 6344" xfId="13111" hidden="1"/>
    <cellStyle name="Currency [0] 6344" xfId="42499" hidden="1"/>
    <cellStyle name="Currency [0] 6345" xfId="13124" hidden="1"/>
    <cellStyle name="Currency [0] 6345" xfId="42512" hidden="1"/>
    <cellStyle name="Currency [0] 6346" xfId="13129" hidden="1"/>
    <cellStyle name="Currency [0] 6346" xfId="42517" hidden="1"/>
    <cellStyle name="Currency [0] 6347" xfId="13123" hidden="1"/>
    <cellStyle name="Currency [0] 6347" xfId="42511" hidden="1"/>
    <cellStyle name="Currency [0] 6348" xfId="13171" hidden="1"/>
    <cellStyle name="Currency [0] 6348" xfId="42559" hidden="1"/>
    <cellStyle name="Currency [0] 6349" xfId="13179" hidden="1"/>
    <cellStyle name="Currency [0] 6349" xfId="42567" hidden="1"/>
    <cellStyle name="Currency [0] 635" xfId="3078" hidden="1"/>
    <cellStyle name="Currency [0] 635" xfId="32467" hidden="1"/>
    <cellStyle name="Currency [0] 6350" xfId="13107" hidden="1"/>
    <cellStyle name="Currency [0] 6350" xfId="42495" hidden="1"/>
    <cellStyle name="Currency [0] 6351" xfId="13165" hidden="1"/>
    <cellStyle name="Currency [0] 6351" xfId="42553" hidden="1"/>
    <cellStyle name="Currency [0] 6352" xfId="13188" hidden="1"/>
    <cellStyle name="Currency [0] 6352" xfId="42576" hidden="1"/>
    <cellStyle name="Currency [0] 6353" xfId="13190" hidden="1"/>
    <cellStyle name="Currency [0] 6353" xfId="42578" hidden="1"/>
    <cellStyle name="Currency [0] 6354" xfId="13090" hidden="1"/>
    <cellStyle name="Currency [0] 6354" xfId="42478" hidden="1"/>
    <cellStyle name="Currency [0] 6355" xfId="13100" hidden="1"/>
    <cellStyle name="Currency [0] 6355" xfId="42488" hidden="1"/>
    <cellStyle name="Currency [0] 6356" xfId="13162" hidden="1"/>
    <cellStyle name="Currency [0] 6356" xfId="42550" hidden="1"/>
    <cellStyle name="Currency [0] 6357" xfId="13127" hidden="1"/>
    <cellStyle name="Currency [0] 6357" xfId="42515" hidden="1"/>
    <cellStyle name="Currency [0] 6358" xfId="13077" hidden="1"/>
    <cellStyle name="Currency [0] 6358" xfId="42465" hidden="1"/>
    <cellStyle name="Currency [0] 6359" xfId="13198" hidden="1"/>
    <cellStyle name="Currency [0] 6359" xfId="42586" hidden="1"/>
    <cellStyle name="Currency [0] 636" xfId="3090" hidden="1"/>
    <cellStyle name="Currency [0] 636" xfId="32479" hidden="1"/>
    <cellStyle name="Currency [0] 6360" xfId="13163" hidden="1"/>
    <cellStyle name="Currency [0] 6360" xfId="42551" hidden="1"/>
    <cellStyle name="Currency [0] 6361" xfId="13174" hidden="1"/>
    <cellStyle name="Currency [0] 6361" xfId="42562" hidden="1"/>
    <cellStyle name="Currency [0] 6362" xfId="13206" hidden="1"/>
    <cellStyle name="Currency [0] 6362" xfId="42594" hidden="1"/>
    <cellStyle name="Currency [0] 6363" xfId="13208" hidden="1"/>
    <cellStyle name="Currency [0] 6363" xfId="42596" hidden="1"/>
    <cellStyle name="Currency [0] 6364" xfId="13160" hidden="1"/>
    <cellStyle name="Currency [0] 6364" xfId="42548" hidden="1"/>
    <cellStyle name="Currency [0] 6365" xfId="13159" hidden="1"/>
    <cellStyle name="Currency [0] 6365" xfId="42547" hidden="1"/>
    <cellStyle name="Currency [0] 6366" xfId="13149" hidden="1"/>
    <cellStyle name="Currency [0] 6366" xfId="42537" hidden="1"/>
    <cellStyle name="Currency [0] 6367" xfId="13145" hidden="1"/>
    <cellStyle name="Currency [0] 6367" xfId="42533" hidden="1"/>
    <cellStyle name="Currency [0] 6368" xfId="13147" hidden="1"/>
    <cellStyle name="Currency [0] 6368" xfId="42535" hidden="1"/>
    <cellStyle name="Currency [0] 6369" xfId="13215" hidden="1"/>
    <cellStyle name="Currency [0] 6369" xfId="42603" hidden="1"/>
    <cellStyle name="Currency [0] 637" xfId="3091" hidden="1"/>
    <cellStyle name="Currency [0] 637" xfId="32480" hidden="1"/>
    <cellStyle name="Currency [0] 6370" xfId="12586" hidden="1"/>
    <cellStyle name="Currency [0] 6370" xfId="41974" hidden="1"/>
    <cellStyle name="Currency [0] 6371" xfId="13193" hidden="1"/>
    <cellStyle name="Currency [0] 6371" xfId="42581" hidden="1"/>
    <cellStyle name="Currency [0] 6372" xfId="13221" hidden="1"/>
    <cellStyle name="Currency [0] 6372" xfId="42609" hidden="1"/>
    <cellStyle name="Currency [0] 6373" xfId="13223" hidden="1"/>
    <cellStyle name="Currency [0] 6373" xfId="42611" hidden="1"/>
    <cellStyle name="Currency [0] 6374" xfId="13098" hidden="1"/>
    <cellStyle name="Currency [0] 6374" xfId="42486" hidden="1"/>
    <cellStyle name="Currency [0] 6375" xfId="13172" hidden="1"/>
    <cellStyle name="Currency [0] 6375" xfId="42560" hidden="1"/>
    <cellStyle name="Currency [0] 6376" xfId="13128" hidden="1"/>
    <cellStyle name="Currency [0] 6376" xfId="42516" hidden="1"/>
    <cellStyle name="Currency [0] 6377" xfId="13164" hidden="1"/>
    <cellStyle name="Currency [0] 6377" xfId="42552" hidden="1"/>
    <cellStyle name="Currency [0] 6378" xfId="13168" hidden="1"/>
    <cellStyle name="Currency [0] 6378" xfId="42556" hidden="1"/>
    <cellStyle name="Currency [0] 6379" xfId="13229" hidden="1"/>
    <cellStyle name="Currency [0] 6379" xfId="42617" hidden="1"/>
    <cellStyle name="Currency [0] 638" xfId="3039" hidden="1"/>
    <cellStyle name="Currency [0] 638" xfId="32428" hidden="1"/>
    <cellStyle name="Currency [0] 6380" xfId="12573" hidden="1"/>
    <cellStyle name="Currency [0] 6380" xfId="41961" hidden="1"/>
    <cellStyle name="Currency [0] 6381" xfId="13211" hidden="1"/>
    <cellStyle name="Currency [0] 6381" xfId="42599" hidden="1"/>
    <cellStyle name="Currency [0] 6382" xfId="13234" hidden="1"/>
    <cellStyle name="Currency [0] 6382" xfId="42622" hidden="1"/>
    <cellStyle name="Currency [0] 6383" xfId="13236" hidden="1"/>
    <cellStyle name="Currency [0] 6383" xfId="42624" hidden="1"/>
    <cellStyle name="Currency [0] 6384" xfId="13092" hidden="1"/>
    <cellStyle name="Currency [0] 6384" xfId="42480" hidden="1"/>
    <cellStyle name="Currency [0] 6385" xfId="13191" hidden="1"/>
    <cellStyle name="Currency [0] 6385" xfId="42579" hidden="1"/>
    <cellStyle name="Currency [0] 6386" xfId="13158" hidden="1"/>
    <cellStyle name="Currency [0] 6386" xfId="42546" hidden="1"/>
    <cellStyle name="Currency [0] 6387" xfId="13176" hidden="1"/>
    <cellStyle name="Currency [0] 6387" xfId="42564" hidden="1"/>
    <cellStyle name="Currency [0] 6388" xfId="13173" hidden="1"/>
    <cellStyle name="Currency [0] 6388" xfId="42561" hidden="1"/>
    <cellStyle name="Currency [0] 6389" xfId="13240" hidden="1"/>
    <cellStyle name="Currency [0] 6389" xfId="42628" hidden="1"/>
    <cellStyle name="Currency [0] 639" xfId="3046" hidden="1"/>
    <cellStyle name="Currency [0] 639" xfId="32435" hidden="1"/>
    <cellStyle name="Currency [0] 6390" xfId="13125" hidden="1"/>
    <cellStyle name="Currency [0] 6390" xfId="42513" hidden="1"/>
    <cellStyle name="Currency [0] 6391" xfId="13225" hidden="1"/>
    <cellStyle name="Currency [0] 6391" xfId="42613" hidden="1"/>
    <cellStyle name="Currency [0] 6392" xfId="13247" hidden="1"/>
    <cellStyle name="Currency [0] 6392" xfId="42635" hidden="1"/>
    <cellStyle name="Currency [0] 6393" xfId="13249" hidden="1"/>
    <cellStyle name="Currency [0] 6393" xfId="42637" hidden="1"/>
    <cellStyle name="Currency [0] 6394" xfId="13177" hidden="1"/>
    <cellStyle name="Currency [0] 6394" xfId="42565" hidden="1"/>
    <cellStyle name="Currency [0] 6395" xfId="13209" hidden="1"/>
    <cellStyle name="Currency [0] 6395" xfId="42597" hidden="1"/>
    <cellStyle name="Currency [0] 6396" xfId="12552" hidden="1"/>
    <cellStyle name="Currency [0] 6396" xfId="41940" hidden="1"/>
    <cellStyle name="Currency [0] 6397" xfId="13195" hidden="1"/>
    <cellStyle name="Currency [0] 6397" xfId="42583" hidden="1"/>
    <cellStyle name="Currency [0] 6398" xfId="13192" hidden="1"/>
    <cellStyle name="Currency [0] 6398" xfId="42580" hidden="1"/>
    <cellStyle name="Currency [0] 6399" xfId="13253" hidden="1"/>
    <cellStyle name="Currency [0] 6399" xfId="42641" hidden="1"/>
    <cellStyle name="Currency [0] 64" xfId="2448" hidden="1"/>
    <cellStyle name="Currency [0] 64" xfId="31837" hidden="1"/>
    <cellStyle name="Currency [0] 640" xfId="3075" hidden="1"/>
    <cellStyle name="Currency [0] 640" xfId="32464" hidden="1"/>
    <cellStyle name="Currency [0] 6400" xfId="13088" hidden="1"/>
    <cellStyle name="Currency [0] 6400" xfId="42476" hidden="1"/>
    <cellStyle name="Currency [0] 6401" xfId="13237" hidden="1"/>
    <cellStyle name="Currency [0] 6401" xfId="42625" hidden="1"/>
    <cellStyle name="Currency [0] 6402" xfId="13257" hidden="1"/>
    <cellStyle name="Currency [0] 6402" xfId="42645" hidden="1"/>
    <cellStyle name="Currency [0] 6403" xfId="13259" hidden="1"/>
    <cellStyle name="Currency [0] 6403" xfId="42647" hidden="1"/>
    <cellStyle name="Currency [0] 6404" xfId="13196" hidden="1"/>
    <cellStyle name="Currency [0] 6404" xfId="42584" hidden="1"/>
    <cellStyle name="Currency [0] 6405" xfId="13224" hidden="1"/>
    <cellStyle name="Currency [0] 6405" xfId="42612" hidden="1"/>
    <cellStyle name="Currency [0] 6406" xfId="13184" hidden="1"/>
    <cellStyle name="Currency [0] 6406" xfId="42572" hidden="1"/>
    <cellStyle name="Currency [0] 6407" xfId="13213" hidden="1"/>
    <cellStyle name="Currency [0] 6407" xfId="42601" hidden="1"/>
    <cellStyle name="Currency [0] 6408" xfId="13210" hidden="1"/>
    <cellStyle name="Currency [0] 6408" xfId="42598" hidden="1"/>
    <cellStyle name="Currency [0] 6409" xfId="13263" hidden="1"/>
    <cellStyle name="Currency [0] 6409" xfId="42651" hidden="1"/>
    <cellStyle name="Currency [0] 641" xfId="3060" hidden="1"/>
    <cellStyle name="Currency [0] 641" xfId="32449" hidden="1"/>
    <cellStyle name="Currency [0] 6410" xfId="13091" hidden="1"/>
    <cellStyle name="Currency [0] 6410" xfId="42479" hidden="1"/>
    <cellStyle name="Currency [0] 6411" xfId="13250" hidden="1"/>
    <cellStyle name="Currency [0] 6411" xfId="42638" hidden="1"/>
    <cellStyle name="Currency [0] 6412" xfId="13267" hidden="1"/>
    <cellStyle name="Currency [0] 6412" xfId="42655" hidden="1"/>
    <cellStyle name="Currency [0] 6413" xfId="13269" hidden="1"/>
    <cellStyle name="Currency [0] 6413" xfId="42657" hidden="1"/>
    <cellStyle name="Currency [0] 6414" xfId="13150" hidden="1"/>
    <cellStyle name="Currency [0] 6414" xfId="42538" hidden="1"/>
    <cellStyle name="Currency [0] 6415" xfId="13186" hidden="1"/>
    <cellStyle name="Currency [0] 6415" xfId="42574" hidden="1"/>
    <cellStyle name="Currency [0] 6416" xfId="13255" hidden="1"/>
    <cellStyle name="Currency [0] 6416" xfId="42643" hidden="1"/>
    <cellStyle name="Currency [0] 6417" xfId="13243" hidden="1"/>
    <cellStyle name="Currency [0] 6417" xfId="42631" hidden="1"/>
    <cellStyle name="Currency [0] 6418" xfId="13260" hidden="1"/>
    <cellStyle name="Currency [0] 6418" xfId="42648" hidden="1"/>
    <cellStyle name="Currency [0] 6419" xfId="13271" hidden="1"/>
    <cellStyle name="Currency [0] 6419" xfId="42659" hidden="1"/>
    <cellStyle name="Currency [0] 642" xfId="3032" hidden="1"/>
    <cellStyle name="Currency [0] 642" xfId="32421" hidden="1"/>
    <cellStyle name="Currency [0] 6420" xfId="13119" hidden="1"/>
    <cellStyle name="Currency [0] 6420" xfId="42507" hidden="1"/>
    <cellStyle name="Currency [0] 6421" xfId="13183" hidden="1"/>
    <cellStyle name="Currency [0] 6421" xfId="42571" hidden="1"/>
    <cellStyle name="Currency [0] 6422" xfId="13275" hidden="1"/>
    <cellStyle name="Currency [0] 6422" xfId="42663" hidden="1"/>
    <cellStyle name="Currency [0] 6423" xfId="13277" hidden="1"/>
    <cellStyle name="Currency [0] 6423" xfId="42665" hidden="1"/>
    <cellStyle name="Currency [0] 6424" xfId="13232" hidden="1"/>
    <cellStyle name="Currency [0] 6424" xfId="42620" hidden="1"/>
    <cellStyle name="Currency [0] 6425" xfId="13244" hidden="1"/>
    <cellStyle name="Currency [0] 6425" xfId="42632" hidden="1"/>
    <cellStyle name="Currency [0] 6426" xfId="13272" hidden="1"/>
    <cellStyle name="Currency [0] 6426" xfId="42660" hidden="1"/>
    <cellStyle name="Currency [0] 6427" xfId="13245" hidden="1"/>
    <cellStyle name="Currency [0] 6427" xfId="42633" hidden="1"/>
    <cellStyle name="Currency [0] 6428" xfId="13278" hidden="1"/>
    <cellStyle name="Currency [0] 6428" xfId="42666" hidden="1"/>
    <cellStyle name="Currency [0] 6429" xfId="13280" hidden="1"/>
    <cellStyle name="Currency [0] 6429" xfId="42668" hidden="1"/>
    <cellStyle name="Currency [0] 643" xfId="3097" hidden="1"/>
    <cellStyle name="Currency [0] 643" xfId="32486" hidden="1"/>
    <cellStyle name="Currency [0] 6430" xfId="13273" hidden="1"/>
    <cellStyle name="Currency [0] 6430" xfId="42661" hidden="1"/>
    <cellStyle name="Currency [0] 6431" xfId="13219" hidden="1"/>
    <cellStyle name="Currency [0] 6431" xfId="42607" hidden="1"/>
    <cellStyle name="Currency [0] 6432" xfId="13282" hidden="1"/>
    <cellStyle name="Currency [0] 6432" xfId="42670" hidden="1"/>
    <cellStyle name="Currency [0] 6433" xfId="13284" hidden="1"/>
    <cellStyle name="Currency [0] 6433" xfId="42672" hidden="1"/>
    <cellStyle name="Currency [0] 6434" xfId="12646" hidden="1"/>
    <cellStyle name="Currency [0] 6434" xfId="42034" hidden="1"/>
    <cellStyle name="Currency [0] 6435" xfId="12587" hidden="1"/>
    <cellStyle name="Currency [0] 6435" xfId="41975" hidden="1"/>
    <cellStyle name="Currency [0] 6436" xfId="13290" hidden="1"/>
    <cellStyle name="Currency [0] 6436" xfId="42678" hidden="1"/>
    <cellStyle name="Currency [0] 6437" xfId="13296" hidden="1"/>
    <cellStyle name="Currency [0] 6437" xfId="42684" hidden="1"/>
    <cellStyle name="Currency [0] 6438" xfId="13298" hidden="1"/>
    <cellStyle name="Currency [0] 6438" xfId="42686" hidden="1"/>
    <cellStyle name="Currency [0] 6439" xfId="12577" hidden="1"/>
    <cellStyle name="Currency [0] 6439" xfId="41965" hidden="1"/>
    <cellStyle name="Currency [0] 644" xfId="3076" hidden="1"/>
    <cellStyle name="Currency [0] 644" xfId="32465" hidden="1"/>
    <cellStyle name="Currency [0] 6440" xfId="13292" hidden="1"/>
    <cellStyle name="Currency [0] 6440" xfId="42680" hidden="1"/>
    <cellStyle name="Currency [0] 6441" xfId="13300" hidden="1"/>
    <cellStyle name="Currency [0] 6441" xfId="42688" hidden="1"/>
    <cellStyle name="Currency [0] 6442" xfId="13302" hidden="1"/>
    <cellStyle name="Currency [0] 6442" xfId="42690" hidden="1"/>
    <cellStyle name="Currency [0] 6443" xfId="13291" hidden="1"/>
    <cellStyle name="Currency [0] 6443" xfId="42679" hidden="1"/>
    <cellStyle name="Currency [0] 6444" xfId="12622" hidden="1"/>
    <cellStyle name="Currency [0] 6444" xfId="42010" hidden="1"/>
    <cellStyle name="Currency [0] 6445" xfId="13313" hidden="1"/>
    <cellStyle name="Currency [0] 6445" xfId="42701" hidden="1"/>
    <cellStyle name="Currency [0] 6446" xfId="13322" hidden="1"/>
    <cellStyle name="Currency [0] 6446" xfId="42710" hidden="1"/>
    <cellStyle name="Currency [0] 6447" xfId="13333" hidden="1"/>
    <cellStyle name="Currency [0] 6447" xfId="42721" hidden="1"/>
    <cellStyle name="Currency [0] 6448" xfId="13339" hidden="1"/>
    <cellStyle name="Currency [0] 6448" xfId="42727" hidden="1"/>
    <cellStyle name="Currency [0] 6449" xfId="13311" hidden="1"/>
    <cellStyle name="Currency [0] 6449" xfId="42699" hidden="1"/>
    <cellStyle name="Currency [0] 645" xfId="3083" hidden="1"/>
    <cellStyle name="Currency [0] 645" xfId="32472" hidden="1"/>
    <cellStyle name="Currency [0] 6450" xfId="13329" hidden="1"/>
    <cellStyle name="Currency [0] 6450" xfId="42717" hidden="1"/>
    <cellStyle name="Currency [0] 6451" xfId="13351" hidden="1"/>
    <cellStyle name="Currency [0] 6451" xfId="42739" hidden="1"/>
    <cellStyle name="Currency [0] 6452" xfId="13353" hidden="1"/>
    <cellStyle name="Currency [0] 6452" xfId="42741" hidden="1"/>
    <cellStyle name="Currency [0] 6453" xfId="13287" hidden="1"/>
    <cellStyle name="Currency [0] 6453" xfId="42675" hidden="1"/>
    <cellStyle name="Currency [0] 6454" xfId="12576" hidden="1"/>
    <cellStyle name="Currency [0] 6454" xfId="41964" hidden="1"/>
    <cellStyle name="Currency [0] 6455" xfId="13325" hidden="1"/>
    <cellStyle name="Currency [0] 6455" xfId="42713" hidden="1"/>
    <cellStyle name="Currency [0] 6456" xfId="12555" hidden="1"/>
    <cellStyle name="Currency [0] 6456" xfId="41943" hidden="1"/>
    <cellStyle name="Currency [0] 6457" xfId="13314" hidden="1"/>
    <cellStyle name="Currency [0] 6457" xfId="42702" hidden="1"/>
    <cellStyle name="Currency [0] 6458" xfId="13358" hidden="1"/>
    <cellStyle name="Currency [0] 6458" xfId="42746" hidden="1"/>
    <cellStyle name="Currency [0] 6459" xfId="13326" hidden="1"/>
    <cellStyle name="Currency [0] 6459" xfId="42714" hidden="1"/>
    <cellStyle name="Currency [0] 646" xfId="3098" hidden="1"/>
    <cellStyle name="Currency [0] 646" xfId="32487" hidden="1"/>
    <cellStyle name="Currency [0] 6460" xfId="13334" hidden="1"/>
    <cellStyle name="Currency [0] 6460" xfId="42722" hidden="1"/>
    <cellStyle name="Currency [0] 6461" xfId="13370" hidden="1"/>
    <cellStyle name="Currency [0] 6461" xfId="42758" hidden="1"/>
    <cellStyle name="Currency [0] 6462" xfId="13372" hidden="1"/>
    <cellStyle name="Currency [0] 6462" xfId="42760" hidden="1"/>
    <cellStyle name="Currency [0] 6463" xfId="13328" hidden="1"/>
    <cellStyle name="Currency [0] 6463" xfId="42716" hidden="1"/>
    <cellStyle name="Currency [0] 6464" xfId="13341" hidden="1"/>
    <cellStyle name="Currency [0] 6464" xfId="42729" hidden="1"/>
    <cellStyle name="Currency [0] 6465" xfId="13346" hidden="1"/>
    <cellStyle name="Currency [0] 6465" xfId="42734" hidden="1"/>
    <cellStyle name="Currency [0] 6466" xfId="13340" hidden="1"/>
    <cellStyle name="Currency [0] 6466" xfId="42728" hidden="1"/>
    <cellStyle name="Currency [0] 6467" xfId="13388" hidden="1"/>
    <cellStyle name="Currency [0] 6467" xfId="42776" hidden="1"/>
    <cellStyle name="Currency [0] 6468" xfId="13396" hidden="1"/>
    <cellStyle name="Currency [0] 6468" xfId="42784" hidden="1"/>
    <cellStyle name="Currency [0] 6469" xfId="13324" hidden="1"/>
    <cellStyle name="Currency [0] 6469" xfId="42712" hidden="1"/>
    <cellStyle name="Currency [0] 647" xfId="3099" hidden="1"/>
    <cellStyle name="Currency [0] 647" xfId="32488" hidden="1"/>
    <cellStyle name="Currency [0] 6470" xfId="13382" hidden="1"/>
    <cellStyle name="Currency [0] 6470" xfId="42770" hidden="1"/>
    <cellStyle name="Currency [0] 6471" xfId="13405" hidden="1"/>
    <cellStyle name="Currency [0] 6471" xfId="42793" hidden="1"/>
    <cellStyle name="Currency [0] 6472" xfId="13407" hidden="1"/>
    <cellStyle name="Currency [0] 6472" xfId="42795" hidden="1"/>
    <cellStyle name="Currency [0] 6473" xfId="13307" hidden="1"/>
    <cellStyle name="Currency [0] 6473" xfId="42695" hidden="1"/>
    <cellStyle name="Currency [0] 6474" xfId="13317" hidden="1"/>
    <cellStyle name="Currency [0] 6474" xfId="42705" hidden="1"/>
    <cellStyle name="Currency [0] 6475" xfId="13379" hidden="1"/>
    <cellStyle name="Currency [0] 6475" xfId="42767" hidden="1"/>
    <cellStyle name="Currency [0] 6476" xfId="13344" hidden="1"/>
    <cellStyle name="Currency [0] 6476" xfId="42732" hidden="1"/>
    <cellStyle name="Currency [0] 6477" xfId="13294" hidden="1"/>
    <cellStyle name="Currency [0] 6477" xfId="42682" hidden="1"/>
    <cellStyle name="Currency [0] 6478" xfId="13415" hidden="1"/>
    <cellStyle name="Currency [0] 6478" xfId="42803" hidden="1"/>
    <cellStyle name="Currency [0] 6479" xfId="13380" hidden="1"/>
    <cellStyle name="Currency [0] 6479" xfId="42768" hidden="1"/>
    <cellStyle name="Currency [0] 648" xfId="3074" hidden="1"/>
    <cellStyle name="Currency [0] 648" xfId="32463" hidden="1"/>
    <cellStyle name="Currency [0] 6480" xfId="13391" hidden="1"/>
    <cellStyle name="Currency [0] 6480" xfId="42779" hidden="1"/>
    <cellStyle name="Currency [0] 6481" xfId="13423" hidden="1"/>
    <cellStyle name="Currency [0] 6481" xfId="42811" hidden="1"/>
    <cellStyle name="Currency [0] 6482" xfId="13425" hidden="1"/>
    <cellStyle name="Currency [0] 6482" xfId="42813" hidden="1"/>
    <cellStyle name="Currency [0] 6483" xfId="13377" hidden="1"/>
    <cellStyle name="Currency [0] 6483" xfId="42765" hidden="1"/>
    <cellStyle name="Currency [0] 6484" xfId="13376" hidden="1"/>
    <cellStyle name="Currency [0] 6484" xfId="42764" hidden="1"/>
    <cellStyle name="Currency [0] 6485" xfId="13366" hidden="1"/>
    <cellStyle name="Currency [0] 6485" xfId="42754" hidden="1"/>
    <cellStyle name="Currency [0] 6486" xfId="13362" hidden="1"/>
    <cellStyle name="Currency [0] 6486" xfId="42750" hidden="1"/>
    <cellStyle name="Currency [0] 6487" xfId="13364" hidden="1"/>
    <cellStyle name="Currency [0] 6487" xfId="42752" hidden="1"/>
    <cellStyle name="Currency [0] 6488" xfId="13432" hidden="1"/>
    <cellStyle name="Currency [0] 6488" xfId="42820" hidden="1"/>
    <cellStyle name="Currency [0] 6489" xfId="12591" hidden="1"/>
    <cellStyle name="Currency [0] 6489" xfId="41979" hidden="1"/>
    <cellStyle name="Currency [0] 649" xfId="3073" hidden="1"/>
    <cellStyle name="Currency [0] 649" xfId="32462" hidden="1"/>
    <cellStyle name="Currency [0] 6490" xfId="13410" hidden="1"/>
    <cellStyle name="Currency [0] 6490" xfId="42798" hidden="1"/>
    <cellStyle name="Currency [0] 6491" xfId="13438" hidden="1"/>
    <cellStyle name="Currency [0] 6491" xfId="42826" hidden="1"/>
    <cellStyle name="Currency [0] 6492" xfId="13440" hidden="1"/>
    <cellStyle name="Currency [0] 6492" xfId="42828" hidden="1"/>
    <cellStyle name="Currency [0] 6493" xfId="13315" hidden="1"/>
    <cellStyle name="Currency [0] 6493" xfId="42703" hidden="1"/>
    <cellStyle name="Currency [0] 6494" xfId="13389" hidden="1"/>
    <cellStyle name="Currency [0] 6494" xfId="42777" hidden="1"/>
    <cellStyle name="Currency [0] 6495" xfId="13345" hidden="1"/>
    <cellStyle name="Currency [0] 6495" xfId="42733" hidden="1"/>
    <cellStyle name="Currency [0] 6496" xfId="13381" hidden="1"/>
    <cellStyle name="Currency [0] 6496" xfId="42769" hidden="1"/>
    <cellStyle name="Currency [0] 6497" xfId="13385" hidden="1"/>
    <cellStyle name="Currency [0] 6497" xfId="42773" hidden="1"/>
    <cellStyle name="Currency [0] 6498" xfId="13446" hidden="1"/>
    <cellStyle name="Currency [0] 6498" xfId="42834" hidden="1"/>
    <cellStyle name="Currency [0] 6499" xfId="12604" hidden="1"/>
    <cellStyle name="Currency [0] 6499" xfId="41992" hidden="1"/>
    <cellStyle name="Currency [0] 65" xfId="2450" hidden="1"/>
    <cellStyle name="Currency [0] 65" xfId="31839" hidden="1"/>
    <cellStyle name="Currency [0] 650" xfId="3068" hidden="1"/>
    <cellStyle name="Currency [0] 650" xfId="32457" hidden="1"/>
    <cellStyle name="Currency [0] 6500" xfId="13428" hidden="1"/>
    <cellStyle name="Currency [0] 6500" xfId="42816" hidden="1"/>
    <cellStyle name="Currency [0] 6501" xfId="13451" hidden="1"/>
    <cellStyle name="Currency [0] 6501" xfId="42839" hidden="1"/>
    <cellStyle name="Currency [0] 6502" xfId="13453" hidden="1"/>
    <cellStyle name="Currency [0] 6502" xfId="42841" hidden="1"/>
    <cellStyle name="Currency [0] 6503" xfId="13309" hidden="1"/>
    <cellStyle name="Currency [0] 6503" xfId="42697" hidden="1"/>
    <cellStyle name="Currency [0] 6504" xfId="13408" hidden="1"/>
    <cellStyle name="Currency [0] 6504" xfId="42796" hidden="1"/>
    <cellStyle name="Currency [0] 6505" xfId="13375" hidden="1"/>
    <cellStyle name="Currency [0] 6505" xfId="42763" hidden="1"/>
    <cellStyle name="Currency [0] 6506" xfId="13393" hidden="1"/>
    <cellStyle name="Currency [0] 6506" xfId="42781" hidden="1"/>
    <cellStyle name="Currency [0] 6507" xfId="13390" hidden="1"/>
    <cellStyle name="Currency [0] 6507" xfId="42778" hidden="1"/>
    <cellStyle name="Currency [0] 6508" xfId="13457" hidden="1"/>
    <cellStyle name="Currency [0] 6508" xfId="42845" hidden="1"/>
    <cellStyle name="Currency [0] 6509" xfId="13342" hidden="1"/>
    <cellStyle name="Currency [0] 6509" xfId="42730" hidden="1"/>
    <cellStyle name="Currency [0] 651" xfId="3066" hidden="1"/>
    <cellStyle name="Currency [0] 651" xfId="32455" hidden="1"/>
    <cellStyle name="Currency [0] 6510" xfId="13442" hidden="1"/>
    <cellStyle name="Currency [0] 6510" xfId="42830" hidden="1"/>
    <cellStyle name="Currency [0] 6511" xfId="13464" hidden="1"/>
    <cellStyle name="Currency [0] 6511" xfId="42852" hidden="1"/>
    <cellStyle name="Currency [0] 6512" xfId="13466" hidden="1"/>
    <cellStyle name="Currency [0] 6512" xfId="42854" hidden="1"/>
    <cellStyle name="Currency [0] 6513" xfId="13394" hidden="1"/>
    <cellStyle name="Currency [0] 6513" xfId="42782" hidden="1"/>
    <cellStyle name="Currency [0] 6514" xfId="13426" hidden="1"/>
    <cellStyle name="Currency [0] 6514" xfId="42814" hidden="1"/>
    <cellStyle name="Currency [0] 6515" xfId="12556" hidden="1"/>
    <cellStyle name="Currency [0] 6515" xfId="41944" hidden="1"/>
    <cellStyle name="Currency [0] 6516" xfId="13412" hidden="1"/>
    <cellStyle name="Currency [0] 6516" xfId="42800" hidden="1"/>
    <cellStyle name="Currency [0] 6517" xfId="13409" hidden="1"/>
    <cellStyle name="Currency [0] 6517" xfId="42797" hidden="1"/>
    <cellStyle name="Currency [0] 6518" xfId="13470" hidden="1"/>
    <cellStyle name="Currency [0] 6518" xfId="42858" hidden="1"/>
    <cellStyle name="Currency [0] 6519" xfId="13305" hidden="1"/>
    <cellStyle name="Currency [0] 6519" xfId="42693" hidden="1"/>
    <cellStyle name="Currency [0] 652" xfId="3067" hidden="1"/>
    <cellStyle name="Currency [0] 652" xfId="32456" hidden="1"/>
    <cellStyle name="Currency [0] 6520" xfId="13454" hidden="1"/>
    <cellStyle name="Currency [0] 6520" xfId="42842" hidden="1"/>
    <cellStyle name="Currency [0] 6521" xfId="13474" hidden="1"/>
    <cellStyle name="Currency [0] 6521" xfId="42862" hidden="1"/>
    <cellStyle name="Currency [0] 6522" xfId="13476" hidden="1"/>
    <cellStyle name="Currency [0] 6522" xfId="42864" hidden="1"/>
    <cellStyle name="Currency [0] 6523" xfId="13413" hidden="1"/>
    <cellStyle name="Currency [0] 6523" xfId="42801" hidden="1"/>
    <cellStyle name="Currency [0] 6524" xfId="13441" hidden="1"/>
    <cellStyle name="Currency [0] 6524" xfId="42829" hidden="1"/>
    <cellStyle name="Currency [0] 6525" xfId="13401" hidden="1"/>
    <cellStyle name="Currency [0] 6525" xfId="42789" hidden="1"/>
    <cellStyle name="Currency [0] 6526" xfId="13430" hidden="1"/>
    <cellStyle name="Currency [0] 6526" xfId="42818" hidden="1"/>
    <cellStyle name="Currency [0] 6527" xfId="13427" hidden="1"/>
    <cellStyle name="Currency [0] 6527" xfId="42815" hidden="1"/>
    <cellStyle name="Currency [0] 6528" xfId="13480" hidden="1"/>
    <cellStyle name="Currency [0] 6528" xfId="42868" hidden="1"/>
    <cellStyle name="Currency [0] 6529" xfId="13308" hidden="1"/>
    <cellStyle name="Currency [0] 6529" xfId="42696" hidden="1"/>
    <cellStyle name="Currency [0] 653" xfId="3104" hidden="1"/>
    <cellStyle name="Currency [0] 653" xfId="32493" hidden="1"/>
    <cellStyle name="Currency [0] 6530" xfId="13467" hidden="1"/>
    <cellStyle name="Currency [0] 6530" xfId="42855" hidden="1"/>
    <cellStyle name="Currency [0] 6531" xfId="13484" hidden="1"/>
    <cellStyle name="Currency [0] 6531" xfId="42872" hidden="1"/>
    <cellStyle name="Currency [0] 6532" xfId="13486" hidden="1"/>
    <cellStyle name="Currency [0] 6532" xfId="42874" hidden="1"/>
    <cellStyle name="Currency [0] 6533" xfId="13367" hidden="1"/>
    <cellStyle name="Currency [0] 6533" xfId="42755" hidden="1"/>
    <cellStyle name="Currency [0] 6534" xfId="13403" hidden="1"/>
    <cellStyle name="Currency [0] 6534" xfId="42791" hidden="1"/>
    <cellStyle name="Currency [0] 6535" xfId="13472" hidden="1"/>
    <cellStyle name="Currency [0] 6535" xfId="42860" hidden="1"/>
    <cellStyle name="Currency [0] 6536" xfId="13460" hidden="1"/>
    <cellStyle name="Currency [0] 6536" xfId="42848" hidden="1"/>
    <cellStyle name="Currency [0] 6537" xfId="13477" hidden="1"/>
    <cellStyle name="Currency [0] 6537" xfId="42865" hidden="1"/>
    <cellStyle name="Currency [0] 6538" xfId="13488" hidden="1"/>
    <cellStyle name="Currency [0] 6538" xfId="42876" hidden="1"/>
    <cellStyle name="Currency [0] 6539" xfId="13336" hidden="1"/>
    <cellStyle name="Currency [0] 6539" xfId="42724" hidden="1"/>
    <cellStyle name="Currency [0] 654" xfId="3022" hidden="1"/>
    <cellStyle name="Currency [0] 654" xfId="32411" hidden="1"/>
    <cellStyle name="Currency [0] 6540" xfId="13400" hidden="1"/>
    <cellStyle name="Currency [0] 6540" xfId="42788" hidden="1"/>
    <cellStyle name="Currency [0] 6541" xfId="13492" hidden="1"/>
    <cellStyle name="Currency [0] 6541" xfId="42880" hidden="1"/>
    <cellStyle name="Currency [0] 6542" xfId="13494" hidden="1"/>
    <cellStyle name="Currency [0] 6542" xfId="42882" hidden="1"/>
    <cellStyle name="Currency [0] 6543" xfId="13449" hidden="1"/>
    <cellStyle name="Currency [0] 6543" xfId="42837" hidden="1"/>
    <cellStyle name="Currency [0] 6544" xfId="13461" hidden="1"/>
    <cellStyle name="Currency [0] 6544" xfId="42849" hidden="1"/>
    <cellStyle name="Currency [0] 6545" xfId="13489" hidden="1"/>
    <cellStyle name="Currency [0] 6545" xfId="42877" hidden="1"/>
    <cellStyle name="Currency [0] 6546" xfId="13462" hidden="1"/>
    <cellStyle name="Currency [0] 6546" xfId="42850" hidden="1"/>
    <cellStyle name="Currency [0] 6547" xfId="13495" hidden="1"/>
    <cellStyle name="Currency [0] 6547" xfId="42883" hidden="1"/>
    <cellStyle name="Currency [0] 6548" xfId="13497" hidden="1"/>
    <cellStyle name="Currency [0] 6548" xfId="42885" hidden="1"/>
    <cellStyle name="Currency [0] 6549" xfId="13490" hidden="1"/>
    <cellStyle name="Currency [0] 6549" xfId="42878" hidden="1"/>
    <cellStyle name="Currency [0] 655" xfId="3094" hidden="1"/>
    <cellStyle name="Currency [0] 655" xfId="32483" hidden="1"/>
    <cellStyle name="Currency [0] 6550" xfId="13436" hidden="1"/>
    <cellStyle name="Currency [0] 6550" xfId="42824" hidden="1"/>
    <cellStyle name="Currency [0] 6551" xfId="13499" hidden="1"/>
    <cellStyle name="Currency [0] 6551" xfId="42887" hidden="1"/>
    <cellStyle name="Currency [0] 6552" xfId="13501" hidden="1"/>
    <cellStyle name="Currency [0] 6552" xfId="42889" hidden="1"/>
    <cellStyle name="Currency [0] 6553" xfId="13548" hidden="1"/>
    <cellStyle name="Currency [0] 6553" xfId="42936" hidden="1"/>
    <cellStyle name="Currency [0] 6554" xfId="13568" hidden="1"/>
    <cellStyle name="Currency [0] 6554" xfId="42956" hidden="1"/>
    <cellStyle name="Currency [0] 6555" xfId="13575" hidden="1"/>
    <cellStyle name="Currency [0] 6555" xfId="42963" hidden="1"/>
    <cellStyle name="Currency [0] 6556" xfId="13583" hidden="1"/>
    <cellStyle name="Currency [0] 6556" xfId="42971" hidden="1"/>
    <cellStyle name="Currency [0] 6557" xfId="13586" hidden="1"/>
    <cellStyle name="Currency [0] 6557" xfId="42974" hidden="1"/>
    <cellStyle name="Currency [0] 6558" xfId="13566" hidden="1"/>
    <cellStyle name="Currency [0] 6558" xfId="42954" hidden="1"/>
    <cellStyle name="Currency [0] 6559" xfId="13579" hidden="1"/>
    <cellStyle name="Currency [0] 6559" xfId="42967" hidden="1"/>
    <cellStyle name="Currency [0] 656" xfId="3106" hidden="1"/>
    <cellStyle name="Currency [0] 656" xfId="32495" hidden="1"/>
    <cellStyle name="Currency [0] 6560" xfId="13588" hidden="1"/>
    <cellStyle name="Currency [0] 6560" xfId="42976" hidden="1"/>
    <cellStyle name="Currency [0] 6561" xfId="13590" hidden="1"/>
    <cellStyle name="Currency [0] 6561" xfId="42978" hidden="1"/>
    <cellStyle name="Currency [0] 6562" xfId="13576" hidden="1"/>
    <cellStyle name="Currency [0] 6562" xfId="42964" hidden="1"/>
    <cellStyle name="Currency [0] 6563" xfId="13549" hidden="1"/>
    <cellStyle name="Currency [0] 6563" xfId="42937" hidden="1"/>
    <cellStyle name="Currency [0] 6564" xfId="13601" hidden="1"/>
    <cellStyle name="Currency [0] 6564" xfId="42989" hidden="1"/>
    <cellStyle name="Currency [0] 6565" xfId="13610" hidden="1"/>
    <cellStyle name="Currency [0] 6565" xfId="42998" hidden="1"/>
    <cellStyle name="Currency [0] 6566" xfId="13621" hidden="1"/>
    <cellStyle name="Currency [0] 6566" xfId="43009" hidden="1"/>
    <cellStyle name="Currency [0] 6567" xfId="13627" hidden="1"/>
    <cellStyle name="Currency [0] 6567" xfId="43015" hidden="1"/>
    <cellStyle name="Currency [0] 6568" xfId="13599" hidden="1"/>
    <cellStyle name="Currency [0] 6568" xfId="42987" hidden="1"/>
    <cellStyle name="Currency [0] 6569" xfId="13617" hidden="1"/>
    <cellStyle name="Currency [0] 6569" xfId="43005" hidden="1"/>
    <cellStyle name="Currency [0] 657" xfId="3107" hidden="1"/>
    <cellStyle name="Currency [0] 657" xfId="32496" hidden="1"/>
    <cellStyle name="Currency [0] 6570" xfId="13639" hidden="1"/>
    <cellStyle name="Currency [0] 6570" xfId="43027" hidden="1"/>
    <cellStyle name="Currency [0] 6571" xfId="13641" hidden="1"/>
    <cellStyle name="Currency [0] 6571" xfId="43029" hidden="1"/>
    <cellStyle name="Currency [0] 6572" xfId="13572" hidden="1"/>
    <cellStyle name="Currency [0] 6572" xfId="42960" hidden="1"/>
    <cellStyle name="Currency [0] 6573" xfId="13555" hidden="1"/>
    <cellStyle name="Currency [0] 6573" xfId="42943" hidden="1"/>
    <cellStyle name="Currency [0] 6574" xfId="13613" hidden="1"/>
    <cellStyle name="Currency [0] 6574" xfId="43001" hidden="1"/>
    <cellStyle name="Currency [0] 6575" xfId="13561" hidden="1"/>
    <cellStyle name="Currency [0] 6575" xfId="42949" hidden="1"/>
    <cellStyle name="Currency [0] 6576" xfId="13602" hidden="1"/>
    <cellStyle name="Currency [0] 6576" xfId="42990" hidden="1"/>
    <cellStyle name="Currency [0] 6577" xfId="13646" hidden="1"/>
    <cellStyle name="Currency [0] 6577" xfId="43034" hidden="1"/>
    <cellStyle name="Currency [0] 6578" xfId="13614" hidden="1"/>
    <cellStyle name="Currency [0] 6578" xfId="43002" hidden="1"/>
    <cellStyle name="Currency [0] 6579" xfId="13622" hidden="1"/>
    <cellStyle name="Currency [0] 6579" xfId="43010" hidden="1"/>
    <cellStyle name="Currency [0] 658" xfId="3045" hidden="1"/>
    <cellStyle name="Currency [0] 658" xfId="32434" hidden="1"/>
    <cellStyle name="Currency [0] 6580" xfId="13658" hidden="1"/>
    <cellStyle name="Currency [0] 6580" xfId="43046" hidden="1"/>
    <cellStyle name="Currency [0] 6581" xfId="13660" hidden="1"/>
    <cellStyle name="Currency [0] 6581" xfId="43048" hidden="1"/>
    <cellStyle name="Currency [0] 6582" xfId="13616" hidden="1"/>
    <cellStyle name="Currency [0] 6582" xfId="43004" hidden="1"/>
    <cellStyle name="Currency [0] 6583" xfId="13629" hidden="1"/>
    <cellStyle name="Currency [0] 6583" xfId="43017" hidden="1"/>
    <cellStyle name="Currency [0] 6584" xfId="13634" hidden="1"/>
    <cellStyle name="Currency [0] 6584" xfId="43022" hidden="1"/>
    <cellStyle name="Currency [0] 6585" xfId="13628" hidden="1"/>
    <cellStyle name="Currency [0] 6585" xfId="43016" hidden="1"/>
    <cellStyle name="Currency [0] 6586" xfId="13676" hidden="1"/>
    <cellStyle name="Currency [0] 6586" xfId="43064" hidden="1"/>
    <cellStyle name="Currency [0] 6587" xfId="13684" hidden="1"/>
    <cellStyle name="Currency [0] 6587" xfId="43072" hidden="1"/>
    <cellStyle name="Currency [0] 6588" xfId="13612" hidden="1"/>
    <cellStyle name="Currency [0] 6588" xfId="43000" hidden="1"/>
    <cellStyle name="Currency [0] 6589" xfId="13670" hidden="1"/>
    <cellStyle name="Currency [0] 6589" xfId="43058" hidden="1"/>
    <cellStyle name="Currency [0] 659" xfId="3081" hidden="1"/>
    <cellStyle name="Currency [0] 659" xfId="32470" hidden="1"/>
    <cellStyle name="Currency [0] 6590" xfId="13693" hidden="1"/>
    <cellStyle name="Currency [0] 6590" xfId="43081" hidden="1"/>
    <cellStyle name="Currency [0] 6591" xfId="13695" hidden="1"/>
    <cellStyle name="Currency [0] 6591" xfId="43083" hidden="1"/>
    <cellStyle name="Currency [0] 6592" xfId="13595" hidden="1"/>
    <cellStyle name="Currency [0] 6592" xfId="42983" hidden="1"/>
    <cellStyle name="Currency [0] 6593" xfId="13605" hidden="1"/>
    <cellStyle name="Currency [0] 6593" xfId="42993" hidden="1"/>
    <cellStyle name="Currency [0] 6594" xfId="13667" hidden="1"/>
    <cellStyle name="Currency [0] 6594" xfId="43055" hidden="1"/>
    <cellStyle name="Currency [0] 6595" xfId="13632" hidden="1"/>
    <cellStyle name="Currency [0] 6595" xfId="43020" hidden="1"/>
    <cellStyle name="Currency [0] 6596" xfId="13581" hidden="1"/>
    <cellStyle name="Currency [0] 6596" xfId="42969" hidden="1"/>
    <cellStyle name="Currency [0] 6597" xfId="13703" hidden="1"/>
    <cellStyle name="Currency [0] 6597" xfId="43091" hidden="1"/>
    <cellStyle name="Currency [0] 6598" xfId="13668" hidden="1"/>
    <cellStyle name="Currency [0] 6598" xfId="43056" hidden="1"/>
    <cellStyle name="Currency [0] 6599" xfId="13679" hidden="1"/>
    <cellStyle name="Currency [0] 6599" xfId="43067" hidden="1"/>
    <cellStyle name="Currency [0] 66" xfId="2481" hidden="1"/>
    <cellStyle name="Currency [0] 66" xfId="31870" hidden="1"/>
    <cellStyle name="Currency [0] 660" xfId="3061" hidden="1"/>
    <cellStyle name="Currency [0] 660" xfId="32450" hidden="1"/>
    <cellStyle name="Currency [0] 6600" xfId="13711" hidden="1"/>
    <cellStyle name="Currency [0] 6600" xfId="43099" hidden="1"/>
    <cellStyle name="Currency [0] 6601" xfId="13713" hidden="1"/>
    <cellStyle name="Currency [0] 6601" xfId="43101" hidden="1"/>
    <cellStyle name="Currency [0] 6602" xfId="13665" hidden="1"/>
    <cellStyle name="Currency [0] 6602" xfId="43053" hidden="1"/>
    <cellStyle name="Currency [0] 6603" xfId="13664" hidden="1"/>
    <cellStyle name="Currency [0] 6603" xfId="43052" hidden="1"/>
    <cellStyle name="Currency [0] 6604" xfId="13654" hidden="1"/>
    <cellStyle name="Currency [0] 6604" xfId="43042" hidden="1"/>
    <cellStyle name="Currency [0] 6605" xfId="13650" hidden="1"/>
    <cellStyle name="Currency [0] 6605" xfId="43038" hidden="1"/>
    <cellStyle name="Currency [0] 6606" xfId="13652" hidden="1"/>
    <cellStyle name="Currency [0] 6606" xfId="43040" hidden="1"/>
    <cellStyle name="Currency [0] 6607" xfId="13720" hidden="1"/>
    <cellStyle name="Currency [0] 6607" xfId="43108" hidden="1"/>
    <cellStyle name="Currency [0] 6608" xfId="13557" hidden="1"/>
    <cellStyle name="Currency [0] 6608" xfId="42945" hidden="1"/>
    <cellStyle name="Currency [0] 6609" xfId="13698" hidden="1"/>
    <cellStyle name="Currency [0] 6609" xfId="43086" hidden="1"/>
    <cellStyle name="Currency [0] 661" xfId="3077" hidden="1"/>
    <cellStyle name="Currency [0] 661" xfId="32466" hidden="1"/>
    <cellStyle name="Currency [0] 6610" xfId="13726" hidden="1"/>
    <cellStyle name="Currency [0] 6610" xfId="43114" hidden="1"/>
    <cellStyle name="Currency [0] 6611" xfId="13728" hidden="1"/>
    <cellStyle name="Currency [0] 6611" xfId="43116" hidden="1"/>
    <cellStyle name="Currency [0] 6612" xfId="13603" hidden="1"/>
    <cellStyle name="Currency [0] 6612" xfId="42991" hidden="1"/>
    <cellStyle name="Currency [0] 6613" xfId="13677" hidden="1"/>
    <cellStyle name="Currency [0] 6613" xfId="43065" hidden="1"/>
    <cellStyle name="Currency [0] 6614" xfId="13633" hidden="1"/>
    <cellStyle name="Currency [0] 6614" xfId="43021" hidden="1"/>
    <cellStyle name="Currency [0] 6615" xfId="13669" hidden="1"/>
    <cellStyle name="Currency [0] 6615" xfId="43057" hidden="1"/>
    <cellStyle name="Currency [0] 6616" xfId="13673" hidden="1"/>
    <cellStyle name="Currency [0] 6616" xfId="43061" hidden="1"/>
    <cellStyle name="Currency [0] 6617" xfId="13734" hidden="1"/>
    <cellStyle name="Currency [0] 6617" xfId="43122" hidden="1"/>
    <cellStyle name="Currency [0] 6618" xfId="13552" hidden="1"/>
    <cellStyle name="Currency [0] 6618" xfId="42940" hidden="1"/>
    <cellStyle name="Currency [0] 6619" xfId="13716" hidden="1"/>
    <cellStyle name="Currency [0] 6619" xfId="43104" hidden="1"/>
    <cellStyle name="Currency [0] 662" xfId="3079" hidden="1"/>
    <cellStyle name="Currency [0] 662" xfId="32468" hidden="1"/>
    <cellStyle name="Currency [0] 6620" xfId="13739" hidden="1"/>
    <cellStyle name="Currency [0] 6620" xfId="43127" hidden="1"/>
    <cellStyle name="Currency [0] 6621" xfId="13741" hidden="1"/>
    <cellStyle name="Currency [0] 6621" xfId="43129" hidden="1"/>
    <cellStyle name="Currency [0] 6622" xfId="13597" hidden="1"/>
    <cellStyle name="Currency [0] 6622" xfId="42985" hidden="1"/>
    <cellStyle name="Currency [0] 6623" xfId="13696" hidden="1"/>
    <cellStyle name="Currency [0] 6623" xfId="43084" hidden="1"/>
    <cellStyle name="Currency [0] 6624" xfId="13663" hidden="1"/>
    <cellStyle name="Currency [0] 6624" xfId="43051" hidden="1"/>
    <cellStyle name="Currency [0] 6625" xfId="13681" hidden="1"/>
    <cellStyle name="Currency [0] 6625" xfId="43069" hidden="1"/>
    <cellStyle name="Currency [0] 6626" xfId="13678" hidden="1"/>
    <cellStyle name="Currency [0] 6626" xfId="43066" hidden="1"/>
    <cellStyle name="Currency [0] 6627" xfId="13745" hidden="1"/>
    <cellStyle name="Currency [0] 6627" xfId="43133" hidden="1"/>
    <cellStyle name="Currency [0] 6628" xfId="13630" hidden="1"/>
    <cellStyle name="Currency [0] 6628" xfId="43018" hidden="1"/>
    <cellStyle name="Currency [0] 6629" xfId="13730" hidden="1"/>
    <cellStyle name="Currency [0] 6629" xfId="43118" hidden="1"/>
    <cellStyle name="Currency [0] 663" xfId="3110" hidden="1"/>
    <cellStyle name="Currency [0] 663" xfId="32499" hidden="1"/>
    <cellStyle name="Currency [0] 6630" xfId="13752" hidden="1"/>
    <cellStyle name="Currency [0] 6630" xfId="43140" hidden="1"/>
    <cellStyle name="Currency [0] 6631" xfId="13754" hidden="1"/>
    <cellStyle name="Currency [0] 6631" xfId="43142" hidden="1"/>
    <cellStyle name="Currency [0] 6632" xfId="13682" hidden="1"/>
    <cellStyle name="Currency [0] 6632" xfId="43070" hidden="1"/>
    <cellStyle name="Currency [0] 6633" xfId="13714" hidden="1"/>
    <cellStyle name="Currency [0] 6633" xfId="43102" hidden="1"/>
    <cellStyle name="Currency [0] 6634" xfId="13569" hidden="1"/>
    <cellStyle name="Currency [0] 6634" xfId="42957" hidden="1"/>
    <cellStyle name="Currency [0] 6635" xfId="13700" hidden="1"/>
    <cellStyle name="Currency [0] 6635" xfId="43088" hidden="1"/>
    <cellStyle name="Currency [0] 6636" xfId="13697" hidden="1"/>
    <cellStyle name="Currency [0] 6636" xfId="43085" hidden="1"/>
    <cellStyle name="Currency [0] 6637" xfId="13758" hidden="1"/>
    <cellStyle name="Currency [0] 6637" xfId="43146" hidden="1"/>
    <cellStyle name="Currency [0] 6638" xfId="13593" hidden="1"/>
    <cellStyle name="Currency [0] 6638" xfId="42981" hidden="1"/>
    <cellStyle name="Currency [0] 6639" xfId="13742" hidden="1"/>
    <cellStyle name="Currency [0] 6639" xfId="43130" hidden="1"/>
    <cellStyle name="Currency [0] 664" xfId="3020" hidden="1"/>
    <cellStyle name="Currency [0] 664" xfId="32409" hidden="1"/>
    <cellStyle name="Currency [0] 6640" xfId="13762" hidden="1"/>
    <cellStyle name="Currency [0] 6640" xfId="43150" hidden="1"/>
    <cellStyle name="Currency [0] 6641" xfId="13764" hidden="1"/>
    <cellStyle name="Currency [0] 6641" xfId="43152" hidden="1"/>
    <cellStyle name="Currency [0] 6642" xfId="13701" hidden="1"/>
    <cellStyle name="Currency [0] 6642" xfId="43089" hidden="1"/>
    <cellStyle name="Currency [0] 6643" xfId="13729" hidden="1"/>
    <cellStyle name="Currency [0] 6643" xfId="43117" hidden="1"/>
    <cellStyle name="Currency [0] 6644" xfId="13689" hidden="1"/>
    <cellStyle name="Currency [0] 6644" xfId="43077" hidden="1"/>
    <cellStyle name="Currency [0] 6645" xfId="13718" hidden="1"/>
    <cellStyle name="Currency [0] 6645" xfId="43106" hidden="1"/>
    <cellStyle name="Currency [0] 6646" xfId="13715" hidden="1"/>
    <cellStyle name="Currency [0] 6646" xfId="43103" hidden="1"/>
    <cellStyle name="Currency [0] 6647" xfId="13768" hidden="1"/>
    <cellStyle name="Currency [0] 6647" xfId="43156" hidden="1"/>
    <cellStyle name="Currency [0] 6648" xfId="13596" hidden="1"/>
    <cellStyle name="Currency [0] 6648" xfId="42984" hidden="1"/>
    <cellStyle name="Currency [0] 6649" xfId="13755" hidden="1"/>
    <cellStyle name="Currency [0] 6649" xfId="43143" hidden="1"/>
    <cellStyle name="Currency [0] 665" xfId="3102" hidden="1"/>
    <cellStyle name="Currency [0] 665" xfId="32491" hidden="1"/>
    <cellStyle name="Currency [0] 6650" xfId="13772" hidden="1"/>
    <cellStyle name="Currency [0] 6650" xfId="43160" hidden="1"/>
    <cellStyle name="Currency [0] 6651" xfId="13774" hidden="1"/>
    <cellStyle name="Currency [0] 6651" xfId="43162" hidden="1"/>
    <cellStyle name="Currency [0] 6652" xfId="13655" hidden="1"/>
    <cellStyle name="Currency [0] 6652" xfId="43043" hidden="1"/>
    <cellStyle name="Currency [0] 6653" xfId="13691" hidden="1"/>
    <cellStyle name="Currency [0] 6653" xfId="43079" hidden="1"/>
    <cellStyle name="Currency [0] 6654" xfId="13760" hidden="1"/>
    <cellStyle name="Currency [0] 6654" xfId="43148" hidden="1"/>
    <cellStyle name="Currency [0] 6655" xfId="13748" hidden="1"/>
    <cellStyle name="Currency [0] 6655" xfId="43136" hidden="1"/>
    <cellStyle name="Currency [0] 6656" xfId="13765" hidden="1"/>
    <cellStyle name="Currency [0] 6656" xfId="43153" hidden="1"/>
    <cellStyle name="Currency [0] 6657" xfId="13776" hidden="1"/>
    <cellStyle name="Currency [0] 6657" xfId="43164" hidden="1"/>
    <cellStyle name="Currency [0] 6658" xfId="13624" hidden="1"/>
    <cellStyle name="Currency [0] 6658" xfId="43012" hidden="1"/>
    <cellStyle name="Currency [0] 6659" xfId="13688" hidden="1"/>
    <cellStyle name="Currency [0] 6659" xfId="43076" hidden="1"/>
    <cellStyle name="Currency [0] 666" xfId="3112" hidden="1"/>
    <cellStyle name="Currency [0] 666" xfId="32501" hidden="1"/>
    <cellStyle name="Currency [0] 6660" xfId="13780" hidden="1"/>
    <cellStyle name="Currency [0] 6660" xfId="43168" hidden="1"/>
    <cellStyle name="Currency [0] 6661" xfId="13782" hidden="1"/>
    <cellStyle name="Currency [0] 6661" xfId="43170" hidden="1"/>
    <cellStyle name="Currency [0] 6662" xfId="13737" hidden="1"/>
    <cellStyle name="Currency [0] 6662" xfId="43125" hidden="1"/>
    <cellStyle name="Currency [0] 6663" xfId="13749" hidden="1"/>
    <cellStyle name="Currency [0] 6663" xfId="43137" hidden="1"/>
    <cellStyle name="Currency [0] 6664" xfId="13777" hidden="1"/>
    <cellStyle name="Currency [0] 6664" xfId="43165" hidden="1"/>
    <cellStyle name="Currency [0] 6665" xfId="13750" hidden="1"/>
    <cellStyle name="Currency [0] 6665" xfId="43138" hidden="1"/>
    <cellStyle name="Currency [0] 6666" xfId="13783" hidden="1"/>
    <cellStyle name="Currency [0] 6666" xfId="43171" hidden="1"/>
    <cellStyle name="Currency [0] 6667" xfId="13785" hidden="1"/>
    <cellStyle name="Currency [0] 6667" xfId="43173" hidden="1"/>
    <cellStyle name="Currency [0] 6668" xfId="13778" hidden="1"/>
    <cellStyle name="Currency [0] 6668" xfId="43166" hidden="1"/>
    <cellStyle name="Currency [0] 6669" xfId="13724" hidden="1"/>
    <cellStyle name="Currency [0] 6669" xfId="43112" hidden="1"/>
    <cellStyle name="Currency [0] 667" xfId="3113" hidden="1"/>
    <cellStyle name="Currency [0] 667" xfId="32502" hidden="1"/>
    <cellStyle name="Currency [0] 6670" xfId="13787" hidden="1"/>
    <cellStyle name="Currency [0] 6670" xfId="43175" hidden="1"/>
    <cellStyle name="Currency [0] 6671" xfId="13789" hidden="1"/>
    <cellStyle name="Currency [0] 6671" xfId="43177" hidden="1"/>
    <cellStyle name="Currency [0] 6672" xfId="13849" hidden="1"/>
    <cellStyle name="Currency [0] 6672" xfId="43237" hidden="1"/>
    <cellStyle name="Currency [0] 6673" xfId="13868" hidden="1"/>
    <cellStyle name="Currency [0] 6673" xfId="43256" hidden="1"/>
    <cellStyle name="Currency [0] 6674" xfId="13875" hidden="1"/>
    <cellStyle name="Currency [0] 6674" xfId="43263" hidden="1"/>
    <cellStyle name="Currency [0] 6675" xfId="13882" hidden="1"/>
    <cellStyle name="Currency [0] 6675" xfId="43270" hidden="1"/>
    <cellStyle name="Currency [0] 6676" xfId="13887" hidden="1"/>
    <cellStyle name="Currency [0] 6676" xfId="43275" hidden="1"/>
    <cellStyle name="Currency [0] 6677" xfId="13866" hidden="1"/>
    <cellStyle name="Currency [0] 6677" xfId="43254" hidden="1"/>
    <cellStyle name="Currency [0] 6678" xfId="13877" hidden="1"/>
    <cellStyle name="Currency [0] 6678" xfId="43265" hidden="1"/>
    <cellStyle name="Currency [0] 6679" xfId="13891" hidden="1"/>
    <cellStyle name="Currency [0] 6679" xfId="43279" hidden="1"/>
    <cellStyle name="Currency [0] 668" xfId="3041" hidden="1"/>
    <cellStyle name="Currency [0] 668" xfId="32430" hidden="1"/>
    <cellStyle name="Currency [0] 6680" xfId="13893" hidden="1"/>
    <cellStyle name="Currency [0] 6680" xfId="43281" hidden="1"/>
    <cellStyle name="Currency [0] 6681" xfId="13876" hidden="1"/>
    <cellStyle name="Currency [0] 6681" xfId="43264" hidden="1"/>
    <cellStyle name="Currency [0] 6682" xfId="13850" hidden="1"/>
    <cellStyle name="Currency [0] 6682" xfId="43238" hidden="1"/>
    <cellStyle name="Currency [0] 6683" xfId="13904" hidden="1"/>
    <cellStyle name="Currency [0] 6683" xfId="43292" hidden="1"/>
    <cellStyle name="Currency [0] 6684" xfId="13913" hidden="1"/>
    <cellStyle name="Currency [0] 6684" xfId="43301" hidden="1"/>
    <cellStyle name="Currency [0] 6685" xfId="13924" hidden="1"/>
    <cellStyle name="Currency [0] 6685" xfId="43312" hidden="1"/>
    <cellStyle name="Currency [0] 6686" xfId="13930" hidden="1"/>
    <cellStyle name="Currency [0] 6686" xfId="43318" hidden="1"/>
    <cellStyle name="Currency [0] 6687" xfId="13902" hidden="1"/>
    <cellStyle name="Currency [0] 6687" xfId="43290" hidden="1"/>
    <cellStyle name="Currency [0] 6688" xfId="13920" hidden="1"/>
    <cellStyle name="Currency [0] 6688" xfId="43308" hidden="1"/>
    <cellStyle name="Currency [0] 6689" xfId="13942" hidden="1"/>
    <cellStyle name="Currency [0] 6689" xfId="43330" hidden="1"/>
    <cellStyle name="Currency [0] 669" xfId="3092" hidden="1"/>
    <cellStyle name="Currency [0] 669" xfId="32481" hidden="1"/>
    <cellStyle name="Currency [0] 6690" xfId="13944" hidden="1"/>
    <cellStyle name="Currency [0] 6690" xfId="43332" hidden="1"/>
    <cellStyle name="Currency [0] 6691" xfId="13872" hidden="1"/>
    <cellStyle name="Currency [0] 6691" xfId="43260" hidden="1"/>
    <cellStyle name="Currency [0] 6692" xfId="13856" hidden="1"/>
    <cellStyle name="Currency [0] 6692" xfId="43244" hidden="1"/>
    <cellStyle name="Currency [0] 6693" xfId="13916" hidden="1"/>
    <cellStyle name="Currency [0] 6693" xfId="43304" hidden="1"/>
    <cellStyle name="Currency [0] 6694" xfId="13861" hidden="1"/>
    <cellStyle name="Currency [0] 6694" xfId="43249" hidden="1"/>
    <cellStyle name="Currency [0] 6695" xfId="13905" hidden="1"/>
    <cellStyle name="Currency [0] 6695" xfId="43293" hidden="1"/>
    <cellStyle name="Currency [0] 6696" xfId="13949" hidden="1"/>
    <cellStyle name="Currency [0] 6696" xfId="43337" hidden="1"/>
    <cellStyle name="Currency [0] 6697" xfId="13917" hidden="1"/>
    <cellStyle name="Currency [0] 6697" xfId="43305" hidden="1"/>
    <cellStyle name="Currency [0] 6698" xfId="13925" hidden="1"/>
    <cellStyle name="Currency [0] 6698" xfId="43313" hidden="1"/>
    <cellStyle name="Currency [0] 6699" xfId="13961" hidden="1"/>
    <cellStyle name="Currency [0] 6699" xfId="43349" hidden="1"/>
    <cellStyle name="Currency [0] 67" xfId="2393" hidden="1"/>
    <cellStyle name="Currency [0] 67" xfId="31782" hidden="1"/>
    <cellStyle name="Currency [0] 670" xfId="3072" hidden="1"/>
    <cellStyle name="Currency [0] 670" xfId="32461" hidden="1"/>
    <cellStyle name="Currency [0] 6700" xfId="13963" hidden="1"/>
    <cellStyle name="Currency [0] 6700" xfId="43351" hidden="1"/>
    <cellStyle name="Currency [0] 6701" xfId="13919" hidden="1"/>
    <cellStyle name="Currency [0] 6701" xfId="43307" hidden="1"/>
    <cellStyle name="Currency [0] 6702" xfId="13932" hidden="1"/>
    <cellStyle name="Currency [0] 6702" xfId="43320" hidden="1"/>
    <cellStyle name="Currency [0] 6703" xfId="13937" hidden="1"/>
    <cellStyle name="Currency [0] 6703" xfId="43325" hidden="1"/>
    <cellStyle name="Currency [0] 6704" xfId="13931" hidden="1"/>
    <cellStyle name="Currency [0] 6704" xfId="43319" hidden="1"/>
    <cellStyle name="Currency [0] 6705" xfId="13979" hidden="1"/>
    <cellStyle name="Currency [0] 6705" xfId="43367" hidden="1"/>
    <cellStyle name="Currency [0] 6706" xfId="13987" hidden="1"/>
    <cellStyle name="Currency [0] 6706" xfId="43375" hidden="1"/>
    <cellStyle name="Currency [0] 6707" xfId="13915" hidden="1"/>
    <cellStyle name="Currency [0] 6707" xfId="43303" hidden="1"/>
    <cellStyle name="Currency [0] 6708" xfId="13973" hidden="1"/>
    <cellStyle name="Currency [0] 6708" xfId="43361" hidden="1"/>
    <cellStyle name="Currency [0] 6709" xfId="13996" hidden="1"/>
    <cellStyle name="Currency [0] 6709" xfId="43384" hidden="1"/>
    <cellStyle name="Currency [0] 671" xfId="3084" hidden="1"/>
    <cellStyle name="Currency [0] 671" xfId="32473" hidden="1"/>
    <cellStyle name="Currency [0] 6710" xfId="13998" hidden="1"/>
    <cellStyle name="Currency [0] 6710" xfId="43386" hidden="1"/>
    <cellStyle name="Currency [0] 6711" xfId="13898" hidden="1"/>
    <cellStyle name="Currency [0] 6711" xfId="43286" hidden="1"/>
    <cellStyle name="Currency [0] 6712" xfId="13908" hidden="1"/>
    <cellStyle name="Currency [0] 6712" xfId="43296" hidden="1"/>
    <cellStyle name="Currency [0] 6713" xfId="13970" hidden="1"/>
    <cellStyle name="Currency [0] 6713" xfId="43358" hidden="1"/>
    <cellStyle name="Currency [0] 6714" xfId="13935" hidden="1"/>
    <cellStyle name="Currency [0] 6714" xfId="43323" hidden="1"/>
    <cellStyle name="Currency [0] 6715" xfId="13880" hidden="1"/>
    <cellStyle name="Currency [0] 6715" xfId="43268" hidden="1"/>
    <cellStyle name="Currency [0] 6716" xfId="14006" hidden="1"/>
    <cellStyle name="Currency [0] 6716" xfId="43394" hidden="1"/>
    <cellStyle name="Currency [0] 6717" xfId="13971" hidden="1"/>
    <cellStyle name="Currency [0] 6717" xfId="43359" hidden="1"/>
    <cellStyle name="Currency [0] 6718" xfId="13982" hidden="1"/>
    <cellStyle name="Currency [0] 6718" xfId="43370" hidden="1"/>
    <cellStyle name="Currency [0] 6719" xfId="14014" hidden="1"/>
    <cellStyle name="Currency [0] 6719" xfId="43402" hidden="1"/>
    <cellStyle name="Currency [0] 672" xfId="3082" hidden="1"/>
    <cellStyle name="Currency [0] 672" xfId="32471" hidden="1"/>
    <cellStyle name="Currency [0] 6720" xfId="14016" hidden="1"/>
    <cellStyle name="Currency [0] 6720" xfId="43404" hidden="1"/>
    <cellStyle name="Currency [0] 6721" xfId="13968" hidden="1"/>
    <cellStyle name="Currency [0] 6721" xfId="43356" hidden="1"/>
    <cellStyle name="Currency [0] 6722" xfId="13967" hidden="1"/>
    <cellStyle name="Currency [0] 6722" xfId="43355" hidden="1"/>
    <cellStyle name="Currency [0] 6723" xfId="13957" hidden="1"/>
    <cellStyle name="Currency [0] 6723" xfId="43345" hidden="1"/>
    <cellStyle name="Currency [0] 6724" xfId="13953" hidden="1"/>
    <cellStyle name="Currency [0] 6724" xfId="43341" hidden="1"/>
    <cellStyle name="Currency [0] 6725" xfId="13955" hidden="1"/>
    <cellStyle name="Currency [0] 6725" xfId="43343" hidden="1"/>
    <cellStyle name="Currency [0] 6726" xfId="14023" hidden="1"/>
    <cellStyle name="Currency [0] 6726" xfId="43411" hidden="1"/>
    <cellStyle name="Currency [0] 6727" xfId="13858" hidden="1"/>
    <cellStyle name="Currency [0] 6727" xfId="43246" hidden="1"/>
    <cellStyle name="Currency [0] 6728" xfId="14001" hidden="1"/>
    <cellStyle name="Currency [0] 6728" xfId="43389" hidden="1"/>
    <cellStyle name="Currency [0] 6729" xfId="14029" hidden="1"/>
    <cellStyle name="Currency [0] 6729" xfId="43417" hidden="1"/>
    <cellStyle name="Currency [0] 673" xfId="3115" hidden="1"/>
    <cellStyle name="Currency [0] 673" xfId="32504" hidden="1"/>
    <cellStyle name="Currency [0] 6730" xfId="14031" hidden="1"/>
    <cellStyle name="Currency [0] 6730" xfId="43419" hidden="1"/>
    <cellStyle name="Currency [0] 6731" xfId="13906" hidden="1"/>
    <cellStyle name="Currency [0] 6731" xfId="43294" hidden="1"/>
    <cellStyle name="Currency [0] 6732" xfId="13980" hidden="1"/>
    <cellStyle name="Currency [0] 6732" xfId="43368" hidden="1"/>
    <cellStyle name="Currency [0] 6733" xfId="13936" hidden="1"/>
    <cellStyle name="Currency [0] 6733" xfId="43324" hidden="1"/>
    <cellStyle name="Currency [0] 6734" xfId="13972" hidden="1"/>
    <cellStyle name="Currency [0] 6734" xfId="43360" hidden="1"/>
    <cellStyle name="Currency [0] 6735" xfId="13976" hidden="1"/>
    <cellStyle name="Currency [0] 6735" xfId="43364" hidden="1"/>
    <cellStyle name="Currency [0] 6736" xfId="14037" hidden="1"/>
    <cellStyle name="Currency [0] 6736" xfId="43425" hidden="1"/>
    <cellStyle name="Currency [0] 6737" xfId="13853" hidden="1"/>
    <cellStyle name="Currency [0] 6737" xfId="43241" hidden="1"/>
    <cellStyle name="Currency [0] 6738" xfId="14019" hidden="1"/>
    <cellStyle name="Currency [0] 6738" xfId="43407" hidden="1"/>
    <cellStyle name="Currency [0] 6739" xfId="14042" hidden="1"/>
    <cellStyle name="Currency [0] 6739" xfId="43430" hidden="1"/>
    <cellStyle name="Currency [0] 674" xfId="3059" hidden="1"/>
    <cellStyle name="Currency [0] 674" xfId="32448" hidden="1"/>
    <cellStyle name="Currency [0] 6740" xfId="14044" hidden="1"/>
    <cellStyle name="Currency [0] 6740" xfId="43432" hidden="1"/>
    <cellStyle name="Currency [0] 6741" xfId="13900" hidden="1"/>
    <cellStyle name="Currency [0] 6741" xfId="43288" hidden="1"/>
    <cellStyle name="Currency [0] 6742" xfId="13999" hidden="1"/>
    <cellStyle name="Currency [0] 6742" xfId="43387" hidden="1"/>
    <cellStyle name="Currency [0] 6743" xfId="13966" hidden="1"/>
    <cellStyle name="Currency [0] 6743" xfId="43354" hidden="1"/>
    <cellStyle name="Currency [0] 6744" xfId="13984" hidden="1"/>
    <cellStyle name="Currency [0] 6744" xfId="43372" hidden="1"/>
    <cellStyle name="Currency [0] 6745" xfId="13981" hidden="1"/>
    <cellStyle name="Currency [0] 6745" xfId="43369" hidden="1"/>
    <cellStyle name="Currency [0] 6746" xfId="14048" hidden="1"/>
    <cellStyle name="Currency [0] 6746" xfId="43436" hidden="1"/>
    <cellStyle name="Currency [0] 6747" xfId="13933" hidden="1"/>
    <cellStyle name="Currency [0] 6747" xfId="43321" hidden="1"/>
    <cellStyle name="Currency [0] 6748" xfId="14033" hidden="1"/>
    <cellStyle name="Currency [0] 6748" xfId="43421" hidden="1"/>
    <cellStyle name="Currency [0] 6749" xfId="14055" hidden="1"/>
    <cellStyle name="Currency [0] 6749" xfId="43443" hidden="1"/>
    <cellStyle name="Currency [0] 675" xfId="3109" hidden="1"/>
    <cellStyle name="Currency [0] 675" xfId="32498" hidden="1"/>
    <cellStyle name="Currency [0] 6750" xfId="14057" hidden="1"/>
    <cellStyle name="Currency [0] 6750" xfId="43445" hidden="1"/>
    <cellStyle name="Currency [0] 6751" xfId="13985" hidden="1"/>
    <cellStyle name="Currency [0] 6751" xfId="43373" hidden="1"/>
    <cellStyle name="Currency [0] 6752" xfId="14017" hidden="1"/>
    <cellStyle name="Currency [0] 6752" xfId="43405" hidden="1"/>
    <cellStyle name="Currency [0] 6753" xfId="13869" hidden="1"/>
    <cellStyle name="Currency [0] 6753" xfId="43257" hidden="1"/>
    <cellStyle name="Currency [0] 6754" xfId="14003" hidden="1"/>
    <cellStyle name="Currency [0] 6754" xfId="43391" hidden="1"/>
    <cellStyle name="Currency [0] 6755" xfId="14000" hidden="1"/>
    <cellStyle name="Currency [0] 6755" xfId="43388" hidden="1"/>
    <cellStyle name="Currency [0] 6756" xfId="14061" hidden="1"/>
    <cellStyle name="Currency [0] 6756" xfId="43449" hidden="1"/>
    <cellStyle name="Currency [0] 6757" xfId="13896" hidden="1"/>
    <cellStyle name="Currency [0] 6757" xfId="43284" hidden="1"/>
    <cellStyle name="Currency [0] 6758" xfId="14045" hidden="1"/>
    <cellStyle name="Currency [0] 6758" xfId="43433" hidden="1"/>
    <cellStyle name="Currency [0] 6759" xfId="14065" hidden="1"/>
    <cellStyle name="Currency [0] 6759" xfId="43453" hidden="1"/>
    <cellStyle name="Currency [0] 676" xfId="3119" hidden="1"/>
    <cellStyle name="Currency [0] 676" xfId="32508" hidden="1"/>
    <cellStyle name="Currency [0] 6760" xfId="14067" hidden="1"/>
    <cellStyle name="Currency [0] 6760" xfId="43455" hidden="1"/>
    <cellStyle name="Currency [0] 6761" xfId="14004" hidden="1"/>
    <cellStyle name="Currency [0] 6761" xfId="43392" hidden="1"/>
    <cellStyle name="Currency [0] 6762" xfId="14032" hidden="1"/>
    <cellStyle name="Currency [0] 6762" xfId="43420" hidden="1"/>
    <cellStyle name="Currency [0] 6763" xfId="13992" hidden="1"/>
    <cellStyle name="Currency [0] 6763" xfId="43380" hidden="1"/>
    <cellStyle name="Currency [0] 6764" xfId="14021" hidden="1"/>
    <cellStyle name="Currency [0] 6764" xfId="43409" hidden="1"/>
    <cellStyle name="Currency [0] 6765" xfId="14018" hidden="1"/>
    <cellStyle name="Currency [0] 6765" xfId="43406" hidden="1"/>
    <cellStyle name="Currency [0] 6766" xfId="14071" hidden="1"/>
    <cellStyle name="Currency [0] 6766" xfId="43459" hidden="1"/>
    <cellStyle name="Currency [0] 6767" xfId="13899" hidden="1"/>
    <cellStyle name="Currency [0] 6767" xfId="43287" hidden="1"/>
    <cellStyle name="Currency [0] 6768" xfId="14058" hidden="1"/>
    <cellStyle name="Currency [0] 6768" xfId="43446" hidden="1"/>
    <cellStyle name="Currency [0] 6769" xfId="14075" hidden="1"/>
    <cellStyle name="Currency [0] 6769" xfId="43463" hidden="1"/>
    <cellStyle name="Currency [0] 677" xfId="3120" hidden="1"/>
    <cellStyle name="Currency [0] 677" xfId="32509" hidden="1"/>
    <cellStyle name="Currency [0] 6770" xfId="14077" hidden="1"/>
    <cellStyle name="Currency [0] 6770" xfId="43465" hidden="1"/>
    <cellStyle name="Currency [0] 6771" xfId="13958" hidden="1"/>
    <cellStyle name="Currency [0] 6771" xfId="43346" hidden="1"/>
    <cellStyle name="Currency [0] 6772" xfId="13994" hidden="1"/>
    <cellStyle name="Currency [0] 6772" xfId="43382" hidden="1"/>
    <cellStyle name="Currency [0] 6773" xfId="14063" hidden="1"/>
    <cellStyle name="Currency [0] 6773" xfId="43451" hidden="1"/>
    <cellStyle name="Currency [0] 6774" xfId="14051" hidden="1"/>
    <cellStyle name="Currency [0] 6774" xfId="43439" hidden="1"/>
    <cellStyle name="Currency [0] 6775" xfId="14068" hidden="1"/>
    <cellStyle name="Currency [0] 6775" xfId="43456" hidden="1"/>
    <cellStyle name="Currency [0] 6776" xfId="14079" hidden="1"/>
    <cellStyle name="Currency [0] 6776" xfId="43467" hidden="1"/>
    <cellStyle name="Currency [0] 6777" xfId="13927" hidden="1"/>
    <cellStyle name="Currency [0] 6777" xfId="43315" hidden="1"/>
    <cellStyle name="Currency [0] 6778" xfId="13991" hidden="1"/>
    <cellStyle name="Currency [0] 6778" xfId="43379" hidden="1"/>
    <cellStyle name="Currency [0] 6779" xfId="14083" hidden="1"/>
    <cellStyle name="Currency [0] 6779" xfId="43471" hidden="1"/>
    <cellStyle name="Currency [0] 678" xfId="3085" hidden="1"/>
    <cellStyle name="Currency [0] 678" xfId="32474" hidden="1"/>
    <cellStyle name="Currency [0] 6780" xfId="14085" hidden="1"/>
    <cellStyle name="Currency [0] 6780" xfId="43473" hidden="1"/>
    <cellStyle name="Currency [0] 6781" xfId="14040" hidden="1"/>
    <cellStyle name="Currency [0] 6781" xfId="43428" hidden="1"/>
    <cellStyle name="Currency [0] 6782" xfId="14052" hidden="1"/>
    <cellStyle name="Currency [0] 6782" xfId="43440" hidden="1"/>
    <cellStyle name="Currency [0] 6783" xfId="14080" hidden="1"/>
    <cellStyle name="Currency [0] 6783" xfId="43468" hidden="1"/>
    <cellStyle name="Currency [0] 6784" xfId="14053" hidden="1"/>
    <cellStyle name="Currency [0] 6784" xfId="43441" hidden="1"/>
    <cellStyle name="Currency [0] 6785" xfId="14086" hidden="1"/>
    <cellStyle name="Currency [0] 6785" xfId="43474" hidden="1"/>
    <cellStyle name="Currency [0] 6786" xfId="14088" hidden="1"/>
    <cellStyle name="Currency [0] 6786" xfId="43476" hidden="1"/>
    <cellStyle name="Currency [0] 6787" xfId="14081" hidden="1"/>
    <cellStyle name="Currency [0] 6787" xfId="43469" hidden="1"/>
    <cellStyle name="Currency [0] 6788" xfId="14027" hidden="1"/>
    <cellStyle name="Currency [0] 6788" xfId="43415" hidden="1"/>
    <cellStyle name="Currency [0] 6789" xfId="14091" hidden="1"/>
    <cellStyle name="Currency [0] 6789" xfId="43479" hidden="1"/>
    <cellStyle name="Currency [0] 679" xfId="3100" hidden="1"/>
    <cellStyle name="Currency [0] 679" xfId="32489" hidden="1"/>
    <cellStyle name="Currency [0] 6790" xfId="14093" hidden="1"/>
    <cellStyle name="Currency [0] 6790" xfId="43481" hidden="1"/>
    <cellStyle name="Currency [0] 6791" xfId="13810" hidden="1"/>
    <cellStyle name="Currency [0] 6791" xfId="43198" hidden="1"/>
    <cellStyle name="Currency [0] 6792" xfId="13832" hidden="1"/>
    <cellStyle name="Currency [0] 6792" xfId="43220" hidden="1"/>
    <cellStyle name="Currency [0] 6793" xfId="14097" hidden="1"/>
    <cellStyle name="Currency [0] 6793" xfId="43485" hidden="1"/>
    <cellStyle name="Currency [0] 6794" xfId="14104" hidden="1"/>
    <cellStyle name="Currency [0] 6794" xfId="43492" hidden="1"/>
    <cellStyle name="Currency [0] 6795" xfId="14106" hidden="1"/>
    <cellStyle name="Currency [0] 6795" xfId="43494" hidden="1"/>
    <cellStyle name="Currency [0] 6796" xfId="13797" hidden="1"/>
    <cellStyle name="Currency [0] 6796" xfId="43185" hidden="1"/>
    <cellStyle name="Currency [0] 6797" xfId="14100" hidden="1"/>
    <cellStyle name="Currency [0] 6797" xfId="43488" hidden="1"/>
    <cellStyle name="Currency [0] 6798" xfId="14109" hidden="1"/>
    <cellStyle name="Currency [0] 6798" xfId="43497" hidden="1"/>
    <cellStyle name="Currency [0] 6799" xfId="14111" hidden="1"/>
    <cellStyle name="Currency [0] 6799" xfId="43499" hidden="1"/>
    <cellStyle name="Currency [0] 68" xfId="2473" hidden="1"/>
    <cellStyle name="Currency [0] 68" xfId="31862" hidden="1"/>
    <cellStyle name="Currency [0] 680" xfId="3027" hidden="1"/>
    <cellStyle name="Currency [0] 680" xfId="32416" hidden="1"/>
    <cellStyle name="Currency [0] 6800" xfId="14099" hidden="1"/>
    <cellStyle name="Currency [0] 6800" xfId="43487" hidden="1"/>
    <cellStyle name="Currency [0] 6801" xfId="13809" hidden="1"/>
    <cellStyle name="Currency [0] 6801" xfId="43197" hidden="1"/>
    <cellStyle name="Currency [0] 6802" xfId="14122" hidden="1"/>
    <cellStyle name="Currency [0] 6802" xfId="43510" hidden="1"/>
    <cellStyle name="Currency [0] 6803" xfId="14131" hidden="1"/>
    <cellStyle name="Currency [0] 6803" xfId="43519" hidden="1"/>
    <cellStyle name="Currency [0] 6804" xfId="14142" hidden="1"/>
    <cellStyle name="Currency [0] 6804" xfId="43530" hidden="1"/>
    <cellStyle name="Currency [0] 6805" xfId="14148" hidden="1"/>
    <cellStyle name="Currency [0] 6805" xfId="43536" hidden="1"/>
    <cellStyle name="Currency [0] 6806" xfId="14120" hidden="1"/>
    <cellStyle name="Currency [0] 6806" xfId="43508" hidden="1"/>
    <cellStyle name="Currency [0] 6807" xfId="14138" hidden="1"/>
    <cellStyle name="Currency [0] 6807" xfId="43526" hidden="1"/>
    <cellStyle name="Currency [0] 6808" xfId="14160" hidden="1"/>
    <cellStyle name="Currency [0] 6808" xfId="43548" hidden="1"/>
    <cellStyle name="Currency [0] 6809" xfId="14162" hidden="1"/>
    <cellStyle name="Currency [0] 6809" xfId="43550" hidden="1"/>
    <cellStyle name="Currency [0] 681" xfId="3095" hidden="1"/>
    <cellStyle name="Currency [0] 681" xfId="32484" hidden="1"/>
    <cellStyle name="Currency [0] 6810" xfId="14094" hidden="1"/>
    <cellStyle name="Currency [0] 6810" xfId="43482" hidden="1"/>
    <cellStyle name="Currency [0] 6811" xfId="13805" hidden="1"/>
    <cellStyle name="Currency [0] 6811" xfId="43193" hidden="1"/>
    <cellStyle name="Currency [0] 6812" xfId="14134" hidden="1"/>
    <cellStyle name="Currency [0] 6812" xfId="43522" hidden="1"/>
    <cellStyle name="Currency [0] 6813" xfId="13801" hidden="1"/>
    <cellStyle name="Currency [0] 6813" xfId="43189" hidden="1"/>
    <cellStyle name="Currency [0] 6814" xfId="14123" hidden="1"/>
    <cellStyle name="Currency [0] 6814" xfId="43511" hidden="1"/>
    <cellStyle name="Currency [0] 6815" xfId="14167" hidden="1"/>
    <cellStyle name="Currency [0] 6815" xfId="43555" hidden="1"/>
    <cellStyle name="Currency [0] 6816" xfId="14135" hidden="1"/>
    <cellStyle name="Currency [0] 6816" xfId="43523" hidden="1"/>
    <cellStyle name="Currency [0] 6817" xfId="14143" hidden="1"/>
    <cellStyle name="Currency [0] 6817" xfId="43531" hidden="1"/>
    <cellStyle name="Currency [0] 6818" xfId="14179" hidden="1"/>
    <cellStyle name="Currency [0] 6818" xfId="43567" hidden="1"/>
    <cellStyle name="Currency [0] 6819" xfId="14181" hidden="1"/>
    <cellStyle name="Currency [0] 6819" xfId="43569" hidden="1"/>
    <cellStyle name="Currency [0] 682" xfId="3093" hidden="1"/>
    <cellStyle name="Currency [0] 682" xfId="32482" hidden="1"/>
    <cellStyle name="Currency [0] 6820" xfId="14137" hidden="1"/>
    <cellStyle name="Currency [0] 6820" xfId="43525" hidden="1"/>
    <cellStyle name="Currency [0] 6821" xfId="14150" hidden="1"/>
    <cellStyle name="Currency [0] 6821" xfId="43538" hidden="1"/>
    <cellStyle name="Currency [0] 6822" xfId="14155" hidden="1"/>
    <cellStyle name="Currency [0] 6822" xfId="43543" hidden="1"/>
    <cellStyle name="Currency [0] 6823" xfId="14149" hidden="1"/>
    <cellStyle name="Currency [0] 6823" xfId="43537" hidden="1"/>
    <cellStyle name="Currency [0] 6824" xfId="14197" hidden="1"/>
    <cellStyle name="Currency [0] 6824" xfId="43585" hidden="1"/>
    <cellStyle name="Currency [0] 6825" xfId="14205" hidden="1"/>
    <cellStyle name="Currency [0] 6825" xfId="43593" hidden="1"/>
    <cellStyle name="Currency [0] 6826" xfId="14133" hidden="1"/>
    <cellStyle name="Currency [0] 6826" xfId="43521" hidden="1"/>
    <cellStyle name="Currency [0] 6827" xfId="14191" hidden="1"/>
    <cellStyle name="Currency [0] 6827" xfId="43579" hidden="1"/>
    <cellStyle name="Currency [0] 6828" xfId="14214" hidden="1"/>
    <cellStyle name="Currency [0] 6828" xfId="43602" hidden="1"/>
    <cellStyle name="Currency [0] 6829" xfId="14216" hidden="1"/>
    <cellStyle name="Currency [0] 6829" xfId="43604" hidden="1"/>
    <cellStyle name="Currency [0] 683" xfId="3122" hidden="1"/>
    <cellStyle name="Currency [0] 683" xfId="32511" hidden="1"/>
    <cellStyle name="Currency [0] 6830" xfId="14116" hidden="1"/>
    <cellStyle name="Currency [0] 6830" xfId="43504" hidden="1"/>
    <cellStyle name="Currency [0] 6831" xfId="14126" hidden="1"/>
    <cellStyle name="Currency [0] 6831" xfId="43514" hidden="1"/>
    <cellStyle name="Currency [0] 6832" xfId="14188" hidden="1"/>
    <cellStyle name="Currency [0] 6832" xfId="43576" hidden="1"/>
    <cellStyle name="Currency [0] 6833" xfId="14153" hidden="1"/>
    <cellStyle name="Currency [0] 6833" xfId="43541" hidden="1"/>
    <cellStyle name="Currency [0] 6834" xfId="14102" hidden="1"/>
    <cellStyle name="Currency [0] 6834" xfId="43490" hidden="1"/>
    <cellStyle name="Currency [0] 6835" xfId="14224" hidden="1"/>
    <cellStyle name="Currency [0] 6835" xfId="43612" hidden="1"/>
    <cellStyle name="Currency [0] 6836" xfId="14189" hidden="1"/>
    <cellStyle name="Currency [0] 6836" xfId="43577" hidden="1"/>
    <cellStyle name="Currency [0] 6837" xfId="14200" hidden="1"/>
    <cellStyle name="Currency [0] 6837" xfId="43588" hidden="1"/>
    <cellStyle name="Currency [0] 6838" xfId="14232" hidden="1"/>
    <cellStyle name="Currency [0] 6838" xfId="43620" hidden="1"/>
    <cellStyle name="Currency [0] 6839" xfId="14234" hidden="1"/>
    <cellStyle name="Currency [0] 6839" xfId="43622" hidden="1"/>
    <cellStyle name="Currency [0] 684" xfId="3038" hidden="1"/>
    <cellStyle name="Currency [0] 684" xfId="32427" hidden="1"/>
    <cellStyle name="Currency [0] 6840" xfId="14186" hidden="1"/>
    <cellStyle name="Currency [0] 6840" xfId="43574" hidden="1"/>
    <cellStyle name="Currency [0] 6841" xfId="14185" hidden="1"/>
    <cellStyle name="Currency [0] 6841" xfId="43573" hidden="1"/>
    <cellStyle name="Currency [0] 6842" xfId="14175" hidden="1"/>
    <cellStyle name="Currency [0] 6842" xfId="43563" hidden="1"/>
    <cellStyle name="Currency [0] 6843" xfId="14171" hidden="1"/>
    <cellStyle name="Currency [0] 6843" xfId="43559" hidden="1"/>
    <cellStyle name="Currency [0] 6844" xfId="14173" hidden="1"/>
    <cellStyle name="Currency [0] 6844" xfId="43561" hidden="1"/>
    <cellStyle name="Currency [0] 6845" xfId="14241" hidden="1"/>
    <cellStyle name="Currency [0] 6845" xfId="43629" hidden="1"/>
    <cellStyle name="Currency [0] 6846" xfId="13803" hidden="1"/>
    <cellStyle name="Currency [0] 6846" xfId="43191" hidden="1"/>
    <cellStyle name="Currency [0] 6847" xfId="14219" hidden="1"/>
    <cellStyle name="Currency [0] 6847" xfId="43607" hidden="1"/>
    <cellStyle name="Currency [0] 6848" xfId="14247" hidden="1"/>
    <cellStyle name="Currency [0] 6848" xfId="43635" hidden="1"/>
    <cellStyle name="Currency [0] 6849" xfId="14249" hidden="1"/>
    <cellStyle name="Currency [0] 6849" xfId="43637" hidden="1"/>
    <cellStyle name="Currency [0] 685" xfId="3114" hidden="1"/>
    <cellStyle name="Currency [0] 685" xfId="32503" hidden="1"/>
    <cellStyle name="Currency [0] 6850" xfId="14124" hidden="1"/>
    <cellStyle name="Currency [0] 6850" xfId="43512" hidden="1"/>
    <cellStyle name="Currency [0] 6851" xfId="14198" hidden="1"/>
    <cellStyle name="Currency [0] 6851" xfId="43586" hidden="1"/>
    <cellStyle name="Currency [0] 6852" xfId="14154" hidden="1"/>
    <cellStyle name="Currency [0] 6852" xfId="43542" hidden="1"/>
    <cellStyle name="Currency [0] 6853" xfId="14190" hidden="1"/>
    <cellStyle name="Currency [0] 6853" xfId="43578" hidden="1"/>
    <cellStyle name="Currency [0] 6854" xfId="14194" hidden="1"/>
    <cellStyle name="Currency [0] 6854" xfId="43582" hidden="1"/>
    <cellStyle name="Currency [0] 6855" xfId="14255" hidden="1"/>
    <cellStyle name="Currency [0] 6855" xfId="43643" hidden="1"/>
    <cellStyle name="Currency [0] 6856" xfId="13838" hidden="1"/>
    <cellStyle name="Currency [0] 6856" xfId="43226" hidden="1"/>
    <cellStyle name="Currency [0] 6857" xfId="14237" hidden="1"/>
    <cellStyle name="Currency [0] 6857" xfId="43625" hidden="1"/>
    <cellStyle name="Currency [0] 6858" xfId="14260" hidden="1"/>
    <cellStyle name="Currency [0] 6858" xfId="43648" hidden="1"/>
    <cellStyle name="Currency [0] 6859" xfId="14262" hidden="1"/>
    <cellStyle name="Currency [0] 6859" xfId="43650" hidden="1"/>
    <cellStyle name="Currency [0] 686" xfId="3124" hidden="1"/>
    <cellStyle name="Currency [0] 686" xfId="32513" hidden="1"/>
    <cellStyle name="Currency [0] 6860" xfId="14118" hidden="1"/>
    <cellStyle name="Currency [0] 6860" xfId="43506" hidden="1"/>
    <cellStyle name="Currency [0] 6861" xfId="14217" hidden="1"/>
    <cellStyle name="Currency [0] 6861" xfId="43605" hidden="1"/>
    <cellStyle name="Currency [0] 6862" xfId="14184" hidden="1"/>
    <cellStyle name="Currency [0] 6862" xfId="43572" hidden="1"/>
    <cellStyle name="Currency [0] 6863" xfId="14202" hidden="1"/>
    <cellStyle name="Currency [0] 6863" xfId="43590" hidden="1"/>
    <cellStyle name="Currency [0] 6864" xfId="14199" hidden="1"/>
    <cellStyle name="Currency [0] 6864" xfId="43587" hidden="1"/>
    <cellStyle name="Currency [0] 6865" xfId="14266" hidden="1"/>
    <cellStyle name="Currency [0] 6865" xfId="43654" hidden="1"/>
    <cellStyle name="Currency [0] 6866" xfId="14151" hidden="1"/>
    <cellStyle name="Currency [0] 6866" xfId="43539" hidden="1"/>
    <cellStyle name="Currency [0] 6867" xfId="14251" hidden="1"/>
    <cellStyle name="Currency [0] 6867" xfId="43639" hidden="1"/>
    <cellStyle name="Currency [0] 6868" xfId="14273" hidden="1"/>
    <cellStyle name="Currency [0] 6868" xfId="43661" hidden="1"/>
    <cellStyle name="Currency [0] 6869" xfId="14275" hidden="1"/>
    <cellStyle name="Currency [0] 6869" xfId="43663" hidden="1"/>
    <cellStyle name="Currency [0] 687" xfId="3125" hidden="1"/>
    <cellStyle name="Currency [0] 687" xfId="32514" hidden="1"/>
    <cellStyle name="Currency [0] 6870" xfId="14203" hidden="1"/>
    <cellStyle name="Currency [0] 6870" xfId="43591" hidden="1"/>
    <cellStyle name="Currency [0] 6871" xfId="14235" hidden="1"/>
    <cellStyle name="Currency [0] 6871" xfId="43623" hidden="1"/>
    <cellStyle name="Currency [0] 6872" xfId="13883" hidden="1"/>
    <cellStyle name="Currency [0] 6872" xfId="43271" hidden="1"/>
    <cellStyle name="Currency [0] 6873" xfId="14221" hidden="1"/>
    <cellStyle name="Currency [0] 6873" xfId="43609" hidden="1"/>
    <cellStyle name="Currency [0] 6874" xfId="14218" hidden="1"/>
    <cellStyle name="Currency [0] 6874" xfId="43606" hidden="1"/>
    <cellStyle name="Currency [0] 6875" xfId="14279" hidden="1"/>
    <cellStyle name="Currency [0] 6875" xfId="43667" hidden="1"/>
    <cellStyle name="Currency [0] 6876" xfId="14114" hidden="1"/>
    <cellStyle name="Currency [0] 6876" xfId="43502" hidden="1"/>
    <cellStyle name="Currency [0] 6877" xfId="14263" hidden="1"/>
    <cellStyle name="Currency [0] 6877" xfId="43651" hidden="1"/>
    <cellStyle name="Currency [0] 6878" xfId="14283" hidden="1"/>
    <cellStyle name="Currency [0] 6878" xfId="43671" hidden="1"/>
    <cellStyle name="Currency [0] 6879" xfId="14285" hidden="1"/>
    <cellStyle name="Currency [0] 6879" xfId="43673" hidden="1"/>
    <cellStyle name="Currency [0] 688" xfId="3096" hidden="1"/>
    <cellStyle name="Currency [0] 688" xfId="32485" hidden="1"/>
    <cellStyle name="Currency [0] 6880" xfId="14222" hidden="1"/>
    <cellStyle name="Currency [0] 6880" xfId="43610" hidden="1"/>
    <cellStyle name="Currency [0] 6881" xfId="14250" hidden="1"/>
    <cellStyle name="Currency [0] 6881" xfId="43638" hidden="1"/>
    <cellStyle name="Currency [0] 6882" xfId="14210" hidden="1"/>
    <cellStyle name="Currency [0] 6882" xfId="43598" hidden="1"/>
    <cellStyle name="Currency [0] 6883" xfId="14239" hidden="1"/>
    <cellStyle name="Currency [0] 6883" xfId="43627" hidden="1"/>
    <cellStyle name="Currency [0] 6884" xfId="14236" hidden="1"/>
    <cellStyle name="Currency [0] 6884" xfId="43624" hidden="1"/>
    <cellStyle name="Currency [0] 6885" xfId="14289" hidden="1"/>
    <cellStyle name="Currency [0] 6885" xfId="43677" hidden="1"/>
    <cellStyle name="Currency [0] 6886" xfId="14117" hidden="1"/>
    <cellStyle name="Currency [0] 6886" xfId="43505" hidden="1"/>
    <cellStyle name="Currency [0] 6887" xfId="14276" hidden="1"/>
    <cellStyle name="Currency [0] 6887" xfId="43664" hidden="1"/>
    <cellStyle name="Currency [0] 6888" xfId="14293" hidden="1"/>
    <cellStyle name="Currency [0] 6888" xfId="43681" hidden="1"/>
    <cellStyle name="Currency [0] 6889" xfId="14295" hidden="1"/>
    <cellStyle name="Currency [0] 6889" xfId="43683" hidden="1"/>
    <cellStyle name="Currency [0] 689" xfId="3108" hidden="1"/>
    <cellStyle name="Currency [0] 689" xfId="32497" hidden="1"/>
    <cellStyle name="Currency [0] 6890" xfId="14176" hidden="1"/>
    <cellStyle name="Currency [0] 6890" xfId="43564" hidden="1"/>
    <cellStyle name="Currency [0] 6891" xfId="14212" hidden="1"/>
    <cellStyle name="Currency [0] 6891" xfId="43600" hidden="1"/>
    <cellStyle name="Currency [0] 6892" xfId="14281" hidden="1"/>
    <cellStyle name="Currency [0] 6892" xfId="43669" hidden="1"/>
    <cellStyle name="Currency [0] 6893" xfId="14269" hidden="1"/>
    <cellStyle name="Currency [0] 6893" xfId="43657" hidden="1"/>
    <cellStyle name="Currency [0] 6894" xfId="14286" hidden="1"/>
    <cellStyle name="Currency [0] 6894" xfId="43674" hidden="1"/>
    <cellStyle name="Currency [0] 6895" xfId="14297" hidden="1"/>
    <cellStyle name="Currency [0] 6895" xfId="43685" hidden="1"/>
    <cellStyle name="Currency [0] 6896" xfId="14145" hidden="1"/>
    <cellStyle name="Currency [0] 6896" xfId="43533" hidden="1"/>
    <cellStyle name="Currency [0] 6897" xfId="14209" hidden="1"/>
    <cellStyle name="Currency [0] 6897" xfId="43597" hidden="1"/>
    <cellStyle name="Currency [0] 6898" xfId="14301" hidden="1"/>
    <cellStyle name="Currency [0] 6898" xfId="43689" hidden="1"/>
    <cellStyle name="Currency [0] 6899" xfId="14303" hidden="1"/>
    <cellStyle name="Currency [0] 6899" xfId="43691" hidden="1"/>
    <cellStyle name="Currency [0] 69" xfId="2483" hidden="1"/>
    <cellStyle name="Currency [0] 69" xfId="31872" hidden="1"/>
    <cellStyle name="Currency [0] 690" xfId="3088" hidden="1"/>
    <cellStyle name="Currency [0] 690" xfId="32477" hidden="1"/>
    <cellStyle name="Currency [0] 6900" xfId="14258" hidden="1"/>
    <cellStyle name="Currency [0] 6900" xfId="43646" hidden="1"/>
    <cellStyle name="Currency [0] 6901" xfId="14270" hidden="1"/>
    <cellStyle name="Currency [0] 6901" xfId="43658" hidden="1"/>
    <cellStyle name="Currency [0] 6902" xfId="14298" hidden="1"/>
    <cellStyle name="Currency [0] 6902" xfId="43686" hidden="1"/>
    <cellStyle name="Currency [0] 6903" xfId="14271" hidden="1"/>
    <cellStyle name="Currency [0] 6903" xfId="43659" hidden="1"/>
    <cellStyle name="Currency [0] 6904" xfId="14304" hidden="1"/>
    <cellStyle name="Currency [0] 6904" xfId="43692" hidden="1"/>
    <cellStyle name="Currency [0] 6905" xfId="14306" hidden="1"/>
    <cellStyle name="Currency [0] 6905" xfId="43694" hidden="1"/>
    <cellStyle name="Currency [0] 6906" xfId="14299" hidden="1"/>
    <cellStyle name="Currency [0] 6906" xfId="43687" hidden="1"/>
    <cellStyle name="Currency [0] 6907" xfId="14245" hidden="1"/>
    <cellStyle name="Currency [0] 6907" xfId="43633" hidden="1"/>
    <cellStyle name="Currency [0] 6908" xfId="14308" hidden="1"/>
    <cellStyle name="Currency [0] 6908" xfId="43696" hidden="1"/>
    <cellStyle name="Currency [0] 6909" xfId="14310" hidden="1"/>
    <cellStyle name="Currency [0] 6909" xfId="43698" hidden="1"/>
    <cellStyle name="Currency [0] 691" xfId="3103" hidden="1"/>
    <cellStyle name="Currency [0] 691" xfId="32492" hidden="1"/>
    <cellStyle name="Currency [0] 6910" xfId="13822" hidden="1"/>
    <cellStyle name="Currency [0] 6910" xfId="43210" hidden="1"/>
    <cellStyle name="Currency [0] 6911" xfId="13800" hidden="1"/>
    <cellStyle name="Currency [0] 6911" xfId="43188" hidden="1"/>
    <cellStyle name="Currency [0] 6912" xfId="14316" hidden="1"/>
    <cellStyle name="Currency [0] 6912" xfId="43704" hidden="1"/>
    <cellStyle name="Currency [0] 6913" xfId="14322" hidden="1"/>
    <cellStyle name="Currency [0] 6913" xfId="43710" hidden="1"/>
    <cellStyle name="Currency [0] 6914" xfId="14324" hidden="1"/>
    <cellStyle name="Currency [0] 6914" xfId="43712" hidden="1"/>
    <cellStyle name="Currency [0] 6915" xfId="13817" hidden="1"/>
    <cellStyle name="Currency [0] 6915" xfId="43205" hidden="1"/>
    <cellStyle name="Currency [0] 6916" xfId="14318" hidden="1"/>
    <cellStyle name="Currency [0] 6916" xfId="43706" hidden="1"/>
    <cellStyle name="Currency [0] 6917" xfId="14326" hidden="1"/>
    <cellStyle name="Currency [0] 6917" xfId="43714" hidden="1"/>
    <cellStyle name="Currency [0] 6918" xfId="14328" hidden="1"/>
    <cellStyle name="Currency [0] 6918" xfId="43716" hidden="1"/>
    <cellStyle name="Currency [0] 6919" xfId="14317" hidden="1"/>
    <cellStyle name="Currency [0] 6919" xfId="43705" hidden="1"/>
    <cellStyle name="Currency [0] 692" xfId="3101" hidden="1"/>
    <cellStyle name="Currency [0] 692" xfId="32490" hidden="1"/>
    <cellStyle name="Currency [0] 6920" xfId="13823" hidden="1"/>
    <cellStyle name="Currency [0] 6920" xfId="43211" hidden="1"/>
    <cellStyle name="Currency [0] 6921" xfId="14339" hidden="1"/>
    <cellStyle name="Currency [0] 6921" xfId="43727" hidden="1"/>
    <cellStyle name="Currency [0] 6922" xfId="14348" hidden="1"/>
    <cellStyle name="Currency [0] 6922" xfId="43736" hidden="1"/>
    <cellStyle name="Currency [0] 6923" xfId="14359" hidden="1"/>
    <cellStyle name="Currency [0] 6923" xfId="43747" hidden="1"/>
    <cellStyle name="Currency [0] 6924" xfId="14365" hidden="1"/>
    <cellStyle name="Currency [0] 6924" xfId="43753" hidden="1"/>
    <cellStyle name="Currency [0] 6925" xfId="14337" hidden="1"/>
    <cellStyle name="Currency [0] 6925" xfId="43725" hidden="1"/>
    <cellStyle name="Currency [0] 6926" xfId="14355" hidden="1"/>
    <cellStyle name="Currency [0] 6926" xfId="43743" hidden="1"/>
    <cellStyle name="Currency [0] 6927" xfId="14377" hidden="1"/>
    <cellStyle name="Currency [0] 6927" xfId="43765" hidden="1"/>
    <cellStyle name="Currency [0] 6928" xfId="14379" hidden="1"/>
    <cellStyle name="Currency [0] 6928" xfId="43767" hidden="1"/>
    <cellStyle name="Currency [0] 6929" xfId="14313" hidden="1"/>
    <cellStyle name="Currency [0] 6929" xfId="43701" hidden="1"/>
    <cellStyle name="Currency [0] 693" xfId="3127" hidden="1"/>
    <cellStyle name="Currency [0] 693" xfId="32516" hidden="1"/>
    <cellStyle name="Currency [0] 6930" xfId="13827" hidden="1"/>
    <cellStyle name="Currency [0] 6930" xfId="43215" hidden="1"/>
    <cellStyle name="Currency [0] 6931" xfId="14351" hidden="1"/>
    <cellStyle name="Currency [0] 6931" xfId="43739" hidden="1"/>
    <cellStyle name="Currency [0] 6932" xfId="13843" hidden="1"/>
    <cellStyle name="Currency [0] 6932" xfId="43231" hidden="1"/>
    <cellStyle name="Currency [0] 6933" xfId="14340" hidden="1"/>
    <cellStyle name="Currency [0] 6933" xfId="43728" hidden="1"/>
    <cellStyle name="Currency [0] 6934" xfId="14384" hidden="1"/>
    <cellStyle name="Currency [0] 6934" xfId="43772" hidden="1"/>
    <cellStyle name="Currency [0] 6935" xfId="14352" hidden="1"/>
    <cellStyle name="Currency [0] 6935" xfId="43740" hidden="1"/>
    <cellStyle name="Currency [0] 6936" xfId="14360" hidden="1"/>
    <cellStyle name="Currency [0] 6936" xfId="43748" hidden="1"/>
    <cellStyle name="Currency [0] 6937" xfId="14396" hidden="1"/>
    <cellStyle name="Currency [0] 6937" xfId="43784" hidden="1"/>
    <cellStyle name="Currency [0] 6938" xfId="14398" hidden="1"/>
    <cellStyle name="Currency [0] 6938" xfId="43786" hidden="1"/>
    <cellStyle name="Currency [0] 6939" xfId="14354" hidden="1"/>
    <cellStyle name="Currency [0] 6939" xfId="43742" hidden="1"/>
    <cellStyle name="Currency [0] 694" xfId="3040" hidden="1"/>
    <cellStyle name="Currency [0] 694" xfId="32429" hidden="1"/>
    <cellStyle name="Currency [0] 6940" xfId="14367" hidden="1"/>
    <cellStyle name="Currency [0] 6940" xfId="43755" hidden="1"/>
    <cellStyle name="Currency [0] 6941" xfId="14372" hidden="1"/>
    <cellStyle name="Currency [0] 6941" xfId="43760" hidden="1"/>
    <cellStyle name="Currency [0] 6942" xfId="14366" hidden="1"/>
    <cellStyle name="Currency [0] 6942" xfId="43754" hidden="1"/>
    <cellStyle name="Currency [0] 6943" xfId="14414" hidden="1"/>
    <cellStyle name="Currency [0] 6943" xfId="43802" hidden="1"/>
    <cellStyle name="Currency [0] 6944" xfId="14422" hidden="1"/>
    <cellStyle name="Currency [0] 6944" xfId="43810" hidden="1"/>
    <cellStyle name="Currency [0] 6945" xfId="14350" hidden="1"/>
    <cellStyle name="Currency [0] 6945" xfId="43738" hidden="1"/>
    <cellStyle name="Currency [0] 6946" xfId="14408" hidden="1"/>
    <cellStyle name="Currency [0] 6946" xfId="43796" hidden="1"/>
    <cellStyle name="Currency [0] 6947" xfId="14431" hidden="1"/>
    <cellStyle name="Currency [0] 6947" xfId="43819" hidden="1"/>
    <cellStyle name="Currency [0] 6948" xfId="14433" hidden="1"/>
    <cellStyle name="Currency [0] 6948" xfId="43821" hidden="1"/>
    <cellStyle name="Currency [0] 6949" xfId="14333" hidden="1"/>
    <cellStyle name="Currency [0] 6949" xfId="43721" hidden="1"/>
    <cellStyle name="Currency [0] 695" xfId="3121" hidden="1"/>
    <cellStyle name="Currency [0] 695" xfId="32510" hidden="1"/>
    <cellStyle name="Currency [0] 6950" xfId="14343" hidden="1"/>
    <cellStyle name="Currency [0] 6950" xfId="43731" hidden="1"/>
    <cellStyle name="Currency [0] 6951" xfId="14405" hidden="1"/>
    <cellStyle name="Currency [0] 6951" xfId="43793" hidden="1"/>
    <cellStyle name="Currency [0] 6952" xfId="14370" hidden="1"/>
    <cellStyle name="Currency [0] 6952" xfId="43758" hidden="1"/>
    <cellStyle name="Currency [0] 6953" xfId="14320" hidden="1"/>
    <cellStyle name="Currency [0] 6953" xfId="43708" hidden="1"/>
    <cellStyle name="Currency [0] 6954" xfId="14441" hidden="1"/>
    <cellStyle name="Currency [0] 6954" xfId="43829" hidden="1"/>
    <cellStyle name="Currency [0] 6955" xfId="14406" hidden="1"/>
    <cellStyle name="Currency [0] 6955" xfId="43794" hidden="1"/>
    <cellStyle name="Currency [0] 6956" xfId="14417" hidden="1"/>
    <cellStyle name="Currency [0] 6956" xfId="43805" hidden="1"/>
    <cellStyle name="Currency [0] 6957" xfId="14449" hidden="1"/>
    <cellStyle name="Currency [0] 6957" xfId="43837" hidden="1"/>
    <cellStyle name="Currency [0] 6958" xfId="14451" hidden="1"/>
    <cellStyle name="Currency [0] 6958" xfId="43839" hidden="1"/>
    <cellStyle name="Currency [0] 6959" xfId="14403" hidden="1"/>
    <cellStyle name="Currency [0] 6959" xfId="43791" hidden="1"/>
    <cellStyle name="Currency [0] 696" xfId="3128" hidden="1"/>
    <cellStyle name="Currency [0] 696" xfId="32517" hidden="1"/>
    <cellStyle name="Currency [0] 6960" xfId="14402" hidden="1"/>
    <cellStyle name="Currency [0] 6960" xfId="43790" hidden="1"/>
    <cellStyle name="Currency [0] 6961" xfId="14392" hidden="1"/>
    <cellStyle name="Currency [0] 6961" xfId="43780" hidden="1"/>
    <cellStyle name="Currency [0] 6962" xfId="14388" hidden="1"/>
    <cellStyle name="Currency [0] 6962" xfId="43776" hidden="1"/>
    <cellStyle name="Currency [0] 6963" xfId="14390" hidden="1"/>
    <cellStyle name="Currency [0] 6963" xfId="43778" hidden="1"/>
    <cellStyle name="Currency [0] 6964" xfId="14458" hidden="1"/>
    <cellStyle name="Currency [0] 6964" xfId="43846" hidden="1"/>
    <cellStyle name="Currency [0] 6965" xfId="13829" hidden="1"/>
    <cellStyle name="Currency [0] 6965" xfId="43217" hidden="1"/>
    <cellStyle name="Currency [0] 6966" xfId="14436" hidden="1"/>
    <cellStyle name="Currency [0] 6966" xfId="43824" hidden="1"/>
    <cellStyle name="Currency [0] 6967" xfId="14464" hidden="1"/>
    <cellStyle name="Currency [0] 6967" xfId="43852" hidden="1"/>
    <cellStyle name="Currency [0] 6968" xfId="14466" hidden="1"/>
    <cellStyle name="Currency [0] 6968" xfId="43854" hidden="1"/>
    <cellStyle name="Currency [0] 6969" xfId="14341" hidden="1"/>
    <cellStyle name="Currency [0] 6969" xfId="43729" hidden="1"/>
    <cellStyle name="Currency [0] 697" xfId="3129" hidden="1"/>
    <cellStyle name="Currency [0] 697" xfId="32518" hidden="1"/>
    <cellStyle name="Currency [0] 6970" xfId="14415" hidden="1"/>
    <cellStyle name="Currency [0] 6970" xfId="43803" hidden="1"/>
    <cellStyle name="Currency [0] 6971" xfId="14371" hidden="1"/>
    <cellStyle name="Currency [0] 6971" xfId="43759" hidden="1"/>
    <cellStyle name="Currency [0] 6972" xfId="14407" hidden="1"/>
    <cellStyle name="Currency [0] 6972" xfId="43795" hidden="1"/>
    <cellStyle name="Currency [0] 6973" xfId="14411" hidden="1"/>
    <cellStyle name="Currency [0] 6973" xfId="43799" hidden="1"/>
    <cellStyle name="Currency [0] 6974" xfId="14472" hidden="1"/>
    <cellStyle name="Currency [0] 6974" xfId="43860" hidden="1"/>
    <cellStyle name="Currency [0] 6975" xfId="13816" hidden="1"/>
    <cellStyle name="Currency [0] 6975" xfId="43204" hidden="1"/>
    <cellStyle name="Currency [0] 6976" xfId="14454" hidden="1"/>
    <cellStyle name="Currency [0] 6976" xfId="43842" hidden="1"/>
    <cellStyle name="Currency [0] 6977" xfId="14477" hidden="1"/>
    <cellStyle name="Currency [0] 6977" xfId="43865" hidden="1"/>
    <cellStyle name="Currency [0] 6978" xfId="14479" hidden="1"/>
    <cellStyle name="Currency [0] 6978" xfId="43867" hidden="1"/>
    <cellStyle name="Currency [0] 6979" xfId="14335" hidden="1"/>
    <cellStyle name="Currency [0] 6979" xfId="43723" hidden="1"/>
    <cellStyle name="Currency [0] 698" xfId="3069" hidden="1"/>
    <cellStyle name="Currency [0] 698" xfId="32458" hidden="1"/>
    <cellStyle name="Currency [0] 6980" xfId="14434" hidden="1"/>
    <cellStyle name="Currency [0] 6980" xfId="43822" hidden="1"/>
    <cellStyle name="Currency [0] 6981" xfId="14401" hidden="1"/>
    <cellStyle name="Currency [0] 6981" xfId="43789" hidden="1"/>
    <cellStyle name="Currency [0] 6982" xfId="14419" hidden="1"/>
    <cellStyle name="Currency [0] 6982" xfId="43807" hidden="1"/>
    <cellStyle name="Currency [0] 6983" xfId="14416" hidden="1"/>
    <cellStyle name="Currency [0] 6983" xfId="43804" hidden="1"/>
    <cellStyle name="Currency [0] 6984" xfId="14483" hidden="1"/>
    <cellStyle name="Currency [0] 6984" xfId="43871" hidden="1"/>
    <cellStyle name="Currency [0] 6985" xfId="14368" hidden="1"/>
    <cellStyle name="Currency [0] 6985" xfId="43756" hidden="1"/>
    <cellStyle name="Currency [0] 6986" xfId="14468" hidden="1"/>
    <cellStyle name="Currency [0] 6986" xfId="43856" hidden="1"/>
    <cellStyle name="Currency [0] 6987" xfId="14490" hidden="1"/>
    <cellStyle name="Currency [0] 6987" xfId="43878" hidden="1"/>
    <cellStyle name="Currency [0] 6988" xfId="14492" hidden="1"/>
    <cellStyle name="Currency [0] 6988" xfId="43880" hidden="1"/>
    <cellStyle name="Currency [0] 6989" xfId="14420" hidden="1"/>
    <cellStyle name="Currency [0] 6989" xfId="43808" hidden="1"/>
    <cellStyle name="Currency [0] 699" xfId="3089" hidden="1"/>
    <cellStyle name="Currency [0] 699" xfId="32478" hidden="1"/>
    <cellStyle name="Currency [0] 6990" xfId="14452" hidden="1"/>
    <cellStyle name="Currency [0] 6990" xfId="43840" hidden="1"/>
    <cellStyle name="Currency [0] 6991" xfId="13795" hidden="1"/>
    <cellStyle name="Currency [0] 6991" xfId="43183" hidden="1"/>
    <cellStyle name="Currency [0] 6992" xfId="14438" hidden="1"/>
    <cellStyle name="Currency [0] 6992" xfId="43826" hidden="1"/>
    <cellStyle name="Currency [0] 6993" xfId="14435" hidden="1"/>
    <cellStyle name="Currency [0] 6993" xfId="43823" hidden="1"/>
    <cellStyle name="Currency [0] 6994" xfId="14496" hidden="1"/>
    <cellStyle name="Currency [0] 6994" xfId="43884" hidden="1"/>
    <cellStyle name="Currency [0] 6995" xfId="14331" hidden="1"/>
    <cellStyle name="Currency [0] 6995" xfId="43719" hidden="1"/>
    <cellStyle name="Currency [0] 6996" xfId="14480" hidden="1"/>
    <cellStyle name="Currency [0] 6996" xfId="43868" hidden="1"/>
    <cellStyle name="Currency [0] 6997" xfId="14500" hidden="1"/>
    <cellStyle name="Currency [0] 6997" xfId="43888" hidden="1"/>
    <cellStyle name="Currency [0] 6998" xfId="14502" hidden="1"/>
    <cellStyle name="Currency [0] 6998" xfId="43890" hidden="1"/>
    <cellStyle name="Currency [0] 6999" xfId="14439" hidden="1"/>
    <cellStyle name="Currency [0] 6999" xfId="43827" hidden="1"/>
    <cellStyle name="Currency [0] 7" xfId="120" hidden="1"/>
    <cellStyle name="Currency [0] 7" xfId="285" hidden="1"/>
    <cellStyle name="Currency [0] 7" xfId="259" hidden="1"/>
    <cellStyle name="Currency [0] 7" xfId="95" hidden="1"/>
    <cellStyle name="Currency [0] 7" xfId="468" hidden="1"/>
    <cellStyle name="Currency [0] 7" xfId="633" hidden="1"/>
    <cellStyle name="Currency [0] 7" xfId="607" hidden="1"/>
    <cellStyle name="Currency [0] 7" xfId="443" hidden="1"/>
    <cellStyle name="Currency [0] 7" xfId="806" hidden="1"/>
    <cellStyle name="Currency [0] 7" xfId="971" hidden="1"/>
    <cellStyle name="Currency [0] 7" xfId="945" hidden="1"/>
    <cellStyle name="Currency [0] 7" xfId="781" hidden="1"/>
    <cellStyle name="Currency [0] 7" xfId="1148" hidden="1"/>
    <cellStyle name="Currency [0] 7" xfId="1313" hidden="1"/>
    <cellStyle name="Currency [0] 7" xfId="1287" hidden="1"/>
    <cellStyle name="Currency [0] 7" xfId="1123" hidden="1"/>
    <cellStyle name="Currency [0] 7" xfId="1476" hidden="1"/>
    <cellStyle name="Currency [0] 7" xfId="1641" hidden="1"/>
    <cellStyle name="Currency [0] 7" xfId="1615" hidden="1"/>
    <cellStyle name="Currency [0] 7" xfId="1451" hidden="1"/>
    <cellStyle name="Currency [0] 7" xfId="1804" hidden="1"/>
    <cellStyle name="Currency [0] 7" xfId="1969" hidden="1"/>
    <cellStyle name="Currency [0] 7" xfId="1943" hidden="1"/>
    <cellStyle name="Currency [0] 7" xfId="1779" hidden="1"/>
    <cellStyle name="Currency [0] 7" xfId="2135" hidden="1"/>
    <cellStyle name="Currency [0] 7" xfId="2299" hidden="1"/>
    <cellStyle name="Currency [0] 7" xfId="2274" hidden="1"/>
    <cellStyle name="Currency [0] 7" xfId="2110" hidden="1"/>
    <cellStyle name="Currency [0] 7" xfId="2397" hidden="1"/>
    <cellStyle name="Currency [0] 7" xfId="31786" hidden="1"/>
    <cellStyle name="Currency [0] 7" xfId="61189" hidden="1"/>
    <cellStyle name="Currency [0] 7" xfId="61271" hidden="1"/>
    <cellStyle name="Currency [0] 7" xfId="61355" hidden="1"/>
    <cellStyle name="Currency [0] 7" xfId="61437" hidden="1"/>
    <cellStyle name="Currency [0] 7" xfId="61520" hidden="1"/>
    <cellStyle name="Currency [0] 7" xfId="61602" hidden="1"/>
    <cellStyle name="Currency [0] 7" xfId="61682" hidden="1"/>
    <cellStyle name="Currency [0] 7" xfId="61764" hidden="1"/>
    <cellStyle name="Currency [0] 7" xfId="61846" hidden="1"/>
    <cellStyle name="Currency [0] 7" xfId="61928" hidden="1"/>
    <cellStyle name="Currency [0] 7" xfId="62012" hidden="1"/>
    <cellStyle name="Currency [0] 7" xfId="62094" hidden="1"/>
    <cellStyle name="Currency [0] 7" xfId="62176" hidden="1"/>
    <cellStyle name="Currency [0] 7" xfId="62258" hidden="1"/>
    <cellStyle name="Currency [0] 7" xfId="62338" hidden="1"/>
    <cellStyle name="Currency [0] 7" xfId="62420" hidden="1"/>
    <cellStyle name="Currency [0] 7" xfId="62495" hidden="1"/>
    <cellStyle name="Currency [0] 7" xfId="62577" hidden="1"/>
    <cellStyle name="Currency [0] 7" xfId="62661" hidden="1"/>
    <cellStyle name="Currency [0] 7" xfId="62743" hidden="1"/>
    <cellStyle name="Currency [0] 7" xfId="62825" hidden="1"/>
    <cellStyle name="Currency [0] 7" xfId="62907" hidden="1"/>
    <cellStyle name="Currency [0] 7" xfId="62987" hidden="1"/>
    <cellStyle name="Currency [0] 7" xfId="63069" hidden="1"/>
    <cellStyle name="Currency [0] 70" xfId="2484" hidden="1"/>
    <cellStyle name="Currency [0] 70" xfId="31873" hidden="1"/>
    <cellStyle name="Currency [0] 700" xfId="3123" hidden="1"/>
    <cellStyle name="Currency [0] 700" xfId="32512" hidden="1"/>
    <cellStyle name="Currency [0] 7000" xfId="14467" hidden="1"/>
    <cellStyle name="Currency [0] 7000" xfId="43855" hidden="1"/>
    <cellStyle name="Currency [0] 7001" xfId="14427" hidden="1"/>
    <cellStyle name="Currency [0] 7001" xfId="43815" hidden="1"/>
    <cellStyle name="Currency [0] 7002" xfId="14456" hidden="1"/>
    <cellStyle name="Currency [0] 7002" xfId="43844" hidden="1"/>
    <cellStyle name="Currency [0] 7003" xfId="14453" hidden="1"/>
    <cellStyle name="Currency [0] 7003" xfId="43841" hidden="1"/>
    <cellStyle name="Currency [0] 7004" xfId="14506" hidden="1"/>
    <cellStyle name="Currency [0] 7004" xfId="43894" hidden="1"/>
    <cellStyle name="Currency [0] 7005" xfId="14334" hidden="1"/>
    <cellStyle name="Currency [0] 7005" xfId="43722" hidden="1"/>
    <cellStyle name="Currency [0] 7006" xfId="14493" hidden="1"/>
    <cellStyle name="Currency [0] 7006" xfId="43881" hidden="1"/>
    <cellStyle name="Currency [0] 7007" xfId="14510" hidden="1"/>
    <cellStyle name="Currency [0] 7007" xfId="43898" hidden="1"/>
    <cellStyle name="Currency [0] 7008" xfId="14512" hidden="1"/>
    <cellStyle name="Currency [0] 7008" xfId="43900" hidden="1"/>
    <cellStyle name="Currency [0] 7009" xfId="14393" hidden="1"/>
    <cellStyle name="Currency [0] 7009" xfId="43781" hidden="1"/>
    <cellStyle name="Currency [0] 701" xfId="3116" hidden="1"/>
    <cellStyle name="Currency [0] 701" xfId="32505" hidden="1"/>
    <cellStyle name="Currency [0] 7010" xfId="14429" hidden="1"/>
    <cellStyle name="Currency [0] 7010" xfId="43817" hidden="1"/>
    <cellStyle name="Currency [0] 7011" xfId="14498" hidden="1"/>
    <cellStyle name="Currency [0] 7011" xfId="43886" hidden="1"/>
    <cellStyle name="Currency [0] 7012" xfId="14486" hidden="1"/>
    <cellStyle name="Currency [0] 7012" xfId="43874" hidden="1"/>
    <cellStyle name="Currency [0] 7013" xfId="14503" hidden="1"/>
    <cellStyle name="Currency [0] 7013" xfId="43891" hidden="1"/>
    <cellStyle name="Currency [0] 7014" xfId="14514" hidden="1"/>
    <cellStyle name="Currency [0] 7014" xfId="43902" hidden="1"/>
    <cellStyle name="Currency [0] 7015" xfId="14362" hidden="1"/>
    <cellStyle name="Currency [0] 7015" xfId="43750" hidden="1"/>
    <cellStyle name="Currency [0] 7016" xfId="14426" hidden="1"/>
    <cellStyle name="Currency [0] 7016" xfId="43814" hidden="1"/>
    <cellStyle name="Currency [0] 7017" xfId="14518" hidden="1"/>
    <cellStyle name="Currency [0] 7017" xfId="43906" hidden="1"/>
    <cellStyle name="Currency [0] 7018" xfId="14520" hidden="1"/>
    <cellStyle name="Currency [0] 7018" xfId="43908" hidden="1"/>
    <cellStyle name="Currency [0] 7019" xfId="14475" hidden="1"/>
    <cellStyle name="Currency [0] 7019" xfId="43863" hidden="1"/>
    <cellStyle name="Currency [0] 702" xfId="3126" hidden="1"/>
    <cellStyle name="Currency [0] 702" xfId="32515" hidden="1"/>
    <cellStyle name="Currency [0] 7020" xfId="14487" hidden="1"/>
    <cellStyle name="Currency [0] 7020" xfId="43875" hidden="1"/>
    <cellStyle name="Currency [0] 7021" xfId="14515" hidden="1"/>
    <cellStyle name="Currency [0] 7021" xfId="43903" hidden="1"/>
    <cellStyle name="Currency [0] 7022" xfId="14488" hidden="1"/>
    <cellStyle name="Currency [0] 7022" xfId="43876" hidden="1"/>
    <cellStyle name="Currency [0] 7023" xfId="14521" hidden="1"/>
    <cellStyle name="Currency [0] 7023" xfId="43909" hidden="1"/>
    <cellStyle name="Currency [0] 7024" xfId="14523" hidden="1"/>
    <cellStyle name="Currency [0] 7024" xfId="43911" hidden="1"/>
    <cellStyle name="Currency [0] 7025" xfId="14516" hidden="1"/>
    <cellStyle name="Currency [0] 7025" xfId="43904" hidden="1"/>
    <cellStyle name="Currency [0] 7026" xfId="14462" hidden="1"/>
    <cellStyle name="Currency [0] 7026" xfId="43850" hidden="1"/>
    <cellStyle name="Currency [0] 7027" xfId="14525" hidden="1"/>
    <cellStyle name="Currency [0] 7027" xfId="43913" hidden="1"/>
    <cellStyle name="Currency [0] 7028" xfId="14527" hidden="1"/>
    <cellStyle name="Currency [0] 7028" xfId="43915" hidden="1"/>
    <cellStyle name="Currency [0] 7029" xfId="13889" hidden="1"/>
    <cellStyle name="Currency [0] 7029" xfId="43277" hidden="1"/>
    <cellStyle name="Currency [0] 703" xfId="3130" hidden="1"/>
    <cellStyle name="Currency [0] 703" xfId="32519" hidden="1"/>
    <cellStyle name="Currency [0] 7030" xfId="13830" hidden="1"/>
    <cellStyle name="Currency [0] 7030" xfId="43218" hidden="1"/>
    <cellStyle name="Currency [0] 7031" xfId="14533" hidden="1"/>
    <cellStyle name="Currency [0] 7031" xfId="43921" hidden="1"/>
    <cellStyle name="Currency [0] 7032" xfId="14539" hidden="1"/>
    <cellStyle name="Currency [0] 7032" xfId="43927" hidden="1"/>
    <cellStyle name="Currency [0] 7033" xfId="14541" hidden="1"/>
    <cellStyle name="Currency [0] 7033" xfId="43929" hidden="1"/>
    <cellStyle name="Currency [0] 7034" xfId="13820" hidden="1"/>
    <cellStyle name="Currency [0] 7034" xfId="43208" hidden="1"/>
    <cellStyle name="Currency [0] 7035" xfId="14535" hidden="1"/>
    <cellStyle name="Currency [0] 7035" xfId="43923" hidden="1"/>
    <cellStyle name="Currency [0] 7036" xfId="14543" hidden="1"/>
    <cellStyle name="Currency [0] 7036" xfId="43931" hidden="1"/>
    <cellStyle name="Currency [0] 7037" xfId="14545" hidden="1"/>
    <cellStyle name="Currency [0] 7037" xfId="43933" hidden="1"/>
    <cellStyle name="Currency [0] 7038" xfId="14534" hidden="1"/>
    <cellStyle name="Currency [0] 7038" xfId="43922" hidden="1"/>
    <cellStyle name="Currency [0] 7039" xfId="13865" hidden="1"/>
    <cellStyle name="Currency [0] 7039" xfId="43253" hidden="1"/>
    <cellStyle name="Currency [0] 704" xfId="3055" hidden="1"/>
    <cellStyle name="Currency [0] 704" xfId="32444" hidden="1"/>
    <cellStyle name="Currency [0] 7040" xfId="14556" hidden="1"/>
    <cellStyle name="Currency [0] 7040" xfId="43944" hidden="1"/>
    <cellStyle name="Currency [0] 7041" xfId="14565" hidden="1"/>
    <cellStyle name="Currency [0] 7041" xfId="43953" hidden="1"/>
    <cellStyle name="Currency [0] 7042" xfId="14576" hidden="1"/>
    <cellStyle name="Currency [0] 7042" xfId="43964" hidden="1"/>
    <cellStyle name="Currency [0] 7043" xfId="14582" hidden="1"/>
    <cellStyle name="Currency [0] 7043" xfId="43970" hidden="1"/>
    <cellStyle name="Currency [0] 7044" xfId="14554" hidden="1"/>
    <cellStyle name="Currency [0] 7044" xfId="43942" hidden="1"/>
    <cellStyle name="Currency [0] 7045" xfId="14572" hidden="1"/>
    <cellStyle name="Currency [0] 7045" xfId="43960" hidden="1"/>
    <cellStyle name="Currency [0] 7046" xfId="14594" hidden="1"/>
    <cellStyle name="Currency [0] 7046" xfId="43982" hidden="1"/>
    <cellStyle name="Currency [0] 7047" xfId="14596" hidden="1"/>
    <cellStyle name="Currency [0] 7047" xfId="43984" hidden="1"/>
    <cellStyle name="Currency [0] 7048" xfId="14530" hidden="1"/>
    <cellStyle name="Currency [0] 7048" xfId="43918" hidden="1"/>
    <cellStyle name="Currency [0] 7049" xfId="13819" hidden="1"/>
    <cellStyle name="Currency [0] 7049" xfId="43207" hidden="1"/>
    <cellStyle name="Currency [0] 705" xfId="3087" hidden="1"/>
    <cellStyle name="Currency [0] 705" xfId="32476" hidden="1"/>
    <cellStyle name="Currency [0] 7050" xfId="14568" hidden="1"/>
    <cellStyle name="Currency [0] 7050" xfId="43956" hidden="1"/>
    <cellStyle name="Currency [0] 7051" xfId="13798" hidden="1"/>
    <cellStyle name="Currency [0] 7051" xfId="43186" hidden="1"/>
    <cellStyle name="Currency [0] 7052" xfId="14557" hidden="1"/>
    <cellStyle name="Currency [0] 7052" xfId="43945" hidden="1"/>
    <cellStyle name="Currency [0] 7053" xfId="14601" hidden="1"/>
    <cellStyle name="Currency [0] 7053" xfId="43989" hidden="1"/>
    <cellStyle name="Currency [0] 7054" xfId="14569" hidden="1"/>
    <cellStyle name="Currency [0] 7054" xfId="43957" hidden="1"/>
    <cellStyle name="Currency [0] 7055" xfId="14577" hidden="1"/>
    <cellStyle name="Currency [0] 7055" xfId="43965" hidden="1"/>
    <cellStyle name="Currency [0] 7056" xfId="14613" hidden="1"/>
    <cellStyle name="Currency [0] 7056" xfId="44001" hidden="1"/>
    <cellStyle name="Currency [0] 7057" xfId="14615" hidden="1"/>
    <cellStyle name="Currency [0] 7057" xfId="44003" hidden="1"/>
    <cellStyle name="Currency [0] 7058" xfId="14571" hidden="1"/>
    <cellStyle name="Currency [0] 7058" xfId="43959" hidden="1"/>
    <cellStyle name="Currency [0] 7059" xfId="14584" hidden="1"/>
    <cellStyle name="Currency [0] 7059" xfId="43972" hidden="1"/>
    <cellStyle name="Currency [0] 706" xfId="3133" hidden="1"/>
    <cellStyle name="Currency [0] 706" xfId="32522" hidden="1"/>
    <cellStyle name="Currency [0] 7060" xfId="14589" hidden="1"/>
    <cellStyle name="Currency [0] 7060" xfId="43977" hidden="1"/>
    <cellStyle name="Currency [0] 7061" xfId="14583" hidden="1"/>
    <cellStyle name="Currency [0] 7061" xfId="43971" hidden="1"/>
    <cellStyle name="Currency [0] 7062" xfId="14631" hidden="1"/>
    <cellStyle name="Currency [0] 7062" xfId="44019" hidden="1"/>
    <cellStyle name="Currency [0] 7063" xfId="14639" hidden="1"/>
    <cellStyle name="Currency [0] 7063" xfId="44027" hidden="1"/>
    <cellStyle name="Currency [0] 7064" xfId="14567" hidden="1"/>
    <cellStyle name="Currency [0] 7064" xfId="43955" hidden="1"/>
    <cellStyle name="Currency [0] 7065" xfId="14625" hidden="1"/>
    <cellStyle name="Currency [0] 7065" xfId="44013" hidden="1"/>
    <cellStyle name="Currency [0] 7066" xfId="14648" hidden="1"/>
    <cellStyle name="Currency [0] 7066" xfId="44036" hidden="1"/>
    <cellStyle name="Currency [0] 7067" xfId="14650" hidden="1"/>
    <cellStyle name="Currency [0] 7067" xfId="44038" hidden="1"/>
    <cellStyle name="Currency [0] 7068" xfId="14550" hidden="1"/>
    <cellStyle name="Currency [0] 7068" xfId="43938" hidden="1"/>
    <cellStyle name="Currency [0] 7069" xfId="14560" hidden="1"/>
    <cellStyle name="Currency [0] 7069" xfId="43948" hidden="1"/>
    <cellStyle name="Currency [0] 707" xfId="3134" hidden="1"/>
    <cellStyle name="Currency [0] 707" xfId="32523" hidden="1"/>
    <cellStyle name="Currency [0] 7070" xfId="14622" hidden="1"/>
    <cellStyle name="Currency [0] 7070" xfId="44010" hidden="1"/>
    <cellStyle name="Currency [0] 7071" xfId="14587" hidden="1"/>
    <cellStyle name="Currency [0] 7071" xfId="43975" hidden="1"/>
    <cellStyle name="Currency [0] 7072" xfId="14537" hidden="1"/>
    <cellStyle name="Currency [0] 7072" xfId="43925" hidden="1"/>
    <cellStyle name="Currency [0] 7073" xfId="14658" hidden="1"/>
    <cellStyle name="Currency [0] 7073" xfId="44046" hidden="1"/>
    <cellStyle name="Currency [0] 7074" xfId="14623" hidden="1"/>
    <cellStyle name="Currency [0] 7074" xfId="44011" hidden="1"/>
    <cellStyle name="Currency [0] 7075" xfId="14634" hidden="1"/>
    <cellStyle name="Currency [0] 7075" xfId="44022" hidden="1"/>
    <cellStyle name="Currency [0] 7076" xfId="14666" hidden="1"/>
    <cellStyle name="Currency [0] 7076" xfId="44054" hidden="1"/>
    <cellStyle name="Currency [0] 7077" xfId="14668" hidden="1"/>
    <cellStyle name="Currency [0] 7077" xfId="44056" hidden="1"/>
    <cellStyle name="Currency [0] 7078" xfId="14620" hidden="1"/>
    <cellStyle name="Currency [0] 7078" xfId="44008" hidden="1"/>
    <cellStyle name="Currency [0] 7079" xfId="14619" hidden="1"/>
    <cellStyle name="Currency [0] 7079" xfId="44007" hidden="1"/>
    <cellStyle name="Currency [0] 708" xfId="3111" hidden="1"/>
    <cellStyle name="Currency [0] 708" xfId="32500" hidden="1"/>
    <cellStyle name="Currency [0] 7080" xfId="14609" hidden="1"/>
    <cellStyle name="Currency [0] 7080" xfId="43997" hidden="1"/>
    <cellStyle name="Currency [0] 7081" xfId="14605" hidden="1"/>
    <cellStyle name="Currency [0] 7081" xfId="43993" hidden="1"/>
    <cellStyle name="Currency [0] 7082" xfId="14607" hidden="1"/>
    <cellStyle name="Currency [0] 7082" xfId="43995" hidden="1"/>
    <cellStyle name="Currency [0] 7083" xfId="14675" hidden="1"/>
    <cellStyle name="Currency [0] 7083" xfId="44063" hidden="1"/>
    <cellStyle name="Currency [0] 7084" xfId="13834" hidden="1"/>
    <cellStyle name="Currency [0] 7084" xfId="43222" hidden="1"/>
    <cellStyle name="Currency [0] 7085" xfId="14653" hidden="1"/>
    <cellStyle name="Currency [0] 7085" xfId="44041" hidden="1"/>
    <cellStyle name="Currency [0] 7086" xfId="14681" hidden="1"/>
    <cellStyle name="Currency [0] 7086" xfId="44069" hidden="1"/>
    <cellStyle name="Currency [0] 7087" xfId="14683" hidden="1"/>
    <cellStyle name="Currency [0] 7087" xfId="44071" hidden="1"/>
    <cellStyle name="Currency [0] 7088" xfId="14558" hidden="1"/>
    <cellStyle name="Currency [0] 7088" xfId="43946" hidden="1"/>
    <cellStyle name="Currency [0] 7089" xfId="14632" hidden="1"/>
    <cellStyle name="Currency [0] 7089" xfId="44020" hidden="1"/>
    <cellStyle name="Currency [0] 709" xfId="3117" hidden="1"/>
    <cellStyle name="Currency [0] 709" xfId="32506" hidden="1"/>
    <cellStyle name="Currency [0] 7090" xfId="14588" hidden="1"/>
    <cellStyle name="Currency [0] 7090" xfId="43976" hidden="1"/>
    <cellStyle name="Currency [0] 7091" xfId="14624" hidden="1"/>
    <cellStyle name="Currency [0] 7091" xfId="44012" hidden="1"/>
    <cellStyle name="Currency [0] 7092" xfId="14628" hidden="1"/>
    <cellStyle name="Currency [0] 7092" xfId="44016" hidden="1"/>
    <cellStyle name="Currency [0] 7093" xfId="14689" hidden="1"/>
    <cellStyle name="Currency [0] 7093" xfId="44077" hidden="1"/>
    <cellStyle name="Currency [0] 7094" xfId="13847" hidden="1"/>
    <cellStyle name="Currency [0] 7094" xfId="43235" hidden="1"/>
    <cellStyle name="Currency [0] 7095" xfId="14671" hidden="1"/>
    <cellStyle name="Currency [0] 7095" xfId="44059" hidden="1"/>
    <cellStyle name="Currency [0] 7096" xfId="14694" hidden="1"/>
    <cellStyle name="Currency [0] 7096" xfId="44082" hidden="1"/>
    <cellStyle name="Currency [0] 7097" xfId="14696" hidden="1"/>
    <cellStyle name="Currency [0] 7097" xfId="44084" hidden="1"/>
    <cellStyle name="Currency [0] 7098" xfId="14552" hidden="1"/>
    <cellStyle name="Currency [0] 7098" xfId="43940" hidden="1"/>
    <cellStyle name="Currency [0] 7099" xfId="14651" hidden="1"/>
    <cellStyle name="Currency [0] 7099" xfId="44039" hidden="1"/>
    <cellStyle name="Currency [0] 71" xfId="2412" hidden="1"/>
    <cellStyle name="Currency [0] 71" xfId="31801" hidden="1"/>
    <cellStyle name="Currency [0] 710" xfId="3131" hidden="1"/>
    <cellStyle name="Currency [0] 710" xfId="32520" hidden="1"/>
    <cellStyle name="Currency [0] 7100" xfId="14618" hidden="1"/>
    <cellStyle name="Currency [0] 7100" xfId="44006" hidden="1"/>
    <cellStyle name="Currency [0] 7101" xfId="14636" hidden="1"/>
    <cellStyle name="Currency [0] 7101" xfId="44024" hidden="1"/>
    <cellStyle name="Currency [0] 7102" xfId="14633" hidden="1"/>
    <cellStyle name="Currency [0] 7102" xfId="44021" hidden="1"/>
    <cellStyle name="Currency [0] 7103" xfId="14700" hidden="1"/>
    <cellStyle name="Currency [0] 7103" xfId="44088" hidden="1"/>
    <cellStyle name="Currency [0] 7104" xfId="14585" hidden="1"/>
    <cellStyle name="Currency [0] 7104" xfId="43973" hidden="1"/>
    <cellStyle name="Currency [0] 7105" xfId="14685" hidden="1"/>
    <cellStyle name="Currency [0] 7105" xfId="44073" hidden="1"/>
    <cellStyle name="Currency [0] 7106" xfId="14707" hidden="1"/>
    <cellStyle name="Currency [0] 7106" xfId="44095" hidden="1"/>
    <cellStyle name="Currency [0] 7107" xfId="14709" hidden="1"/>
    <cellStyle name="Currency [0] 7107" xfId="44097" hidden="1"/>
    <cellStyle name="Currency [0] 7108" xfId="14637" hidden="1"/>
    <cellStyle name="Currency [0] 7108" xfId="44025" hidden="1"/>
    <cellStyle name="Currency [0] 7109" xfId="14669" hidden="1"/>
    <cellStyle name="Currency [0] 7109" xfId="44057" hidden="1"/>
    <cellStyle name="Currency [0] 711" xfId="3118" hidden="1"/>
    <cellStyle name="Currency [0] 711" xfId="32507" hidden="1"/>
    <cellStyle name="Currency [0] 7110" xfId="13799" hidden="1"/>
    <cellStyle name="Currency [0] 7110" xfId="43187" hidden="1"/>
    <cellStyle name="Currency [0] 7111" xfId="14655" hidden="1"/>
    <cellStyle name="Currency [0] 7111" xfId="44043" hidden="1"/>
    <cellStyle name="Currency [0] 7112" xfId="14652" hidden="1"/>
    <cellStyle name="Currency [0] 7112" xfId="44040" hidden="1"/>
    <cellStyle name="Currency [0] 7113" xfId="14713" hidden="1"/>
    <cellStyle name="Currency [0] 7113" xfId="44101" hidden="1"/>
    <cellStyle name="Currency [0] 7114" xfId="14548" hidden="1"/>
    <cellStyle name="Currency [0] 7114" xfId="43936" hidden="1"/>
    <cellStyle name="Currency [0] 7115" xfId="14697" hidden="1"/>
    <cellStyle name="Currency [0] 7115" xfId="44085" hidden="1"/>
    <cellStyle name="Currency [0] 7116" xfId="14717" hidden="1"/>
    <cellStyle name="Currency [0] 7116" xfId="44105" hidden="1"/>
    <cellStyle name="Currency [0] 7117" xfId="14719" hidden="1"/>
    <cellStyle name="Currency [0] 7117" xfId="44107" hidden="1"/>
    <cellStyle name="Currency [0] 7118" xfId="14656" hidden="1"/>
    <cellStyle name="Currency [0] 7118" xfId="44044" hidden="1"/>
    <cellStyle name="Currency [0] 7119" xfId="14684" hidden="1"/>
    <cellStyle name="Currency [0] 7119" xfId="44072" hidden="1"/>
    <cellStyle name="Currency [0] 712" xfId="3135" hidden="1"/>
    <cellStyle name="Currency [0] 712" xfId="32524" hidden="1"/>
    <cellStyle name="Currency [0] 7120" xfId="14644" hidden="1"/>
    <cellStyle name="Currency [0] 7120" xfId="44032" hidden="1"/>
    <cellStyle name="Currency [0] 7121" xfId="14673" hidden="1"/>
    <cellStyle name="Currency [0] 7121" xfId="44061" hidden="1"/>
    <cellStyle name="Currency [0] 7122" xfId="14670" hidden="1"/>
    <cellStyle name="Currency [0] 7122" xfId="44058" hidden="1"/>
    <cellStyle name="Currency [0] 7123" xfId="14723" hidden="1"/>
    <cellStyle name="Currency [0] 7123" xfId="44111" hidden="1"/>
    <cellStyle name="Currency [0] 7124" xfId="14551" hidden="1"/>
    <cellStyle name="Currency [0] 7124" xfId="43939" hidden="1"/>
    <cellStyle name="Currency [0] 7125" xfId="14710" hidden="1"/>
    <cellStyle name="Currency [0] 7125" xfId="44098" hidden="1"/>
    <cellStyle name="Currency [0] 7126" xfId="14727" hidden="1"/>
    <cellStyle name="Currency [0] 7126" xfId="44115" hidden="1"/>
    <cellStyle name="Currency [0] 7127" xfId="14729" hidden="1"/>
    <cellStyle name="Currency [0] 7127" xfId="44117" hidden="1"/>
    <cellStyle name="Currency [0] 7128" xfId="14610" hidden="1"/>
    <cellStyle name="Currency [0] 7128" xfId="43998" hidden="1"/>
    <cellStyle name="Currency [0] 7129" xfId="14646" hidden="1"/>
    <cellStyle name="Currency [0] 7129" xfId="44034" hidden="1"/>
    <cellStyle name="Currency [0] 713" xfId="3136" hidden="1"/>
    <cellStyle name="Currency [0] 713" xfId="32525" hidden="1"/>
    <cellStyle name="Currency [0] 7130" xfId="14715" hidden="1"/>
    <cellStyle name="Currency [0] 7130" xfId="44103" hidden="1"/>
    <cellStyle name="Currency [0] 7131" xfId="14703" hidden="1"/>
    <cellStyle name="Currency [0] 7131" xfId="44091" hidden="1"/>
    <cellStyle name="Currency [0] 7132" xfId="14720" hidden="1"/>
    <cellStyle name="Currency [0] 7132" xfId="44108" hidden="1"/>
    <cellStyle name="Currency [0] 7133" xfId="14731" hidden="1"/>
    <cellStyle name="Currency [0] 7133" xfId="44119" hidden="1"/>
    <cellStyle name="Currency [0] 7134" xfId="14579" hidden="1"/>
    <cellStyle name="Currency [0] 7134" xfId="43967" hidden="1"/>
    <cellStyle name="Currency [0] 7135" xfId="14643" hidden="1"/>
    <cellStyle name="Currency [0] 7135" xfId="44031" hidden="1"/>
    <cellStyle name="Currency [0] 7136" xfId="14735" hidden="1"/>
    <cellStyle name="Currency [0] 7136" xfId="44123" hidden="1"/>
    <cellStyle name="Currency [0] 7137" xfId="14737" hidden="1"/>
    <cellStyle name="Currency [0] 7137" xfId="44125" hidden="1"/>
    <cellStyle name="Currency [0] 7138" xfId="14692" hidden="1"/>
    <cellStyle name="Currency [0] 7138" xfId="44080" hidden="1"/>
    <cellStyle name="Currency [0] 7139" xfId="14704" hidden="1"/>
    <cellStyle name="Currency [0] 7139" xfId="44092" hidden="1"/>
    <cellStyle name="Currency [0] 714" xfId="3132" hidden="1"/>
    <cellStyle name="Currency [0] 714" xfId="32521" hidden="1"/>
    <cellStyle name="Currency [0] 7140" xfId="14732" hidden="1"/>
    <cellStyle name="Currency [0] 7140" xfId="44120" hidden="1"/>
    <cellStyle name="Currency [0] 7141" xfId="14705" hidden="1"/>
    <cellStyle name="Currency [0] 7141" xfId="44093" hidden="1"/>
    <cellStyle name="Currency [0] 7142" xfId="14738" hidden="1"/>
    <cellStyle name="Currency [0] 7142" xfId="44126" hidden="1"/>
    <cellStyle name="Currency [0] 7143" xfId="14740" hidden="1"/>
    <cellStyle name="Currency [0] 7143" xfId="44128" hidden="1"/>
    <cellStyle name="Currency [0] 7144" xfId="14733" hidden="1"/>
    <cellStyle name="Currency [0] 7144" xfId="44121" hidden="1"/>
    <cellStyle name="Currency [0] 7145" xfId="14679" hidden="1"/>
    <cellStyle name="Currency [0] 7145" xfId="44067" hidden="1"/>
    <cellStyle name="Currency [0] 7146" xfId="14742" hidden="1"/>
    <cellStyle name="Currency [0] 7146" xfId="44130" hidden="1"/>
    <cellStyle name="Currency [0] 7147" xfId="14744" hidden="1"/>
    <cellStyle name="Currency [0] 7147" xfId="44132" hidden="1"/>
    <cellStyle name="Currency [0] 7148" xfId="13504" hidden="1"/>
    <cellStyle name="Currency [0] 7148" xfId="42892" hidden="1"/>
    <cellStyle name="Currency [0] 7149" xfId="13559" hidden="1"/>
    <cellStyle name="Currency [0] 7149" xfId="42947" hidden="1"/>
    <cellStyle name="Currency [0] 715" xfId="3105" hidden="1"/>
    <cellStyle name="Currency [0] 715" xfId="32494" hidden="1"/>
    <cellStyle name="Currency [0] 7150" xfId="13584" hidden="1"/>
    <cellStyle name="Currency [0] 7150" xfId="42972" hidden="1"/>
    <cellStyle name="Currency [0] 7151" xfId="14749" hidden="1"/>
    <cellStyle name="Currency [0] 7151" xfId="44137" hidden="1"/>
    <cellStyle name="Currency [0] 7152" xfId="14752" hidden="1"/>
    <cellStyle name="Currency [0] 7152" xfId="44140" hidden="1"/>
    <cellStyle name="Currency [0] 7153" xfId="13512" hidden="1"/>
    <cellStyle name="Currency [0] 7153" xfId="42900" hidden="1"/>
    <cellStyle name="Currency [0] 7154" xfId="14745" hidden="1"/>
    <cellStyle name="Currency [0] 7154" xfId="44133" hidden="1"/>
    <cellStyle name="Currency [0] 7155" xfId="14754" hidden="1"/>
    <cellStyle name="Currency [0] 7155" xfId="44142" hidden="1"/>
    <cellStyle name="Currency [0] 7156" xfId="14756" hidden="1"/>
    <cellStyle name="Currency [0] 7156" xfId="44144" hidden="1"/>
    <cellStyle name="Currency [0] 7157" xfId="13537" hidden="1"/>
    <cellStyle name="Currency [0] 7157" xfId="42925" hidden="1"/>
    <cellStyle name="Currency [0] 7158" xfId="13503" hidden="1"/>
    <cellStyle name="Currency [0] 7158" xfId="42891" hidden="1"/>
    <cellStyle name="Currency [0] 7159" xfId="14767" hidden="1"/>
    <cellStyle name="Currency [0] 7159" xfId="44155" hidden="1"/>
    <cellStyle name="Currency [0] 716" xfId="3137" hidden="1"/>
    <cellStyle name="Currency [0] 716" xfId="32526" hidden="1"/>
    <cellStyle name="Currency [0] 7160" xfId="14776" hidden="1"/>
    <cellStyle name="Currency [0] 7160" xfId="44164" hidden="1"/>
    <cellStyle name="Currency [0] 7161" xfId="14787" hidden="1"/>
    <cellStyle name="Currency [0] 7161" xfId="44175" hidden="1"/>
    <cellStyle name="Currency [0] 7162" xfId="14793" hidden="1"/>
    <cellStyle name="Currency [0] 7162" xfId="44181" hidden="1"/>
    <cellStyle name="Currency [0] 7163" xfId="14765" hidden="1"/>
    <cellStyle name="Currency [0] 7163" xfId="44153" hidden="1"/>
    <cellStyle name="Currency [0] 7164" xfId="14783" hidden="1"/>
    <cellStyle name="Currency [0] 7164" xfId="44171" hidden="1"/>
    <cellStyle name="Currency [0] 7165" xfId="14805" hidden="1"/>
    <cellStyle name="Currency [0] 7165" xfId="44193" hidden="1"/>
    <cellStyle name="Currency [0] 7166" xfId="14807" hidden="1"/>
    <cellStyle name="Currency [0] 7166" xfId="44195" hidden="1"/>
    <cellStyle name="Currency [0] 7167" xfId="13507" hidden="1"/>
    <cellStyle name="Currency [0] 7167" xfId="42895" hidden="1"/>
    <cellStyle name="Currency [0] 7168" xfId="13521" hidden="1"/>
    <cellStyle name="Currency [0] 7168" xfId="42909" hidden="1"/>
    <cellStyle name="Currency [0] 7169" xfId="14779" hidden="1"/>
    <cellStyle name="Currency [0] 7169" xfId="44167" hidden="1"/>
    <cellStyle name="Currency [0] 717" xfId="3138" hidden="1"/>
    <cellStyle name="Currency [0] 717" xfId="32527" hidden="1"/>
    <cellStyle name="Currency [0] 7170" xfId="13516" hidden="1"/>
    <cellStyle name="Currency [0] 7170" xfId="42904" hidden="1"/>
    <cellStyle name="Currency [0] 7171" xfId="14768" hidden="1"/>
    <cellStyle name="Currency [0] 7171" xfId="44156" hidden="1"/>
    <cellStyle name="Currency [0] 7172" xfId="14812" hidden="1"/>
    <cellStyle name="Currency [0] 7172" xfId="44200" hidden="1"/>
    <cellStyle name="Currency [0] 7173" xfId="14780" hidden="1"/>
    <cellStyle name="Currency [0] 7173" xfId="44168" hidden="1"/>
    <cellStyle name="Currency [0] 7174" xfId="14788" hidden="1"/>
    <cellStyle name="Currency [0] 7174" xfId="44176" hidden="1"/>
    <cellStyle name="Currency [0] 7175" xfId="14824" hidden="1"/>
    <cellStyle name="Currency [0] 7175" xfId="44212" hidden="1"/>
    <cellStyle name="Currency [0] 7176" xfId="14826" hidden="1"/>
    <cellStyle name="Currency [0] 7176" xfId="44214" hidden="1"/>
    <cellStyle name="Currency [0] 7177" xfId="14782" hidden="1"/>
    <cellStyle name="Currency [0] 7177" xfId="44170" hidden="1"/>
    <cellStyle name="Currency [0] 7178" xfId="14795" hidden="1"/>
    <cellStyle name="Currency [0] 7178" xfId="44183" hidden="1"/>
    <cellStyle name="Currency [0] 7179" xfId="14800" hidden="1"/>
    <cellStyle name="Currency [0] 7179" xfId="44188" hidden="1"/>
    <cellStyle name="Currency [0] 718" xfId="3163" hidden="1"/>
    <cellStyle name="Currency [0] 718" xfId="32552" hidden="1"/>
    <cellStyle name="Currency [0] 7180" xfId="14794" hidden="1"/>
    <cellStyle name="Currency [0] 7180" xfId="44182" hidden="1"/>
    <cellStyle name="Currency [0] 7181" xfId="14842" hidden="1"/>
    <cellStyle name="Currency [0] 7181" xfId="44230" hidden="1"/>
    <cellStyle name="Currency [0] 7182" xfId="14850" hidden="1"/>
    <cellStyle name="Currency [0] 7182" xfId="44238" hidden="1"/>
    <cellStyle name="Currency [0] 7183" xfId="14778" hidden="1"/>
    <cellStyle name="Currency [0] 7183" xfId="44166" hidden="1"/>
    <cellStyle name="Currency [0] 7184" xfId="14836" hidden="1"/>
    <cellStyle name="Currency [0] 7184" xfId="44224" hidden="1"/>
    <cellStyle name="Currency [0] 7185" xfId="14859" hidden="1"/>
    <cellStyle name="Currency [0] 7185" xfId="44247" hidden="1"/>
    <cellStyle name="Currency [0] 7186" xfId="14861" hidden="1"/>
    <cellStyle name="Currency [0] 7186" xfId="44249" hidden="1"/>
    <cellStyle name="Currency [0] 7187" xfId="14761" hidden="1"/>
    <cellStyle name="Currency [0] 7187" xfId="44149" hidden="1"/>
    <cellStyle name="Currency [0] 7188" xfId="14771" hidden="1"/>
    <cellStyle name="Currency [0] 7188" xfId="44159" hidden="1"/>
    <cellStyle name="Currency [0] 7189" xfId="14833" hidden="1"/>
    <cellStyle name="Currency [0] 7189" xfId="44221" hidden="1"/>
    <cellStyle name="Currency [0] 719" xfId="3171" hidden="1"/>
    <cellStyle name="Currency [0] 719" xfId="32560" hidden="1"/>
    <cellStyle name="Currency [0] 7190" xfId="14798" hidden="1"/>
    <cellStyle name="Currency [0] 7190" xfId="44186" hidden="1"/>
    <cellStyle name="Currency [0] 7191" xfId="14747" hidden="1"/>
    <cellStyle name="Currency [0] 7191" xfId="44135" hidden="1"/>
    <cellStyle name="Currency [0] 7192" xfId="14869" hidden="1"/>
    <cellStyle name="Currency [0] 7192" xfId="44257" hidden="1"/>
    <cellStyle name="Currency [0] 7193" xfId="14834" hidden="1"/>
    <cellStyle name="Currency [0] 7193" xfId="44222" hidden="1"/>
    <cellStyle name="Currency [0] 7194" xfId="14845" hidden="1"/>
    <cellStyle name="Currency [0] 7194" xfId="44233" hidden="1"/>
    <cellStyle name="Currency [0] 7195" xfId="14877" hidden="1"/>
    <cellStyle name="Currency [0] 7195" xfId="44265" hidden="1"/>
    <cellStyle name="Currency [0] 7196" xfId="14879" hidden="1"/>
    <cellStyle name="Currency [0] 7196" xfId="44267" hidden="1"/>
    <cellStyle name="Currency [0] 7197" xfId="14831" hidden="1"/>
    <cellStyle name="Currency [0] 7197" xfId="44219" hidden="1"/>
    <cellStyle name="Currency [0] 7198" xfId="14830" hidden="1"/>
    <cellStyle name="Currency [0] 7198" xfId="44218" hidden="1"/>
    <cellStyle name="Currency [0] 7199" xfId="14820" hidden="1"/>
    <cellStyle name="Currency [0] 7199" xfId="44208" hidden="1"/>
    <cellStyle name="Currency [0] 72" xfId="2463" hidden="1"/>
    <cellStyle name="Currency [0] 72" xfId="31852" hidden="1"/>
    <cellStyle name="Currency [0] 720" xfId="3174" hidden="1"/>
    <cellStyle name="Currency [0] 720" xfId="32563" hidden="1"/>
    <cellStyle name="Currency [0] 7200" xfId="14816" hidden="1"/>
    <cellStyle name="Currency [0] 7200" xfId="44204" hidden="1"/>
    <cellStyle name="Currency [0] 7201" xfId="14818" hidden="1"/>
    <cellStyle name="Currency [0] 7201" xfId="44206" hidden="1"/>
    <cellStyle name="Currency [0] 7202" xfId="14886" hidden="1"/>
    <cellStyle name="Currency [0] 7202" xfId="44274" hidden="1"/>
    <cellStyle name="Currency [0] 7203" xfId="13539" hidden="1"/>
    <cellStyle name="Currency [0] 7203" xfId="42927" hidden="1"/>
    <cellStyle name="Currency [0] 7204" xfId="14864" hidden="1"/>
    <cellStyle name="Currency [0] 7204" xfId="44252" hidden="1"/>
    <cellStyle name="Currency [0] 7205" xfId="14892" hidden="1"/>
    <cellStyle name="Currency [0] 7205" xfId="44280" hidden="1"/>
    <cellStyle name="Currency [0] 7206" xfId="14894" hidden="1"/>
    <cellStyle name="Currency [0] 7206" xfId="44282" hidden="1"/>
    <cellStyle name="Currency [0] 7207" xfId="14769" hidden="1"/>
    <cellStyle name="Currency [0] 7207" xfId="44157" hidden="1"/>
    <cellStyle name="Currency [0] 7208" xfId="14843" hidden="1"/>
    <cellStyle name="Currency [0] 7208" xfId="44231" hidden="1"/>
    <cellStyle name="Currency [0] 7209" xfId="14799" hidden="1"/>
    <cellStyle name="Currency [0] 7209" xfId="44187" hidden="1"/>
    <cellStyle name="Currency [0] 721" xfId="3178" hidden="1"/>
    <cellStyle name="Currency [0] 721" xfId="32567" hidden="1"/>
    <cellStyle name="Currency [0] 7210" xfId="14835" hidden="1"/>
    <cellStyle name="Currency [0] 7210" xfId="44223" hidden="1"/>
    <cellStyle name="Currency [0] 7211" xfId="14839" hidden="1"/>
    <cellStyle name="Currency [0] 7211" xfId="44227" hidden="1"/>
    <cellStyle name="Currency [0] 7212" xfId="14900" hidden="1"/>
    <cellStyle name="Currency [0] 7212" xfId="44288" hidden="1"/>
    <cellStyle name="Currency [0] 7213" xfId="13523" hidden="1"/>
    <cellStyle name="Currency [0] 7213" xfId="42911" hidden="1"/>
    <cellStyle name="Currency [0] 7214" xfId="14882" hidden="1"/>
    <cellStyle name="Currency [0] 7214" xfId="44270" hidden="1"/>
    <cellStyle name="Currency [0] 7215" xfId="14905" hidden="1"/>
    <cellStyle name="Currency [0] 7215" xfId="44293" hidden="1"/>
    <cellStyle name="Currency [0] 7216" xfId="14907" hidden="1"/>
    <cellStyle name="Currency [0] 7216" xfId="44295" hidden="1"/>
    <cellStyle name="Currency [0] 7217" xfId="14763" hidden="1"/>
    <cellStyle name="Currency [0] 7217" xfId="44151" hidden="1"/>
    <cellStyle name="Currency [0] 7218" xfId="14862" hidden="1"/>
    <cellStyle name="Currency [0] 7218" xfId="44250" hidden="1"/>
    <cellStyle name="Currency [0] 7219" xfId="14829" hidden="1"/>
    <cellStyle name="Currency [0] 7219" xfId="44217" hidden="1"/>
    <cellStyle name="Currency [0] 722" xfId="3180" hidden="1"/>
    <cellStyle name="Currency [0] 722" xfId="32569" hidden="1"/>
    <cellStyle name="Currency [0] 7220" xfId="14847" hidden="1"/>
    <cellStyle name="Currency [0] 7220" xfId="44235" hidden="1"/>
    <cellStyle name="Currency [0] 7221" xfId="14844" hidden="1"/>
    <cellStyle name="Currency [0] 7221" xfId="44232" hidden="1"/>
    <cellStyle name="Currency [0] 7222" xfId="14911" hidden="1"/>
    <cellStyle name="Currency [0] 7222" xfId="44299" hidden="1"/>
    <cellStyle name="Currency [0] 7223" xfId="14796" hidden="1"/>
    <cellStyle name="Currency [0] 7223" xfId="44184" hidden="1"/>
    <cellStyle name="Currency [0] 7224" xfId="14896" hidden="1"/>
    <cellStyle name="Currency [0] 7224" xfId="44284" hidden="1"/>
    <cellStyle name="Currency [0] 7225" xfId="14918" hidden="1"/>
    <cellStyle name="Currency [0] 7225" xfId="44306" hidden="1"/>
    <cellStyle name="Currency [0] 7226" xfId="14920" hidden="1"/>
    <cellStyle name="Currency [0] 7226" xfId="44308" hidden="1"/>
    <cellStyle name="Currency [0] 7227" xfId="14848" hidden="1"/>
    <cellStyle name="Currency [0] 7227" xfId="44236" hidden="1"/>
    <cellStyle name="Currency [0] 7228" xfId="14880" hidden="1"/>
    <cellStyle name="Currency [0] 7228" xfId="44268" hidden="1"/>
    <cellStyle name="Currency [0] 7229" xfId="13510" hidden="1"/>
    <cellStyle name="Currency [0] 7229" xfId="42898" hidden="1"/>
    <cellStyle name="Currency [0] 723" xfId="3170" hidden="1"/>
    <cellStyle name="Currency [0] 723" xfId="32559" hidden="1"/>
    <cellStyle name="Currency [0] 7230" xfId="14866" hidden="1"/>
    <cellStyle name="Currency [0] 7230" xfId="44254" hidden="1"/>
    <cellStyle name="Currency [0] 7231" xfId="14863" hidden="1"/>
    <cellStyle name="Currency [0] 7231" xfId="44251" hidden="1"/>
    <cellStyle name="Currency [0] 7232" xfId="14924" hidden="1"/>
    <cellStyle name="Currency [0] 7232" xfId="44312" hidden="1"/>
    <cellStyle name="Currency [0] 7233" xfId="14759" hidden="1"/>
    <cellStyle name="Currency [0] 7233" xfId="44147" hidden="1"/>
    <cellStyle name="Currency [0] 7234" xfId="14908" hidden="1"/>
    <cellStyle name="Currency [0] 7234" xfId="44296" hidden="1"/>
    <cellStyle name="Currency [0] 7235" xfId="14928" hidden="1"/>
    <cellStyle name="Currency [0] 7235" xfId="44316" hidden="1"/>
    <cellStyle name="Currency [0] 7236" xfId="14930" hidden="1"/>
    <cellStyle name="Currency [0] 7236" xfId="44318" hidden="1"/>
    <cellStyle name="Currency [0] 7237" xfId="14867" hidden="1"/>
    <cellStyle name="Currency [0] 7237" xfId="44255" hidden="1"/>
    <cellStyle name="Currency [0] 7238" xfId="14895" hidden="1"/>
    <cellStyle name="Currency [0] 7238" xfId="44283" hidden="1"/>
    <cellStyle name="Currency [0] 7239" xfId="14855" hidden="1"/>
    <cellStyle name="Currency [0] 7239" xfId="44243" hidden="1"/>
    <cellStyle name="Currency [0] 724" xfId="3176" hidden="1"/>
    <cellStyle name="Currency [0] 724" xfId="32565" hidden="1"/>
    <cellStyle name="Currency [0] 7240" xfId="14884" hidden="1"/>
    <cellStyle name="Currency [0] 7240" xfId="44272" hidden="1"/>
    <cellStyle name="Currency [0] 7241" xfId="14881" hidden="1"/>
    <cellStyle name="Currency [0] 7241" xfId="44269" hidden="1"/>
    <cellStyle name="Currency [0] 7242" xfId="14934" hidden="1"/>
    <cellStyle name="Currency [0] 7242" xfId="44322" hidden="1"/>
    <cellStyle name="Currency [0] 7243" xfId="14762" hidden="1"/>
    <cellStyle name="Currency [0] 7243" xfId="44150" hidden="1"/>
    <cellStyle name="Currency [0] 7244" xfId="14921" hidden="1"/>
    <cellStyle name="Currency [0] 7244" xfId="44309" hidden="1"/>
    <cellStyle name="Currency [0] 7245" xfId="14938" hidden="1"/>
    <cellStyle name="Currency [0] 7245" xfId="44326" hidden="1"/>
    <cellStyle name="Currency [0] 7246" xfId="14940" hidden="1"/>
    <cellStyle name="Currency [0] 7246" xfId="44328" hidden="1"/>
    <cellStyle name="Currency [0] 7247" xfId="14821" hidden="1"/>
    <cellStyle name="Currency [0] 7247" xfId="44209" hidden="1"/>
    <cellStyle name="Currency [0] 7248" xfId="14857" hidden="1"/>
    <cellStyle name="Currency [0] 7248" xfId="44245" hidden="1"/>
    <cellStyle name="Currency [0] 7249" xfId="14926" hidden="1"/>
    <cellStyle name="Currency [0] 7249" xfId="44314" hidden="1"/>
    <cellStyle name="Currency [0] 725" xfId="3182" hidden="1"/>
    <cellStyle name="Currency [0] 725" xfId="32571" hidden="1"/>
    <cellStyle name="Currency [0] 7250" xfId="14914" hidden="1"/>
    <cellStyle name="Currency [0] 7250" xfId="44302" hidden="1"/>
    <cellStyle name="Currency [0] 7251" xfId="14931" hidden="1"/>
    <cellStyle name="Currency [0] 7251" xfId="44319" hidden="1"/>
    <cellStyle name="Currency [0] 7252" xfId="14942" hidden="1"/>
    <cellStyle name="Currency [0] 7252" xfId="44330" hidden="1"/>
    <cellStyle name="Currency [0] 7253" xfId="14790" hidden="1"/>
    <cellStyle name="Currency [0] 7253" xfId="44178" hidden="1"/>
    <cellStyle name="Currency [0] 7254" xfId="14854" hidden="1"/>
    <cellStyle name="Currency [0] 7254" xfId="44242" hidden="1"/>
    <cellStyle name="Currency [0] 7255" xfId="14946" hidden="1"/>
    <cellStyle name="Currency [0] 7255" xfId="44334" hidden="1"/>
    <cellStyle name="Currency [0] 7256" xfId="14948" hidden="1"/>
    <cellStyle name="Currency [0] 7256" xfId="44336" hidden="1"/>
    <cellStyle name="Currency [0] 7257" xfId="14903" hidden="1"/>
    <cellStyle name="Currency [0] 7257" xfId="44291" hidden="1"/>
    <cellStyle name="Currency [0] 7258" xfId="14915" hidden="1"/>
    <cellStyle name="Currency [0] 7258" xfId="44303" hidden="1"/>
    <cellStyle name="Currency [0] 7259" xfId="14943" hidden="1"/>
    <cellStyle name="Currency [0] 7259" xfId="44331" hidden="1"/>
    <cellStyle name="Currency [0] 726" xfId="3183" hidden="1"/>
    <cellStyle name="Currency [0] 726" xfId="32572" hidden="1"/>
    <cellStyle name="Currency [0] 7260" xfId="14916" hidden="1"/>
    <cellStyle name="Currency [0] 7260" xfId="44304" hidden="1"/>
    <cellStyle name="Currency [0] 7261" xfId="14949" hidden="1"/>
    <cellStyle name="Currency [0] 7261" xfId="44337" hidden="1"/>
    <cellStyle name="Currency [0] 7262" xfId="14951" hidden="1"/>
    <cellStyle name="Currency [0] 7262" xfId="44339" hidden="1"/>
    <cellStyle name="Currency [0] 7263" xfId="14944" hidden="1"/>
    <cellStyle name="Currency [0] 7263" xfId="44332" hidden="1"/>
    <cellStyle name="Currency [0] 7264" xfId="14890" hidden="1"/>
    <cellStyle name="Currency [0] 7264" xfId="44278" hidden="1"/>
    <cellStyle name="Currency [0] 7265" xfId="14953" hidden="1"/>
    <cellStyle name="Currency [0] 7265" xfId="44341" hidden="1"/>
    <cellStyle name="Currency [0] 7266" xfId="14955" hidden="1"/>
    <cellStyle name="Currency [0] 7266" xfId="44343" hidden="1"/>
    <cellStyle name="Currency [0] 7267" xfId="15014" hidden="1"/>
    <cellStyle name="Currency [0] 7267" xfId="44402" hidden="1"/>
    <cellStyle name="Currency [0] 7268" xfId="15033" hidden="1"/>
    <cellStyle name="Currency [0] 7268" xfId="44421" hidden="1"/>
    <cellStyle name="Currency [0] 7269" xfId="15040" hidden="1"/>
    <cellStyle name="Currency [0] 7269" xfId="44428" hidden="1"/>
    <cellStyle name="Currency [0] 727" xfId="3175" hidden="1"/>
    <cellStyle name="Currency [0] 727" xfId="32564" hidden="1"/>
    <cellStyle name="Currency [0] 7270" xfId="15047" hidden="1"/>
    <cellStyle name="Currency [0] 7270" xfId="44435" hidden="1"/>
    <cellStyle name="Currency [0] 7271" xfId="15052" hidden="1"/>
    <cellStyle name="Currency [0] 7271" xfId="44440" hidden="1"/>
    <cellStyle name="Currency [0] 7272" xfId="15031" hidden="1"/>
    <cellStyle name="Currency [0] 7272" xfId="44419" hidden="1"/>
    <cellStyle name="Currency [0] 7273" xfId="15042" hidden="1"/>
    <cellStyle name="Currency [0] 7273" xfId="44430" hidden="1"/>
    <cellStyle name="Currency [0] 7274" xfId="15056" hidden="1"/>
    <cellStyle name="Currency [0] 7274" xfId="44444" hidden="1"/>
    <cellStyle name="Currency [0] 7275" xfId="15058" hidden="1"/>
    <cellStyle name="Currency [0] 7275" xfId="44446" hidden="1"/>
    <cellStyle name="Currency [0] 7276" xfId="15041" hidden="1"/>
    <cellStyle name="Currency [0] 7276" xfId="44429" hidden="1"/>
    <cellStyle name="Currency [0] 7277" xfId="15015" hidden="1"/>
    <cellStyle name="Currency [0] 7277" xfId="44403" hidden="1"/>
    <cellStyle name="Currency [0] 7278" xfId="15069" hidden="1"/>
    <cellStyle name="Currency [0] 7278" xfId="44457" hidden="1"/>
    <cellStyle name="Currency [0] 7279" xfId="15078" hidden="1"/>
    <cellStyle name="Currency [0] 7279" xfId="44466" hidden="1"/>
    <cellStyle name="Currency [0] 728" xfId="3164" hidden="1"/>
    <cellStyle name="Currency [0] 728" xfId="32553" hidden="1"/>
    <cellStyle name="Currency [0] 7280" xfId="15089" hidden="1"/>
    <cellStyle name="Currency [0] 7280" xfId="44477" hidden="1"/>
    <cellStyle name="Currency [0] 7281" xfId="15095" hidden="1"/>
    <cellStyle name="Currency [0] 7281" xfId="44483" hidden="1"/>
    <cellStyle name="Currency [0] 7282" xfId="15067" hidden="1"/>
    <cellStyle name="Currency [0] 7282" xfId="44455" hidden="1"/>
    <cellStyle name="Currency [0] 7283" xfId="15085" hidden="1"/>
    <cellStyle name="Currency [0] 7283" xfId="44473" hidden="1"/>
    <cellStyle name="Currency [0] 7284" xfId="15107" hidden="1"/>
    <cellStyle name="Currency [0] 7284" xfId="44495" hidden="1"/>
    <cellStyle name="Currency [0] 7285" xfId="15109" hidden="1"/>
    <cellStyle name="Currency [0] 7285" xfId="44497" hidden="1"/>
    <cellStyle name="Currency [0] 7286" xfId="15037" hidden="1"/>
    <cellStyle name="Currency [0] 7286" xfId="44425" hidden="1"/>
    <cellStyle name="Currency [0] 7287" xfId="15021" hidden="1"/>
    <cellStyle name="Currency [0] 7287" xfId="44409" hidden="1"/>
    <cellStyle name="Currency [0] 7288" xfId="15081" hidden="1"/>
    <cellStyle name="Currency [0] 7288" xfId="44469" hidden="1"/>
    <cellStyle name="Currency [0] 7289" xfId="15026" hidden="1"/>
    <cellStyle name="Currency [0] 7289" xfId="44414" hidden="1"/>
    <cellStyle name="Currency [0] 729" xfId="3189" hidden="1"/>
    <cellStyle name="Currency [0] 729" xfId="32578" hidden="1"/>
    <cellStyle name="Currency [0] 7290" xfId="15070" hidden="1"/>
    <cellStyle name="Currency [0] 7290" xfId="44458" hidden="1"/>
    <cellStyle name="Currency [0] 7291" xfId="15114" hidden="1"/>
    <cellStyle name="Currency [0] 7291" xfId="44502" hidden="1"/>
    <cellStyle name="Currency [0] 7292" xfId="15082" hidden="1"/>
    <cellStyle name="Currency [0] 7292" xfId="44470" hidden="1"/>
    <cellStyle name="Currency [0] 7293" xfId="15090" hidden="1"/>
    <cellStyle name="Currency [0] 7293" xfId="44478" hidden="1"/>
    <cellStyle name="Currency [0] 7294" xfId="15126" hidden="1"/>
    <cellStyle name="Currency [0] 7294" xfId="44514" hidden="1"/>
    <cellStyle name="Currency [0] 7295" xfId="15128" hidden="1"/>
    <cellStyle name="Currency [0] 7295" xfId="44516" hidden="1"/>
    <cellStyle name="Currency [0] 7296" xfId="15084" hidden="1"/>
    <cellStyle name="Currency [0] 7296" xfId="44472" hidden="1"/>
    <cellStyle name="Currency [0] 7297" xfId="15097" hidden="1"/>
    <cellStyle name="Currency [0] 7297" xfId="44485" hidden="1"/>
    <cellStyle name="Currency [0] 7298" xfId="15102" hidden="1"/>
    <cellStyle name="Currency [0] 7298" xfId="44490" hidden="1"/>
    <cellStyle name="Currency [0] 7299" xfId="15096" hidden="1"/>
    <cellStyle name="Currency [0] 7299" xfId="44484" hidden="1"/>
    <cellStyle name="Currency [0] 73" xfId="2443" hidden="1"/>
    <cellStyle name="Currency [0] 73" xfId="31832" hidden="1"/>
    <cellStyle name="Currency [0] 730" xfId="3193" hidden="1"/>
    <cellStyle name="Currency [0] 730" xfId="32582" hidden="1"/>
    <cellStyle name="Currency [0] 7300" xfId="15144" hidden="1"/>
    <cellStyle name="Currency [0] 7300" xfId="44532" hidden="1"/>
    <cellStyle name="Currency [0] 7301" xfId="15152" hidden="1"/>
    <cellStyle name="Currency [0] 7301" xfId="44540" hidden="1"/>
    <cellStyle name="Currency [0] 7302" xfId="15080" hidden="1"/>
    <cellStyle name="Currency [0] 7302" xfId="44468" hidden="1"/>
    <cellStyle name="Currency [0] 7303" xfId="15138" hidden="1"/>
    <cellStyle name="Currency [0] 7303" xfId="44526" hidden="1"/>
    <cellStyle name="Currency [0] 7304" xfId="15161" hidden="1"/>
    <cellStyle name="Currency [0] 7304" xfId="44549" hidden="1"/>
    <cellStyle name="Currency [0] 7305" xfId="15163" hidden="1"/>
    <cellStyle name="Currency [0] 7305" xfId="44551" hidden="1"/>
    <cellStyle name="Currency [0] 7306" xfId="15063" hidden="1"/>
    <cellStyle name="Currency [0] 7306" xfId="44451" hidden="1"/>
    <cellStyle name="Currency [0] 7307" xfId="15073" hidden="1"/>
    <cellStyle name="Currency [0] 7307" xfId="44461" hidden="1"/>
    <cellStyle name="Currency [0] 7308" xfId="15135" hidden="1"/>
    <cellStyle name="Currency [0] 7308" xfId="44523" hidden="1"/>
    <cellStyle name="Currency [0] 7309" xfId="15100" hidden="1"/>
    <cellStyle name="Currency [0] 7309" xfId="44488" hidden="1"/>
    <cellStyle name="Currency [0] 731" xfId="3199" hidden="1"/>
    <cellStyle name="Currency [0] 731" xfId="32588" hidden="1"/>
    <cellStyle name="Currency [0] 7310" xfId="15045" hidden="1"/>
    <cellStyle name="Currency [0] 7310" xfId="44433" hidden="1"/>
    <cellStyle name="Currency [0] 7311" xfId="15171" hidden="1"/>
    <cellStyle name="Currency [0] 7311" xfId="44559" hidden="1"/>
    <cellStyle name="Currency [0] 7312" xfId="15136" hidden="1"/>
    <cellStyle name="Currency [0] 7312" xfId="44524" hidden="1"/>
    <cellStyle name="Currency [0] 7313" xfId="15147" hidden="1"/>
    <cellStyle name="Currency [0] 7313" xfId="44535" hidden="1"/>
    <cellStyle name="Currency [0] 7314" xfId="15179" hidden="1"/>
    <cellStyle name="Currency [0] 7314" xfId="44567" hidden="1"/>
    <cellStyle name="Currency [0] 7315" xfId="15181" hidden="1"/>
    <cellStyle name="Currency [0] 7315" xfId="44569" hidden="1"/>
    <cellStyle name="Currency [0] 7316" xfId="15133" hidden="1"/>
    <cellStyle name="Currency [0] 7316" xfId="44521" hidden="1"/>
    <cellStyle name="Currency [0] 7317" xfId="15132" hidden="1"/>
    <cellStyle name="Currency [0] 7317" xfId="44520" hidden="1"/>
    <cellStyle name="Currency [0] 7318" xfId="15122" hidden="1"/>
    <cellStyle name="Currency [0] 7318" xfId="44510" hidden="1"/>
    <cellStyle name="Currency [0] 7319" xfId="15118" hidden="1"/>
    <cellStyle name="Currency [0] 7319" xfId="44506" hidden="1"/>
    <cellStyle name="Currency [0] 732" xfId="3202" hidden="1"/>
    <cellStyle name="Currency [0] 732" xfId="32591" hidden="1"/>
    <cellStyle name="Currency [0] 7320" xfId="15120" hidden="1"/>
    <cellStyle name="Currency [0] 7320" xfId="44508" hidden="1"/>
    <cellStyle name="Currency [0] 7321" xfId="15188" hidden="1"/>
    <cellStyle name="Currency [0] 7321" xfId="44576" hidden="1"/>
    <cellStyle name="Currency [0] 7322" xfId="15023" hidden="1"/>
    <cellStyle name="Currency [0] 7322" xfId="44411" hidden="1"/>
    <cellStyle name="Currency [0] 7323" xfId="15166" hidden="1"/>
    <cellStyle name="Currency [0] 7323" xfId="44554" hidden="1"/>
    <cellStyle name="Currency [0] 7324" xfId="15194" hidden="1"/>
    <cellStyle name="Currency [0] 7324" xfId="44582" hidden="1"/>
    <cellStyle name="Currency [0] 7325" xfId="15196" hidden="1"/>
    <cellStyle name="Currency [0] 7325" xfId="44584" hidden="1"/>
    <cellStyle name="Currency [0] 7326" xfId="15071" hidden="1"/>
    <cellStyle name="Currency [0] 7326" xfId="44459" hidden="1"/>
    <cellStyle name="Currency [0] 7327" xfId="15145" hidden="1"/>
    <cellStyle name="Currency [0] 7327" xfId="44533" hidden="1"/>
    <cellStyle name="Currency [0] 7328" xfId="15101" hidden="1"/>
    <cellStyle name="Currency [0] 7328" xfId="44489" hidden="1"/>
    <cellStyle name="Currency [0] 7329" xfId="15137" hidden="1"/>
    <cellStyle name="Currency [0] 7329" xfId="44525" hidden="1"/>
    <cellStyle name="Currency [0] 733" xfId="3188" hidden="1"/>
    <cellStyle name="Currency [0] 733" xfId="32577" hidden="1"/>
    <cellStyle name="Currency [0] 7330" xfId="15141" hidden="1"/>
    <cellStyle name="Currency [0] 7330" xfId="44529" hidden="1"/>
    <cellStyle name="Currency [0] 7331" xfId="15202" hidden="1"/>
    <cellStyle name="Currency [0] 7331" xfId="44590" hidden="1"/>
    <cellStyle name="Currency [0] 7332" xfId="15018" hidden="1"/>
    <cellStyle name="Currency [0] 7332" xfId="44406" hidden="1"/>
    <cellStyle name="Currency [0] 7333" xfId="15184" hidden="1"/>
    <cellStyle name="Currency [0] 7333" xfId="44572" hidden="1"/>
    <cellStyle name="Currency [0] 7334" xfId="15207" hidden="1"/>
    <cellStyle name="Currency [0] 7334" xfId="44595" hidden="1"/>
    <cellStyle name="Currency [0] 7335" xfId="15209" hidden="1"/>
    <cellStyle name="Currency [0] 7335" xfId="44597" hidden="1"/>
    <cellStyle name="Currency [0] 7336" xfId="15065" hidden="1"/>
    <cellStyle name="Currency [0] 7336" xfId="44453" hidden="1"/>
    <cellStyle name="Currency [0] 7337" xfId="15164" hidden="1"/>
    <cellStyle name="Currency [0] 7337" xfId="44552" hidden="1"/>
    <cellStyle name="Currency [0] 7338" xfId="15131" hidden="1"/>
    <cellStyle name="Currency [0] 7338" xfId="44519" hidden="1"/>
    <cellStyle name="Currency [0] 7339" xfId="15149" hidden="1"/>
    <cellStyle name="Currency [0] 7339" xfId="44537" hidden="1"/>
    <cellStyle name="Currency [0] 734" xfId="3198" hidden="1"/>
    <cellStyle name="Currency [0] 734" xfId="32587" hidden="1"/>
    <cellStyle name="Currency [0] 7340" xfId="15146" hidden="1"/>
    <cellStyle name="Currency [0] 7340" xfId="44534" hidden="1"/>
    <cellStyle name="Currency [0] 7341" xfId="15213" hidden="1"/>
    <cellStyle name="Currency [0] 7341" xfId="44601" hidden="1"/>
    <cellStyle name="Currency [0] 7342" xfId="15098" hidden="1"/>
    <cellStyle name="Currency [0] 7342" xfId="44486" hidden="1"/>
    <cellStyle name="Currency [0] 7343" xfId="15198" hidden="1"/>
    <cellStyle name="Currency [0] 7343" xfId="44586" hidden="1"/>
    <cellStyle name="Currency [0] 7344" xfId="15220" hidden="1"/>
    <cellStyle name="Currency [0] 7344" xfId="44608" hidden="1"/>
    <cellStyle name="Currency [0] 7345" xfId="15222" hidden="1"/>
    <cellStyle name="Currency [0] 7345" xfId="44610" hidden="1"/>
    <cellStyle name="Currency [0] 7346" xfId="15150" hidden="1"/>
    <cellStyle name="Currency [0] 7346" xfId="44538" hidden="1"/>
    <cellStyle name="Currency [0] 7347" xfId="15182" hidden="1"/>
    <cellStyle name="Currency [0] 7347" xfId="44570" hidden="1"/>
    <cellStyle name="Currency [0] 7348" xfId="15034" hidden="1"/>
    <cellStyle name="Currency [0] 7348" xfId="44422" hidden="1"/>
    <cellStyle name="Currency [0] 7349" xfId="15168" hidden="1"/>
    <cellStyle name="Currency [0] 7349" xfId="44556" hidden="1"/>
    <cellStyle name="Currency [0] 735" xfId="3209" hidden="1"/>
    <cellStyle name="Currency [0] 735" xfId="32598" hidden="1"/>
    <cellStyle name="Currency [0] 7350" xfId="15165" hidden="1"/>
    <cellStyle name="Currency [0] 7350" xfId="44553" hidden="1"/>
    <cellStyle name="Currency [0] 7351" xfId="15226" hidden="1"/>
    <cellStyle name="Currency [0] 7351" xfId="44614" hidden="1"/>
    <cellStyle name="Currency [0] 7352" xfId="15061" hidden="1"/>
    <cellStyle name="Currency [0] 7352" xfId="44449" hidden="1"/>
    <cellStyle name="Currency [0] 7353" xfId="15210" hidden="1"/>
    <cellStyle name="Currency [0] 7353" xfId="44598" hidden="1"/>
    <cellStyle name="Currency [0] 7354" xfId="15230" hidden="1"/>
    <cellStyle name="Currency [0] 7354" xfId="44618" hidden="1"/>
    <cellStyle name="Currency [0] 7355" xfId="15232" hidden="1"/>
    <cellStyle name="Currency [0] 7355" xfId="44620" hidden="1"/>
    <cellStyle name="Currency [0] 7356" xfId="15169" hidden="1"/>
    <cellStyle name="Currency [0] 7356" xfId="44557" hidden="1"/>
    <cellStyle name="Currency [0] 7357" xfId="15197" hidden="1"/>
    <cellStyle name="Currency [0] 7357" xfId="44585" hidden="1"/>
    <cellStyle name="Currency [0] 7358" xfId="15157" hidden="1"/>
    <cellStyle name="Currency [0] 7358" xfId="44545" hidden="1"/>
    <cellStyle name="Currency [0] 7359" xfId="15186" hidden="1"/>
    <cellStyle name="Currency [0] 7359" xfId="44574" hidden="1"/>
    <cellStyle name="Currency [0] 736" xfId="3210" hidden="1"/>
    <cellStyle name="Currency [0] 736" xfId="32599" hidden="1"/>
    <cellStyle name="Currency [0] 7360" xfId="15183" hidden="1"/>
    <cellStyle name="Currency [0] 7360" xfId="44571" hidden="1"/>
    <cellStyle name="Currency [0] 7361" xfId="15236" hidden="1"/>
    <cellStyle name="Currency [0] 7361" xfId="44624" hidden="1"/>
    <cellStyle name="Currency [0] 7362" xfId="15064" hidden="1"/>
    <cellStyle name="Currency [0] 7362" xfId="44452" hidden="1"/>
    <cellStyle name="Currency [0] 7363" xfId="15223" hidden="1"/>
    <cellStyle name="Currency [0] 7363" xfId="44611" hidden="1"/>
    <cellStyle name="Currency [0] 7364" xfId="15240" hidden="1"/>
    <cellStyle name="Currency [0] 7364" xfId="44628" hidden="1"/>
    <cellStyle name="Currency [0] 7365" xfId="15242" hidden="1"/>
    <cellStyle name="Currency [0] 7365" xfId="44630" hidden="1"/>
    <cellStyle name="Currency [0] 7366" xfId="15123" hidden="1"/>
    <cellStyle name="Currency [0] 7366" xfId="44511" hidden="1"/>
    <cellStyle name="Currency [0] 7367" xfId="15159" hidden="1"/>
    <cellStyle name="Currency [0] 7367" xfId="44547" hidden="1"/>
    <cellStyle name="Currency [0] 7368" xfId="15228" hidden="1"/>
    <cellStyle name="Currency [0] 7368" xfId="44616" hidden="1"/>
    <cellStyle name="Currency [0] 7369" xfId="15216" hidden="1"/>
    <cellStyle name="Currency [0] 7369" xfId="44604" hidden="1"/>
    <cellStyle name="Currency [0] 737" xfId="3173" hidden="1"/>
    <cellStyle name="Currency [0] 737" xfId="32562" hidden="1"/>
    <cellStyle name="Currency [0] 7370" xfId="15233" hidden="1"/>
    <cellStyle name="Currency [0] 7370" xfId="44621" hidden="1"/>
    <cellStyle name="Currency [0] 7371" xfId="15244" hidden="1"/>
    <cellStyle name="Currency [0] 7371" xfId="44632" hidden="1"/>
    <cellStyle name="Currency [0] 7372" xfId="15092" hidden="1"/>
    <cellStyle name="Currency [0] 7372" xfId="44480" hidden="1"/>
    <cellStyle name="Currency [0] 7373" xfId="15156" hidden="1"/>
    <cellStyle name="Currency [0] 7373" xfId="44544" hidden="1"/>
    <cellStyle name="Currency [0] 7374" xfId="15248" hidden="1"/>
    <cellStyle name="Currency [0] 7374" xfId="44636" hidden="1"/>
    <cellStyle name="Currency [0] 7375" xfId="15250" hidden="1"/>
    <cellStyle name="Currency [0] 7375" xfId="44638" hidden="1"/>
    <cellStyle name="Currency [0] 7376" xfId="15205" hidden="1"/>
    <cellStyle name="Currency [0] 7376" xfId="44593" hidden="1"/>
    <cellStyle name="Currency [0] 7377" xfId="15217" hidden="1"/>
    <cellStyle name="Currency [0] 7377" xfId="44605" hidden="1"/>
    <cellStyle name="Currency [0] 7378" xfId="15245" hidden="1"/>
    <cellStyle name="Currency [0] 7378" xfId="44633" hidden="1"/>
    <cellStyle name="Currency [0] 7379" xfId="15218" hidden="1"/>
    <cellStyle name="Currency [0] 7379" xfId="44606" hidden="1"/>
    <cellStyle name="Currency [0] 738" xfId="3166" hidden="1"/>
    <cellStyle name="Currency [0] 738" xfId="32555" hidden="1"/>
    <cellStyle name="Currency [0] 7380" xfId="15251" hidden="1"/>
    <cellStyle name="Currency [0] 7380" xfId="44639" hidden="1"/>
    <cellStyle name="Currency [0] 7381" xfId="15253" hidden="1"/>
    <cellStyle name="Currency [0] 7381" xfId="44641" hidden="1"/>
    <cellStyle name="Currency [0] 7382" xfId="15246" hidden="1"/>
    <cellStyle name="Currency [0] 7382" xfId="44634" hidden="1"/>
    <cellStyle name="Currency [0] 7383" xfId="15192" hidden="1"/>
    <cellStyle name="Currency [0] 7383" xfId="44580" hidden="1"/>
    <cellStyle name="Currency [0] 7384" xfId="15256" hidden="1"/>
    <cellStyle name="Currency [0] 7384" xfId="44644" hidden="1"/>
    <cellStyle name="Currency [0] 7385" xfId="15258" hidden="1"/>
    <cellStyle name="Currency [0] 7385" xfId="44646" hidden="1"/>
    <cellStyle name="Currency [0] 7386" xfId="14975" hidden="1"/>
    <cellStyle name="Currency [0] 7386" xfId="44363" hidden="1"/>
    <cellStyle name="Currency [0] 7387" xfId="14997" hidden="1"/>
    <cellStyle name="Currency [0] 7387" xfId="44385" hidden="1"/>
    <cellStyle name="Currency [0] 7388" xfId="15262" hidden="1"/>
    <cellStyle name="Currency [0] 7388" xfId="44650" hidden="1"/>
    <cellStyle name="Currency [0] 7389" xfId="15269" hidden="1"/>
    <cellStyle name="Currency [0] 7389" xfId="44657" hidden="1"/>
    <cellStyle name="Currency [0] 739" xfId="3195" hidden="1"/>
    <cellStyle name="Currency [0] 739" xfId="32584" hidden="1"/>
    <cellStyle name="Currency [0] 7390" xfId="15271" hidden="1"/>
    <cellStyle name="Currency [0] 7390" xfId="44659" hidden="1"/>
    <cellStyle name="Currency [0] 7391" xfId="14962" hidden="1"/>
    <cellStyle name="Currency [0] 7391" xfId="44350" hidden="1"/>
    <cellStyle name="Currency [0] 7392" xfId="15265" hidden="1"/>
    <cellStyle name="Currency [0] 7392" xfId="44653" hidden="1"/>
    <cellStyle name="Currency [0] 7393" xfId="15274" hidden="1"/>
    <cellStyle name="Currency [0] 7393" xfId="44662" hidden="1"/>
    <cellStyle name="Currency [0] 7394" xfId="15276" hidden="1"/>
    <cellStyle name="Currency [0] 7394" xfId="44664" hidden="1"/>
    <cellStyle name="Currency [0] 7395" xfId="15264" hidden="1"/>
    <cellStyle name="Currency [0] 7395" xfId="44652" hidden="1"/>
    <cellStyle name="Currency [0] 7396" xfId="14974" hidden="1"/>
    <cellStyle name="Currency [0] 7396" xfId="44362" hidden="1"/>
    <cellStyle name="Currency [0] 7397" xfId="15287" hidden="1"/>
    <cellStyle name="Currency [0] 7397" xfId="44675" hidden="1"/>
    <cellStyle name="Currency [0] 7398" xfId="15296" hidden="1"/>
    <cellStyle name="Currency [0] 7398" xfId="44684" hidden="1"/>
    <cellStyle name="Currency [0] 7399" xfId="15307" hidden="1"/>
    <cellStyle name="Currency [0] 7399" xfId="44695" hidden="1"/>
    <cellStyle name="Currency [0] 74" xfId="2455" hidden="1"/>
    <cellStyle name="Currency [0] 74" xfId="31844" hidden="1"/>
    <cellStyle name="Currency [0] 740" xfId="3168" hidden="1"/>
    <cellStyle name="Currency [0] 740" xfId="32557" hidden="1"/>
    <cellStyle name="Currency [0] 7400" xfId="15313" hidden="1"/>
    <cellStyle name="Currency [0] 7400" xfId="44701" hidden="1"/>
    <cellStyle name="Currency [0] 7401" xfId="15285" hidden="1"/>
    <cellStyle name="Currency [0] 7401" xfId="44673" hidden="1"/>
    <cellStyle name="Currency [0] 7402" xfId="15303" hidden="1"/>
    <cellStyle name="Currency [0] 7402" xfId="44691" hidden="1"/>
    <cellStyle name="Currency [0] 7403" xfId="15325" hidden="1"/>
    <cellStyle name="Currency [0] 7403" xfId="44713" hidden="1"/>
    <cellStyle name="Currency [0] 7404" xfId="15327" hidden="1"/>
    <cellStyle name="Currency [0] 7404" xfId="44715" hidden="1"/>
    <cellStyle name="Currency [0] 7405" xfId="15259" hidden="1"/>
    <cellStyle name="Currency [0] 7405" xfId="44647" hidden="1"/>
    <cellStyle name="Currency [0] 7406" xfId="14970" hidden="1"/>
    <cellStyle name="Currency [0] 7406" xfId="44358" hidden="1"/>
    <cellStyle name="Currency [0] 7407" xfId="15299" hidden="1"/>
    <cellStyle name="Currency [0] 7407" xfId="44687" hidden="1"/>
    <cellStyle name="Currency [0] 7408" xfId="14966" hidden="1"/>
    <cellStyle name="Currency [0] 7408" xfId="44354" hidden="1"/>
    <cellStyle name="Currency [0] 7409" xfId="15288" hidden="1"/>
    <cellStyle name="Currency [0] 7409" xfId="44676" hidden="1"/>
    <cellStyle name="Currency [0] 741" xfId="3190" hidden="1"/>
    <cellStyle name="Currency [0] 741" xfId="32579" hidden="1"/>
    <cellStyle name="Currency [0] 7410" xfId="15332" hidden="1"/>
    <cellStyle name="Currency [0] 7410" xfId="44720" hidden="1"/>
    <cellStyle name="Currency [0] 7411" xfId="15300" hidden="1"/>
    <cellStyle name="Currency [0] 7411" xfId="44688" hidden="1"/>
    <cellStyle name="Currency [0] 7412" xfId="15308" hidden="1"/>
    <cellStyle name="Currency [0] 7412" xfId="44696" hidden="1"/>
    <cellStyle name="Currency [0] 7413" xfId="15344" hidden="1"/>
    <cellStyle name="Currency [0] 7413" xfId="44732" hidden="1"/>
    <cellStyle name="Currency [0] 7414" xfId="15346" hidden="1"/>
    <cellStyle name="Currency [0] 7414" xfId="44734" hidden="1"/>
    <cellStyle name="Currency [0] 7415" xfId="15302" hidden="1"/>
    <cellStyle name="Currency [0] 7415" xfId="44690" hidden="1"/>
    <cellStyle name="Currency [0] 7416" xfId="15315" hidden="1"/>
    <cellStyle name="Currency [0] 7416" xfId="44703" hidden="1"/>
    <cellStyle name="Currency [0] 7417" xfId="15320" hidden="1"/>
    <cellStyle name="Currency [0] 7417" xfId="44708" hidden="1"/>
    <cellStyle name="Currency [0] 7418" xfId="15314" hidden="1"/>
    <cellStyle name="Currency [0] 7418" xfId="44702" hidden="1"/>
    <cellStyle name="Currency [0] 7419" xfId="15362" hidden="1"/>
    <cellStyle name="Currency [0] 7419" xfId="44750" hidden="1"/>
    <cellStyle name="Currency [0] 742" xfId="3211" hidden="1"/>
    <cellStyle name="Currency [0] 742" xfId="32600" hidden="1"/>
    <cellStyle name="Currency [0] 7420" xfId="15370" hidden="1"/>
    <cellStyle name="Currency [0] 7420" xfId="44758" hidden="1"/>
    <cellStyle name="Currency [0] 7421" xfId="15298" hidden="1"/>
    <cellStyle name="Currency [0] 7421" xfId="44686" hidden="1"/>
    <cellStyle name="Currency [0] 7422" xfId="15356" hidden="1"/>
    <cellStyle name="Currency [0] 7422" xfId="44744" hidden="1"/>
    <cellStyle name="Currency [0] 7423" xfId="15379" hidden="1"/>
    <cellStyle name="Currency [0] 7423" xfId="44767" hidden="1"/>
    <cellStyle name="Currency [0] 7424" xfId="15381" hidden="1"/>
    <cellStyle name="Currency [0] 7424" xfId="44769" hidden="1"/>
    <cellStyle name="Currency [0] 7425" xfId="15281" hidden="1"/>
    <cellStyle name="Currency [0] 7425" xfId="44669" hidden="1"/>
    <cellStyle name="Currency [0] 7426" xfId="15291" hidden="1"/>
    <cellStyle name="Currency [0] 7426" xfId="44679" hidden="1"/>
    <cellStyle name="Currency [0] 7427" xfId="15353" hidden="1"/>
    <cellStyle name="Currency [0] 7427" xfId="44741" hidden="1"/>
    <cellStyle name="Currency [0] 7428" xfId="15318" hidden="1"/>
    <cellStyle name="Currency [0] 7428" xfId="44706" hidden="1"/>
    <cellStyle name="Currency [0] 7429" xfId="15267" hidden="1"/>
    <cellStyle name="Currency [0] 7429" xfId="44655" hidden="1"/>
    <cellStyle name="Currency [0] 743" xfId="3196" hidden="1"/>
    <cellStyle name="Currency [0] 743" xfId="32585" hidden="1"/>
    <cellStyle name="Currency [0] 7430" xfId="15389" hidden="1"/>
    <cellStyle name="Currency [0] 7430" xfId="44777" hidden="1"/>
    <cellStyle name="Currency [0] 7431" xfId="15354" hidden="1"/>
    <cellStyle name="Currency [0] 7431" xfId="44742" hidden="1"/>
    <cellStyle name="Currency [0] 7432" xfId="15365" hidden="1"/>
    <cellStyle name="Currency [0] 7432" xfId="44753" hidden="1"/>
    <cellStyle name="Currency [0] 7433" xfId="15397" hidden="1"/>
    <cellStyle name="Currency [0] 7433" xfId="44785" hidden="1"/>
    <cellStyle name="Currency [0] 7434" xfId="15399" hidden="1"/>
    <cellStyle name="Currency [0] 7434" xfId="44787" hidden="1"/>
    <cellStyle name="Currency [0] 7435" xfId="15351" hidden="1"/>
    <cellStyle name="Currency [0] 7435" xfId="44739" hidden="1"/>
    <cellStyle name="Currency [0] 7436" xfId="15350" hidden="1"/>
    <cellStyle name="Currency [0] 7436" xfId="44738" hidden="1"/>
    <cellStyle name="Currency [0] 7437" xfId="15340" hidden="1"/>
    <cellStyle name="Currency [0] 7437" xfId="44728" hidden="1"/>
    <cellStyle name="Currency [0] 7438" xfId="15336" hidden="1"/>
    <cellStyle name="Currency [0] 7438" xfId="44724" hidden="1"/>
    <cellStyle name="Currency [0] 7439" xfId="15338" hidden="1"/>
    <cellStyle name="Currency [0] 7439" xfId="44726" hidden="1"/>
    <cellStyle name="Currency [0] 744" xfId="3200" hidden="1"/>
    <cellStyle name="Currency [0] 744" xfId="32589" hidden="1"/>
    <cellStyle name="Currency [0] 7440" xfId="15406" hidden="1"/>
    <cellStyle name="Currency [0] 7440" xfId="44794" hidden="1"/>
    <cellStyle name="Currency [0] 7441" xfId="14968" hidden="1"/>
    <cellStyle name="Currency [0] 7441" xfId="44356" hidden="1"/>
    <cellStyle name="Currency [0] 7442" xfId="15384" hidden="1"/>
    <cellStyle name="Currency [0] 7442" xfId="44772" hidden="1"/>
    <cellStyle name="Currency [0] 7443" xfId="15412" hidden="1"/>
    <cellStyle name="Currency [0] 7443" xfId="44800" hidden="1"/>
    <cellStyle name="Currency [0] 7444" xfId="15414" hidden="1"/>
    <cellStyle name="Currency [0] 7444" xfId="44802" hidden="1"/>
    <cellStyle name="Currency [0] 7445" xfId="15289" hidden="1"/>
    <cellStyle name="Currency [0] 7445" xfId="44677" hidden="1"/>
    <cellStyle name="Currency [0] 7446" xfId="15363" hidden="1"/>
    <cellStyle name="Currency [0] 7446" xfId="44751" hidden="1"/>
    <cellStyle name="Currency [0] 7447" xfId="15319" hidden="1"/>
    <cellStyle name="Currency [0] 7447" xfId="44707" hidden="1"/>
    <cellStyle name="Currency [0] 7448" xfId="15355" hidden="1"/>
    <cellStyle name="Currency [0] 7448" xfId="44743" hidden="1"/>
    <cellStyle name="Currency [0] 7449" xfId="15359" hidden="1"/>
    <cellStyle name="Currency [0] 7449" xfId="44747" hidden="1"/>
    <cellStyle name="Currency [0] 745" xfId="3216" hidden="1"/>
    <cellStyle name="Currency [0] 745" xfId="32605" hidden="1"/>
    <cellStyle name="Currency [0] 7450" xfId="15420" hidden="1"/>
    <cellStyle name="Currency [0] 7450" xfId="44808" hidden="1"/>
    <cellStyle name="Currency [0] 7451" xfId="15003" hidden="1"/>
    <cellStyle name="Currency [0] 7451" xfId="44391" hidden="1"/>
    <cellStyle name="Currency [0] 7452" xfId="15402" hidden="1"/>
    <cellStyle name="Currency [0] 7452" xfId="44790" hidden="1"/>
    <cellStyle name="Currency [0] 7453" xfId="15425" hidden="1"/>
    <cellStyle name="Currency [0] 7453" xfId="44813" hidden="1"/>
    <cellStyle name="Currency [0] 7454" xfId="15427" hidden="1"/>
    <cellStyle name="Currency [0] 7454" xfId="44815" hidden="1"/>
    <cellStyle name="Currency [0] 7455" xfId="15283" hidden="1"/>
    <cellStyle name="Currency [0] 7455" xfId="44671" hidden="1"/>
    <cellStyle name="Currency [0] 7456" xfId="15382" hidden="1"/>
    <cellStyle name="Currency [0] 7456" xfId="44770" hidden="1"/>
    <cellStyle name="Currency [0] 7457" xfId="15349" hidden="1"/>
    <cellStyle name="Currency [0] 7457" xfId="44737" hidden="1"/>
    <cellStyle name="Currency [0] 7458" xfId="15367" hidden="1"/>
    <cellStyle name="Currency [0] 7458" xfId="44755" hidden="1"/>
    <cellStyle name="Currency [0] 7459" xfId="15364" hidden="1"/>
    <cellStyle name="Currency [0] 7459" xfId="44752" hidden="1"/>
    <cellStyle name="Currency [0] 746" xfId="3217" hidden="1"/>
    <cellStyle name="Currency [0] 746" xfId="32606" hidden="1"/>
    <cellStyle name="Currency [0] 7460" xfId="15431" hidden="1"/>
    <cellStyle name="Currency [0] 7460" xfId="44819" hidden="1"/>
    <cellStyle name="Currency [0] 7461" xfId="15316" hidden="1"/>
    <cellStyle name="Currency [0] 7461" xfId="44704" hidden="1"/>
    <cellStyle name="Currency [0] 7462" xfId="15416" hidden="1"/>
    <cellStyle name="Currency [0] 7462" xfId="44804" hidden="1"/>
    <cellStyle name="Currency [0] 7463" xfId="15438" hidden="1"/>
    <cellStyle name="Currency [0] 7463" xfId="44826" hidden="1"/>
    <cellStyle name="Currency [0] 7464" xfId="15440" hidden="1"/>
    <cellStyle name="Currency [0] 7464" xfId="44828" hidden="1"/>
    <cellStyle name="Currency [0] 7465" xfId="15368" hidden="1"/>
    <cellStyle name="Currency [0] 7465" xfId="44756" hidden="1"/>
    <cellStyle name="Currency [0] 7466" xfId="15400" hidden="1"/>
    <cellStyle name="Currency [0] 7466" xfId="44788" hidden="1"/>
    <cellStyle name="Currency [0] 7467" xfId="15048" hidden="1"/>
    <cellStyle name="Currency [0] 7467" xfId="44436" hidden="1"/>
    <cellStyle name="Currency [0] 7468" xfId="15386" hidden="1"/>
    <cellStyle name="Currency [0] 7468" xfId="44774" hidden="1"/>
    <cellStyle name="Currency [0] 7469" xfId="15383" hidden="1"/>
    <cellStyle name="Currency [0] 7469" xfId="44771" hidden="1"/>
    <cellStyle name="Currency [0] 747" xfId="3197" hidden="1"/>
    <cellStyle name="Currency [0] 747" xfId="32586" hidden="1"/>
    <cellStyle name="Currency [0] 7470" xfId="15444" hidden="1"/>
    <cellStyle name="Currency [0] 7470" xfId="44832" hidden="1"/>
    <cellStyle name="Currency [0] 7471" xfId="15279" hidden="1"/>
    <cellStyle name="Currency [0] 7471" xfId="44667" hidden="1"/>
    <cellStyle name="Currency [0] 7472" xfId="15428" hidden="1"/>
    <cellStyle name="Currency [0] 7472" xfId="44816" hidden="1"/>
    <cellStyle name="Currency [0] 7473" xfId="15448" hidden="1"/>
    <cellStyle name="Currency [0] 7473" xfId="44836" hidden="1"/>
    <cellStyle name="Currency [0] 7474" xfId="15450" hidden="1"/>
    <cellStyle name="Currency [0] 7474" xfId="44838" hidden="1"/>
    <cellStyle name="Currency [0] 7475" xfId="15387" hidden="1"/>
    <cellStyle name="Currency [0] 7475" xfId="44775" hidden="1"/>
    <cellStyle name="Currency [0] 7476" xfId="15415" hidden="1"/>
    <cellStyle name="Currency [0] 7476" xfId="44803" hidden="1"/>
    <cellStyle name="Currency [0] 7477" xfId="15375" hidden="1"/>
    <cellStyle name="Currency [0] 7477" xfId="44763" hidden="1"/>
    <cellStyle name="Currency [0] 7478" xfId="15404" hidden="1"/>
    <cellStyle name="Currency [0] 7478" xfId="44792" hidden="1"/>
    <cellStyle name="Currency [0] 7479" xfId="15401" hidden="1"/>
    <cellStyle name="Currency [0] 7479" xfId="44789" hidden="1"/>
    <cellStyle name="Currency [0] 748" xfId="3204" hidden="1"/>
    <cellStyle name="Currency [0] 748" xfId="32593" hidden="1"/>
    <cellStyle name="Currency [0] 7480" xfId="15454" hidden="1"/>
    <cellStyle name="Currency [0] 7480" xfId="44842" hidden="1"/>
    <cellStyle name="Currency [0] 7481" xfId="15282" hidden="1"/>
    <cellStyle name="Currency [0] 7481" xfId="44670" hidden="1"/>
    <cellStyle name="Currency [0] 7482" xfId="15441" hidden="1"/>
    <cellStyle name="Currency [0] 7482" xfId="44829" hidden="1"/>
    <cellStyle name="Currency [0] 7483" xfId="15458" hidden="1"/>
    <cellStyle name="Currency [0] 7483" xfId="44846" hidden="1"/>
    <cellStyle name="Currency [0] 7484" xfId="15460" hidden="1"/>
    <cellStyle name="Currency [0] 7484" xfId="44848" hidden="1"/>
    <cellStyle name="Currency [0] 7485" xfId="15341" hidden="1"/>
    <cellStyle name="Currency [0] 7485" xfId="44729" hidden="1"/>
    <cellStyle name="Currency [0] 7486" xfId="15377" hidden="1"/>
    <cellStyle name="Currency [0] 7486" xfId="44765" hidden="1"/>
    <cellStyle name="Currency [0] 7487" xfId="15446" hidden="1"/>
    <cellStyle name="Currency [0] 7487" xfId="44834" hidden="1"/>
    <cellStyle name="Currency [0] 7488" xfId="15434" hidden="1"/>
    <cellStyle name="Currency [0] 7488" xfId="44822" hidden="1"/>
    <cellStyle name="Currency [0] 7489" xfId="15451" hidden="1"/>
    <cellStyle name="Currency [0] 7489" xfId="44839" hidden="1"/>
    <cellStyle name="Currency [0] 749" xfId="3208" hidden="1"/>
    <cellStyle name="Currency [0] 749" xfId="32597" hidden="1"/>
    <cellStyle name="Currency [0] 7490" xfId="15462" hidden="1"/>
    <cellStyle name="Currency [0] 7490" xfId="44850" hidden="1"/>
    <cellStyle name="Currency [0] 7491" xfId="15310" hidden="1"/>
    <cellStyle name="Currency [0] 7491" xfId="44698" hidden="1"/>
    <cellStyle name="Currency [0] 7492" xfId="15374" hidden="1"/>
    <cellStyle name="Currency [0] 7492" xfId="44762" hidden="1"/>
    <cellStyle name="Currency [0] 7493" xfId="15466" hidden="1"/>
    <cellStyle name="Currency [0] 7493" xfId="44854" hidden="1"/>
    <cellStyle name="Currency [0] 7494" xfId="15468" hidden="1"/>
    <cellStyle name="Currency [0] 7494" xfId="44856" hidden="1"/>
    <cellStyle name="Currency [0] 7495" xfId="15423" hidden="1"/>
    <cellStyle name="Currency [0] 7495" xfId="44811" hidden="1"/>
    <cellStyle name="Currency [0] 7496" xfId="15435" hidden="1"/>
    <cellStyle name="Currency [0] 7496" xfId="44823" hidden="1"/>
    <cellStyle name="Currency [0] 7497" xfId="15463" hidden="1"/>
    <cellStyle name="Currency [0] 7497" xfId="44851" hidden="1"/>
    <cellStyle name="Currency [0] 7498" xfId="15436" hidden="1"/>
    <cellStyle name="Currency [0] 7498" xfId="44824" hidden="1"/>
    <cellStyle name="Currency [0] 7499" xfId="15469" hidden="1"/>
    <cellStyle name="Currency [0] 7499" xfId="44857" hidden="1"/>
    <cellStyle name="Currency [0] 75" xfId="2453" hidden="1"/>
    <cellStyle name="Currency [0] 75" xfId="31842" hidden="1"/>
    <cellStyle name="Currency [0] 750" xfId="3203" hidden="1"/>
    <cellStyle name="Currency [0] 750" xfId="32592" hidden="1"/>
    <cellStyle name="Currency [0] 7500" xfId="15471" hidden="1"/>
    <cellStyle name="Currency [0] 7500" xfId="44859" hidden="1"/>
    <cellStyle name="Currency [0] 7501" xfId="15464" hidden="1"/>
    <cellStyle name="Currency [0] 7501" xfId="44852" hidden="1"/>
    <cellStyle name="Currency [0] 7502" xfId="15410" hidden="1"/>
    <cellStyle name="Currency [0] 7502" xfId="44798" hidden="1"/>
    <cellStyle name="Currency [0] 7503" xfId="15473" hidden="1"/>
    <cellStyle name="Currency [0] 7503" xfId="44861" hidden="1"/>
    <cellStyle name="Currency [0] 7504" xfId="15475" hidden="1"/>
    <cellStyle name="Currency [0] 7504" xfId="44863" hidden="1"/>
    <cellStyle name="Currency [0] 7505" xfId="14987" hidden="1"/>
    <cellStyle name="Currency [0] 7505" xfId="44375" hidden="1"/>
    <cellStyle name="Currency [0] 7506" xfId="14965" hidden="1"/>
    <cellStyle name="Currency [0] 7506" xfId="44353" hidden="1"/>
    <cellStyle name="Currency [0] 7507" xfId="15481" hidden="1"/>
    <cellStyle name="Currency [0] 7507" xfId="44869" hidden="1"/>
    <cellStyle name="Currency [0] 7508" xfId="15487" hidden="1"/>
    <cellStyle name="Currency [0] 7508" xfId="44875" hidden="1"/>
    <cellStyle name="Currency [0] 7509" xfId="15489" hidden="1"/>
    <cellStyle name="Currency [0] 7509" xfId="44877" hidden="1"/>
    <cellStyle name="Currency [0] 751" xfId="3226" hidden="1"/>
    <cellStyle name="Currency [0] 751" xfId="32615" hidden="1"/>
    <cellStyle name="Currency [0] 7510" xfId="14982" hidden="1"/>
    <cellStyle name="Currency [0] 7510" xfId="44370" hidden="1"/>
    <cellStyle name="Currency [0] 7511" xfId="15483" hidden="1"/>
    <cellStyle name="Currency [0] 7511" xfId="44871" hidden="1"/>
    <cellStyle name="Currency [0] 7512" xfId="15491" hidden="1"/>
    <cellStyle name="Currency [0] 7512" xfId="44879" hidden="1"/>
    <cellStyle name="Currency [0] 7513" xfId="15493" hidden="1"/>
    <cellStyle name="Currency [0] 7513" xfId="44881" hidden="1"/>
    <cellStyle name="Currency [0] 7514" xfId="15482" hidden="1"/>
    <cellStyle name="Currency [0] 7514" xfId="44870" hidden="1"/>
    <cellStyle name="Currency [0] 7515" xfId="14988" hidden="1"/>
    <cellStyle name="Currency [0] 7515" xfId="44376" hidden="1"/>
    <cellStyle name="Currency [0] 7516" xfId="15504" hidden="1"/>
    <cellStyle name="Currency [0] 7516" xfId="44892" hidden="1"/>
    <cellStyle name="Currency [0] 7517" xfId="15513" hidden="1"/>
    <cellStyle name="Currency [0] 7517" xfId="44901" hidden="1"/>
    <cellStyle name="Currency [0] 7518" xfId="15524" hidden="1"/>
    <cellStyle name="Currency [0] 7518" xfId="44912" hidden="1"/>
    <cellStyle name="Currency [0] 7519" xfId="15530" hidden="1"/>
    <cellStyle name="Currency [0] 7519" xfId="44918" hidden="1"/>
    <cellStyle name="Currency [0] 752" xfId="3232" hidden="1"/>
    <cellStyle name="Currency [0] 752" xfId="32621" hidden="1"/>
    <cellStyle name="Currency [0] 7520" xfId="15502" hidden="1"/>
    <cellStyle name="Currency [0] 7520" xfId="44890" hidden="1"/>
    <cellStyle name="Currency [0] 7521" xfId="15520" hidden="1"/>
    <cellStyle name="Currency [0] 7521" xfId="44908" hidden="1"/>
    <cellStyle name="Currency [0] 7522" xfId="15542" hidden="1"/>
    <cellStyle name="Currency [0] 7522" xfId="44930" hidden="1"/>
    <cellStyle name="Currency [0] 7523" xfId="15544" hidden="1"/>
    <cellStyle name="Currency [0] 7523" xfId="44932" hidden="1"/>
    <cellStyle name="Currency [0] 7524" xfId="15478" hidden="1"/>
    <cellStyle name="Currency [0] 7524" xfId="44866" hidden="1"/>
    <cellStyle name="Currency [0] 7525" xfId="14992" hidden="1"/>
    <cellStyle name="Currency [0] 7525" xfId="44380" hidden="1"/>
    <cellStyle name="Currency [0] 7526" xfId="15516" hidden="1"/>
    <cellStyle name="Currency [0] 7526" xfId="44904" hidden="1"/>
    <cellStyle name="Currency [0] 7527" xfId="15008" hidden="1"/>
    <cellStyle name="Currency [0] 7527" xfId="44396" hidden="1"/>
    <cellStyle name="Currency [0] 7528" xfId="15505" hidden="1"/>
    <cellStyle name="Currency [0] 7528" xfId="44893" hidden="1"/>
    <cellStyle name="Currency [0] 7529" xfId="15549" hidden="1"/>
    <cellStyle name="Currency [0] 7529" xfId="44937" hidden="1"/>
    <cellStyle name="Currency [0] 753" xfId="3194" hidden="1"/>
    <cellStyle name="Currency [0] 753" xfId="32583" hidden="1"/>
    <cellStyle name="Currency [0] 7530" xfId="15517" hidden="1"/>
    <cellStyle name="Currency [0] 7530" xfId="44905" hidden="1"/>
    <cellStyle name="Currency [0] 7531" xfId="15525" hidden="1"/>
    <cellStyle name="Currency [0] 7531" xfId="44913" hidden="1"/>
    <cellStyle name="Currency [0] 7532" xfId="15561" hidden="1"/>
    <cellStyle name="Currency [0] 7532" xfId="44949" hidden="1"/>
    <cellStyle name="Currency [0] 7533" xfId="15563" hidden="1"/>
    <cellStyle name="Currency [0] 7533" xfId="44951" hidden="1"/>
    <cellStyle name="Currency [0] 7534" xfId="15519" hidden="1"/>
    <cellStyle name="Currency [0] 7534" xfId="44907" hidden="1"/>
    <cellStyle name="Currency [0] 7535" xfId="15532" hidden="1"/>
    <cellStyle name="Currency [0] 7535" xfId="44920" hidden="1"/>
    <cellStyle name="Currency [0] 7536" xfId="15537" hidden="1"/>
    <cellStyle name="Currency [0] 7536" xfId="44925" hidden="1"/>
    <cellStyle name="Currency [0] 7537" xfId="15531" hidden="1"/>
    <cellStyle name="Currency [0] 7537" xfId="44919" hidden="1"/>
    <cellStyle name="Currency [0] 7538" xfId="15579" hidden="1"/>
    <cellStyle name="Currency [0] 7538" xfId="44967" hidden="1"/>
    <cellStyle name="Currency [0] 7539" xfId="15587" hidden="1"/>
    <cellStyle name="Currency [0] 7539" xfId="44975" hidden="1"/>
    <cellStyle name="Currency [0] 754" xfId="3224" hidden="1"/>
    <cellStyle name="Currency [0] 754" xfId="32613" hidden="1"/>
    <cellStyle name="Currency [0] 7540" xfId="15515" hidden="1"/>
    <cellStyle name="Currency [0] 7540" xfId="44903" hidden="1"/>
    <cellStyle name="Currency [0] 7541" xfId="15573" hidden="1"/>
    <cellStyle name="Currency [0] 7541" xfId="44961" hidden="1"/>
    <cellStyle name="Currency [0] 7542" xfId="15596" hidden="1"/>
    <cellStyle name="Currency [0] 7542" xfId="44984" hidden="1"/>
    <cellStyle name="Currency [0] 7543" xfId="15598" hidden="1"/>
    <cellStyle name="Currency [0] 7543" xfId="44986" hidden="1"/>
    <cellStyle name="Currency [0] 7544" xfId="15498" hidden="1"/>
    <cellStyle name="Currency [0] 7544" xfId="44886" hidden="1"/>
    <cellStyle name="Currency [0] 7545" xfId="15508" hidden="1"/>
    <cellStyle name="Currency [0] 7545" xfId="44896" hidden="1"/>
    <cellStyle name="Currency [0] 7546" xfId="15570" hidden="1"/>
    <cellStyle name="Currency [0] 7546" xfId="44958" hidden="1"/>
    <cellStyle name="Currency [0] 7547" xfId="15535" hidden="1"/>
    <cellStyle name="Currency [0] 7547" xfId="44923" hidden="1"/>
    <cellStyle name="Currency [0] 7548" xfId="15485" hidden="1"/>
    <cellStyle name="Currency [0] 7548" xfId="44873" hidden="1"/>
    <cellStyle name="Currency [0] 7549" xfId="15606" hidden="1"/>
    <cellStyle name="Currency [0] 7549" xfId="44994" hidden="1"/>
    <cellStyle name="Currency [0] 755" xfId="3236" hidden="1"/>
    <cellStyle name="Currency [0] 755" xfId="32625" hidden="1"/>
    <cellStyle name="Currency [0] 7550" xfId="15571" hidden="1"/>
    <cellStyle name="Currency [0] 7550" xfId="44959" hidden="1"/>
    <cellStyle name="Currency [0] 7551" xfId="15582" hidden="1"/>
    <cellStyle name="Currency [0] 7551" xfId="44970" hidden="1"/>
    <cellStyle name="Currency [0] 7552" xfId="15614" hidden="1"/>
    <cellStyle name="Currency [0] 7552" xfId="45002" hidden="1"/>
    <cellStyle name="Currency [0] 7553" xfId="15616" hidden="1"/>
    <cellStyle name="Currency [0] 7553" xfId="45004" hidden="1"/>
    <cellStyle name="Currency [0] 7554" xfId="15568" hidden="1"/>
    <cellStyle name="Currency [0] 7554" xfId="44956" hidden="1"/>
    <cellStyle name="Currency [0] 7555" xfId="15567" hidden="1"/>
    <cellStyle name="Currency [0] 7555" xfId="44955" hidden="1"/>
    <cellStyle name="Currency [0] 7556" xfId="15557" hidden="1"/>
    <cellStyle name="Currency [0] 7556" xfId="44945" hidden="1"/>
    <cellStyle name="Currency [0] 7557" xfId="15553" hidden="1"/>
    <cellStyle name="Currency [0] 7557" xfId="44941" hidden="1"/>
    <cellStyle name="Currency [0] 7558" xfId="15555" hidden="1"/>
    <cellStyle name="Currency [0] 7558" xfId="44943" hidden="1"/>
    <cellStyle name="Currency [0] 7559" xfId="15623" hidden="1"/>
    <cellStyle name="Currency [0] 7559" xfId="45011" hidden="1"/>
    <cellStyle name="Currency [0] 756" xfId="3237" hidden="1"/>
    <cellStyle name="Currency [0] 756" xfId="32626" hidden="1"/>
    <cellStyle name="Currency [0] 7560" xfId="14994" hidden="1"/>
    <cellStyle name="Currency [0] 7560" xfId="44382" hidden="1"/>
    <cellStyle name="Currency [0] 7561" xfId="15601" hidden="1"/>
    <cellStyle name="Currency [0] 7561" xfId="44989" hidden="1"/>
    <cellStyle name="Currency [0] 7562" xfId="15629" hidden="1"/>
    <cellStyle name="Currency [0] 7562" xfId="45017" hidden="1"/>
    <cellStyle name="Currency [0] 7563" xfId="15631" hidden="1"/>
    <cellStyle name="Currency [0] 7563" xfId="45019" hidden="1"/>
    <cellStyle name="Currency [0] 7564" xfId="15506" hidden="1"/>
    <cellStyle name="Currency [0] 7564" xfId="44894" hidden="1"/>
    <cellStyle name="Currency [0] 7565" xfId="15580" hidden="1"/>
    <cellStyle name="Currency [0] 7565" xfId="44968" hidden="1"/>
    <cellStyle name="Currency [0] 7566" xfId="15536" hidden="1"/>
    <cellStyle name="Currency [0] 7566" xfId="44924" hidden="1"/>
    <cellStyle name="Currency [0] 7567" xfId="15572" hidden="1"/>
    <cellStyle name="Currency [0] 7567" xfId="44960" hidden="1"/>
    <cellStyle name="Currency [0] 7568" xfId="15576" hidden="1"/>
    <cellStyle name="Currency [0] 7568" xfId="44964" hidden="1"/>
    <cellStyle name="Currency [0] 7569" xfId="15637" hidden="1"/>
    <cellStyle name="Currency [0] 7569" xfId="45025" hidden="1"/>
    <cellStyle name="Currency [0] 757" xfId="3185" hidden="1"/>
    <cellStyle name="Currency [0] 757" xfId="32574" hidden="1"/>
    <cellStyle name="Currency [0] 7570" xfId="14981" hidden="1"/>
    <cellStyle name="Currency [0] 7570" xfId="44369" hidden="1"/>
    <cellStyle name="Currency [0] 7571" xfId="15619" hidden="1"/>
    <cellStyle name="Currency [0] 7571" xfId="45007" hidden="1"/>
    <cellStyle name="Currency [0] 7572" xfId="15642" hidden="1"/>
    <cellStyle name="Currency [0] 7572" xfId="45030" hidden="1"/>
    <cellStyle name="Currency [0] 7573" xfId="15644" hidden="1"/>
    <cellStyle name="Currency [0] 7573" xfId="45032" hidden="1"/>
    <cellStyle name="Currency [0] 7574" xfId="15500" hidden="1"/>
    <cellStyle name="Currency [0] 7574" xfId="44888" hidden="1"/>
    <cellStyle name="Currency [0] 7575" xfId="15599" hidden="1"/>
    <cellStyle name="Currency [0] 7575" xfId="44987" hidden="1"/>
    <cellStyle name="Currency [0] 7576" xfId="15566" hidden="1"/>
    <cellStyle name="Currency [0] 7576" xfId="44954" hidden="1"/>
    <cellStyle name="Currency [0] 7577" xfId="15584" hidden="1"/>
    <cellStyle name="Currency [0] 7577" xfId="44972" hidden="1"/>
    <cellStyle name="Currency [0] 7578" xfId="15581" hidden="1"/>
    <cellStyle name="Currency [0] 7578" xfId="44969" hidden="1"/>
    <cellStyle name="Currency [0] 7579" xfId="15648" hidden="1"/>
    <cellStyle name="Currency [0] 7579" xfId="45036" hidden="1"/>
    <cellStyle name="Currency [0] 758" xfId="3192" hidden="1"/>
    <cellStyle name="Currency [0] 758" xfId="32581" hidden="1"/>
    <cellStyle name="Currency [0] 7580" xfId="15533" hidden="1"/>
    <cellStyle name="Currency [0] 7580" xfId="44921" hidden="1"/>
    <cellStyle name="Currency [0] 7581" xfId="15633" hidden="1"/>
    <cellStyle name="Currency [0] 7581" xfId="45021" hidden="1"/>
    <cellStyle name="Currency [0] 7582" xfId="15655" hidden="1"/>
    <cellStyle name="Currency [0] 7582" xfId="45043" hidden="1"/>
    <cellStyle name="Currency [0] 7583" xfId="15657" hidden="1"/>
    <cellStyle name="Currency [0] 7583" xfId="45045" hidden="1"/>
    <cellStyle name="Currency [0] 7584" xfId="15585" hidden="1"/>
    <cellStyle name="Currency [0] 7584" xfId="44973" hidden="1"/>
    <cellStyle name="Currency [0] 7585" xfId="15617" hidden="1"/>
    <cellStyle name="Currency [0] 7585" xfId="45005" hidden="1"/>
    <cellStyle name="Currency [0] 7586" xfId="14960" hidden="1"/>
    <cellStyle name="Currency [0] 7586" xfId="44348" hidden="1"/>
    <cellStyle name="Currency [0] 7587" xfId="15603" hidden="1"/>
    <cellStyle name="Currency [0] 7587" xfId="44991" hidden="1"/>
    <cellStyle name="Currency [0] 7588" xfId="15600" hidden="1"/>
    <cellStyle name="Currency [0] 7588" xfId="44988" hidden="1"/>
    <cellStyle name="Currency [0] 7589" xfId="15661" hidden="1"/>
    <cellStyle name="Currency [0] 7589" xfId="45049" hidden="1"/>
    <cellStyle name="Currency [0] 759" xfId="3221" hidden="1"/>
    <cellStyle name="Currency [0] 759" xfId="32610" hidden="1"/>
    <cellStyle name="Currency [0] 7590" xfId="15496" hidden="1"/>
    <cellStyle name="Currency [0] 7590" xfId="44884" hidden="1"/>
    <cellStyle name="Currency [0] 7591" xfId="15645" hidden="1"/>
    <cellStyle name="Currency [0] 7591" xfId="45033" hidden="1"/>
    <cellStyle name="Currency [0] 7592" xfId="15665" hidden="1"/>
    <cellStyle name="Currency [0] 7592" xfId="45053" hidden="1"/>
    <cellStyle name="Currency [0] 7593" xfId="15667" hidden="1"/>
    <cellStyle name="Currency [0] 7593" xfId="45055" hidden="1"/>
    <cellStyle name="Currency [0] 7594" xfId="15604" hidden="1"/>
    <cellStyle name="Currency [0] 7594" xfId="44992" hidden="1"/>
    <cellStyle name="Currency [0] 7595" xfId="15632" hidden="1"/>
    <cellStyle name="Currency [0] 7595" xfId="45020" hidden="1"/>
    <cellStyle name="Currency [0] 7596" xfId="15592" hidden="1"/>
    <cellStyle name="Currency [0] 7596" xfId="44980" hidden="1"/>
    <cellStyle name="Currency [0] 7597" xfId="15621" hidden="1"/>
    <cellStyle name="Currency [0] 7597" xfId="45009" hidden="1"/>
    <cellStyle name="Currency [0] 7598" xfId="15618" hidden="1"/>
    <cellStyle name="Currency [0] 7598" xfId="45006" hidden="1"/>
    <cellStyle name="Currency [0] 7599" xfId="15671" hidden="1"/>
    <cellStyle name="Currency [0] 7599" xfId="45059" hidden="1"/>
    <cellStyle name="Currency [0] 76" xfId="2486" hidden="1"/>
    <cellStyle name="Currency [0] 76" xfId="31875" hidden="1"/>
    <cellStyle name="Currency [0] 760" xfId="3206" hidden="1"/>
    <cellStyle name="Currency [0] 760" xfId="32595" hidden="1"/>
    <cellStyle name="Currency [0] 7600" xfId="15499" hidden="1"/>
    <cellStyle name="Currency [0] 7600" xfId="44887" hidden="1"/>
    <cellStyle name="Currency [0] 7601" xfId="15658" hidden="1"/>
    <cellStyle name="Currency [0] 7601" xfId="45046" hidden="1"/>
    <cellStyle name="Currency [0] 7602" xfId="15675" hidden="1"/>
    <cellStyle name="Currency [0] 7602" xfId="45063" hidden="1"/>
    <cellStyle name="Currency [0] 7603" xfId="15677" hidden="1"/>
    <cellStyle name="Currency [0] 7603" xfId="45065" hidden="1"/>
    <cellStyle name="Currency [0] 7604" xfId="15558" hidden="1"/>
    <cellStyle name="Currency [0] 7604" xfId="44946" hidden="1"/>
    <cellStyle name="Currency [0] 7605" xfId="15594" hidden="1"/>
    <cellStyle name="Currency [0] 7605" xfId="44982" hidden="1"/>
    <cellStyle name="Currency [0] 7606" xfId="15663" hidden="1"/>
    <cellStyle name="Currency [0] 7606" xfId="45051" hidden="1"/>
    <cellStyle name="Currency [0] 7607" xfId="15651" hidden="1"/>
    <cellStyle name="Currency [0] 7607" xfId="45039" hidden="1"/>
    <cellStyle name="Currency [0] 7608" xfId="15668" hidden="1"/>
    <cellStyle name="Currency [0] 7608" xfId="45056" hidden="1"/>
    <cellStyle name="Currency [0] 7609" xfId="15679" hidden="1"/>
    <cellStyle name="Currency [0] 7609" xfId="45067" hidden="1"/>
    <cellStyle name="Currency [0] 761" xfId="3177" hidden="1"/>
    <cellStyle name="Currency [0] 761" xfId="32566" hidden="1"/>
    <cellStyle name="Currency [0] 7610" xfId="15527" hidden="1"/>
    <cellStyle name="Currency [0] 7610" xfId="44915" hidden="1"/>
    <cellStyle name="Currency [0] 7611" xfId="15591" hidden="1"/>
    <cellStyle name="Currency [0] 7611" xfId="44979" hidden="1"/>
    <cellStyle name="Currency [0] 7612" xfId="15683" hidden="1"/>
    <cellStyle name="Currency [0] 7612" xfId="45071" hidden="1"/>
    <cellStyle name="Currency [0] 7613" xfId="15685" hidden="1"/>
    <cellStyle name="Currency [0] 7613" xfId="45073" hidden="1"/>
    <cellStyle name="Currency [0] 7614" xfId="15640" hidden="1"/>
    <cellStyle name="Currency [0] 7614" xfId="45028" hidden="1"/>
    <cellStyle name="Currency [0] 7615" xfId="15652" hidden="1"/>
    <cellStyle name="Currency [0] 7615" xfId="45040" hidden="1"/>
    <cellStyle name="Currency [0] 7616" xfId="15680" hidden="1"/>
    <cellStyle name="Currency [0] 7616" xfId="45068" hidden="1"/>
    <cellStyle name="Currency [0] 7617" xfId="15653" hidden="1"/>
    <cellStyle name="Currency [0] 7617" xfId="45041" hidden="1"/>
    <cellStyle name="Currency [0] 7618" xfId="15686" hidden="1"/>
    <cellStyle name="Currency [0] 7618" xfId="45074" hidden="1"/>
    <cellStyle name="Currency [0] 7619" xfId="15688" hidden="1"/>
    <cellStyle name="Currency [0] 7619" xfId="45076" hidden="1"/>
    <cellStyle name="Currency [0] 762" xfId="3243" hidden="1"/>
    <cellStyle name="Currency [0] 762" xfId="32632" hidden="1"/>
    <cellStyle name="Currency [0] 7620" xfId="15681" hidden="1"/>
    <cellStyle name="Currency [0] 7620" xfId="45069" hidden="1"/>
    <cellStyle name="Currency [0] 7621" xfId="15627" hidden="1"/>
    <cellStyle name="Currency [0] 7621" xfId="45015" hidden="1"/>
    <cellStyle name="Currency [0] 7622" xfId="15690" hidden="1"/>
    <cellStyle name="Currency [0] 7622" xfId="45078" hidden="1"/>
    <cellStyle name="Currency [0] 7623" xfId="15692" hidden="1"/>
    <cellStyle name="Currency [0] 7623" xfId="45080" hidden="1"/>
    <cellStyle name="Currency [0] 7624" xfId="15054" hidden="1"/>
    <cellStyle name="Currency [0] 7624" xfId="44442" hidden="1"/>
    <cellStyle name="Currency [0] 7625" xfId="14995" hidden="1"/>
    <cellStyle name="Currency [0] 7625" xfId="44383" hidden="1"/>
    <cellStyle name="Currency [0] 7626" xfId="15698" hidden="1"/>
    <cellStyle name="Currency [0] 7626" xfId="45086" hidden="1"/>
    <cellStyle name="Currency [0] 7627" xfId="15704" hidden="1"/>
    <cellStyle name="Currency [0] 7627" xfId="45092" hidden="1"/>
    <cellStyle name="Currency [0] 7628" xfId="15706" hidden="1"/>
    <cellStyle name="Currency [0] 7628" xfId="45094" hidden="1"/>
    <cellStyle name="Currency [0] 7629" xfId="14985" hidden="1"/>
    <cellStyle name="Currency [0] 7629" xfId="44373" hidden="1"/>
    <cellStyle name="Currency [0] 763" xfId="3222" hidden="1"/>
    <cellStyle name="Currency [0] 763" xfId="32611" hidden="1"/>
    <cellStyle name="Currency [0] 7630" xfId="15700" hidden="1"/>
    <cellStyle name="Currency [0] 7630" xfId="45088" hidden="1"/>
    <cellStyle name="Currency [0] 7631" xfId="15708" hidden="1"/>
    <cellStyle name="Currency [0] 7631" xfId="45096" hidden="1"/>
    <cellStyle name="Currency [0] 7632" xfId="15710" hidden="1"/>
    <cellStyle name="Currency [0] 7632" xfId="45098" hidden="1"/>
    <cellStyle name="Currency [0] 7633" xfId="15699" hidden="1"/>
    <cellStyle name="Currency [0] 7633" xfId="45087" hidden="1"/>
    <cellStyle name="Currency [0] 7634" xfId="15030" hidden="1"/>
    <cellStyle name="Currency [0] 7634" xfId="44418" hidden="1"/>
    <cellStyle name="Currency [0] 7635" xfId="15721" hidden="1"/>
    <cellStyle name="Currency [0] 7635" xfId="45109" hidden="1"/>
    <cellStyle name="Currency [0] 7636" xfId="15730" hidden="1"/>
    <cellStyle name="Currency [0] 7636" xfId="45118" hidden="1"/>
    <cellStyle name="Currency [0] 7637" xfId="15741" hidden="1"/>
    <cellStyle name="Currency [0] 7637" xfId="45129" hidden="1"/>
    <cellStyle name="Currency [0] 7638" xfId="15747" hidden="1"/>
    <cellStyle name="Currency [0] 7638" xfId="45135" hidden="1"/>
    <cellStyle name="Currency [0] 7639" xfId="15719" hidden="1"/>
    <cellStyle name="Currency [0] 7639" xfId="45107" hidden="1"/>
    <cellStyle name="Currency [0] 764" xfId="3229" hidden="1"/>
    <cellStyle name="Currency [0] 764" xfId="32618" hidden="1"/>
    <cellStyle name="Currency [0] 7640" xfId="15737" hidden="1"/>
    <cellStyle name="Currency [0] 7640" xfId="45125" hidden="1"/>
    <cellStyle name="Currency [0] 7641" xfId="15759" hidden="1"/>
    <cellStyle name="Currency [0] 7641" xfId="45147" hidden="1"/>
    <cellStyle name="Currency [0] 7642" xfId="15761" hidden="1"/>
    <cellStyle name="Currency [0] 7642" xfId="45149" hidden="1"/>
    <cellStyle name="Currency [0] 7643" xfId="15695" hidden="1"/>
    <cellStyle name="Currency [0] 7643" xfId="45083" hidden="1"/>
    <cellStyle name="Currency [0] 7644" xfId="14984" hidden="1"/>
    <cellStyle name="Currency [0] 7644" xfId="44372" hidden="1"/>
    <cellStyle name="Currency [0] 7645" xfId="15733" hidden="1"/>
    <cellStyle name="Currency [0] 7645" xfId="45121" hidden="1"/>
    <cellStyle name="Currency [0] 7646" xfId="14963" hidden="1"/>
    <cellStyle name="Currency [0] 7646" xfId="44351" hidden="1"/>
    <cellStyle name="Currency [0] 7647" xfId="15722" hidden="1"/>
    <cellStyle name="Currency [0] 7647" xfId="45110" hidden="1"/>
    <cellStyle name="Currency [0] 7648" xfId="15766" hidden="1"/>
    <cellStyle name="Currency [0] 7648" xfId="45154" hidden="1"/>
    <cellStyle name="Currency [0] 7649" xfId="15734" hidden="1"/>
    <cellStyle name="Currency [0] 7649" xfId="45122" hidden="1"/>
    <cellStyle name="Currency [0] 765" xfId="3244" hidden="1"/>
    <cellStyle name="Currency [0] 765" xfId="32633" hidden="1"/>
    <cellStyle name="Currency [0] 7650" xfId="15742" hidden="1"/>
    <cellStyle name="Currency [0] 7650" xfId="45130" hidden="1"/>
    <cellStyle name="Currency [0] 7651" xfId="15778" hidden="1"/>
    <cellStyle name="Currency [0] 7651" xfId="45166" hidden="1"/>
    <cellStyle name="Currency [0] 7652" xfId="15780" hidden="1"/>
    <cellStyle name="Currency [0] 7652" xfId="45168" hidden="1"/>
    <cellStyle name="Currency [0] 7653" xfId="15736" hidden="1"/>
    <cellStyle name="Currency [0] 7653" xfId="45124" hidden="1"/>
    <cellStyle name="Currency [0] 7654" xfId="15749" hidden="1"/>
    <cellStyle name="Currency [0] 7654" xfId="45137" hidden="1"/>
    <cellStyle name="Currency [0] 7655" xfId="15754" hidden="1"/>
    <cellStyle name="Currency [0] 7655" xfId="45142" hidden="1"/>
    <cellStyle name="Currency [0] 7656" xfId="15748" hidden="1"/>
    <cellStyle name="Currency [0] 7656" xfId="45136" hidden="1"/>
    <cellStyle name="Currency [0] 7657" xfId="15796" hidden="1"/>
    <cellStyle name="Currency [0] 7657" xfId="45184" hidden="1"/>
    <cellStyle name="Currency [0] 7658" xfId="15804" hidden="1"/>
    <cellStyle name="Currency [0] 7658" xfId="45192" hidden="1"/>
    <cellStyle name="Currency [0] 7659" xfId="15732" hidden="1"/>
    <cellStyle name="Currency [0] 7659" xfId="45120" hidden="1"/>
    <cellStyle name="Currency [0] 766" xfId="3245" hidden="1"/>
    <cellStyle name="Currency [0] 766" xfId="32634" hidden="1"/>
    <cellStyle name="Currency [0] 7660" xfId="15790" hidden="1"/>
    <cellStyle name="Currency [0] 7660" xfId="45178" hidden="1"/>
    <cellStyle name="Currency [0] 7661" xfId="15813" hidden="1"/>
    <cellStyle name="Currency [0] 7661" xfId="45201" hidden="1"/>
    <cellStyle name="Currency [0] 7662" xfId="15815" hidden="1"/>
    <cellStyle name="Currency [0] 7662" xfId="45203" hidden="1"/>
    <cellStyle name="Currency [0] 7663" xfId="15715" hidden="1"/>
    <cellStyle name="Currency [0] 7663" xfId="45103" hidden="1"/>
    <cellStyle name="Currency [0] 7664" xfId="15725" hidden="1"/>
    <cellStyle name="Currency [0] 7664" xfId="45113" hidden="1"/>
    <cellStyle name="Currency [0] 7665" xfId="15787" hidden="1"/>
    <cellStyle name="Currency [0] 7665" xfId="45175" hidden="1"/>
    <cellStyle name="Currency [0] 7666" xfId="15752" hidden="1"/>
    <cellStyle name="Currency [0] 7666" xfId="45140" hidden="1"/>
    <cellStyle name="Currency [0] 7667" xfId="15702" hidden="1"/>
    <cellStyle name="Currency [0] 7667" xfId="45090" hidden="1"/>
    <cellStyle name="Currency [0] 7668" xfId="15823" hidden="1"/>
    <cellStyle name="Currency [0] 7668" xfId="45211" hidden="1"/>
    <cellStyle name="Currency [0] 7669" xfId="15788" hidden="1"/>
    <cellStyle name="Currency [0] 7669" xfId="45176" hidden="1"/>
    <cellStyle name="Currency [0] 767" xfId="3220" hidden="1"/>
    <cellStyle name="Currency [0] 767" xfId="32609" hidden="1"/>
    <cellStyle name="Currency [0] 7670" xfId="15799" hidden="1"/>
    <cellStyle name="Currency [0] 7670" xfId="45187" hidden="1"/>
    <cellStyle name="Currency [0] 7671" xfId="15831" hidden="1"/>
    <cellStyle name="Currency [0] 7671" xfId="45219" hidden="1"/>
    <cellStyle name="Currency [0] 7672" xfId="15833" hidden="1"/>
    <cellStyle name="Currency [0] 7672" xfId="45221" hidden="1"/>
    <cellStyle name="Currency [0] 7673" xfId="15785" hidden="1"/>
    <cellStyle name="Currency [0] 7673" xfId="45173" hidden="1"/>
    <cellStyle name="Currency [0] 7674" xfId="15784" hidden="1"/>
    <cellStyle name="Currency [0] 7674" xfId="45172" hidden="1"/>
    <cellStyle name="Currency [0] 7675" xfId="15774" hidden="1"/>
    <cellStyle name="Currency [0] 7675" xfId="45162" hidden="1"/>
    <cellStyle name="Currency [0] 7676" xfId="15770" hidden="1"/>
    <cellStyle name="Currency [0] 7676" xfId="45158" hidden="1"/>
    <cellStyle name="Currency [0] 7677" xfId="15772" hidden="1"/>
    <cellStyle name="Currency [0] 7677" xfId="45160" hidden="1"/>
    <cellStyle name="Currency [0] 7678" xfId="15840" hidden="1"/>
    <cellStyle name="Currency [0] 7678" xfId="45228" hidden="1"/>
    <cellStyle name="Currency [0] 7679" xfId="14999" hidden="1"/>
    <cellStyle name="Currency [0] 7679" xfId="44387" hidden="1"/>
    <cellStyle name="Currency [0] 768" xfId="3219" hidden="1"/>
    <cellStyle name="Currency [0] 768" xfId="32608" hidden="1"/>
    <cellStyle name="Currency [0] 7680" xfId="15818" hidden="1"/>
    <cellStyle name="Currency [0] 7680" xfId="45206" hidden="1"/>
    <cellStyle name="Currency [0] 7681" xfId="15846" hidden="1"/>
    <cellStyle name="Currency [0] 7681" xfId="45234" hidden="1"/>
    <cellStyle name="Currency [0] 7682" xfId="15848" hidden="1"/>
    <cellStyle name="Currency [0] 7682" xfId="45236" hidden="1"/>
    <cellStyle name="Currency [0] 7683" xfId="15723" hidden="1"/>
    <cellStyle name="Currency [0] 7683" xfId="45111" hidden="1"/>
    <cellStyle name="Currency [0] 7684" xfId="15797" hidden="1"/>
    <cellStyle name="Currency [0] 7684" xfId="45185" hidden="1"/>
    <cellStyle name="Currency [0] 7685" xfId="15753" hidden="1"/>
    <cellStyle name="Currency [0] 7685" xfId="45141" hidden="1"/>
    <cellStyle name="Currency [0] 7686" xfId="15789" hidden="1"/>
    <cellStyle name="Currency [0] 7686" xfId="45177" hidden="1"/>
    <cellStyle name="Currency [0] 7687" xfId="15793" hidden="1"/>
    <cellStyle name="Currency [0] 7687" xfId="45181" hidden="1"/>
    <cellStyle name="Currency [0] 7688" xfId="15854" hidden="1"/>
    <cellStyle name="Currency [0] 7688" xfId="45242" hidden="1"/>
    <cellStyle name="Currency [0] 7689" xfId="15012" hidden="1"/>
    <cellStyle name="Currency [0] 7689" xfId="44400" hidden="1"/>
    <cellStyle name="Currency [0] 769" xfId="3214" hidden="1"/>
    <cellStyle name="Currency [0] 769" xfId="32603" hidden="1"/>
    <cellStyle name="Currency [0] 7690" xfId="15836" hidden="1"/>
    <cellStyle name="Currency [0] 7690" xfId="45224" hidden="1"/>
    <cellStyle name="Currency [0] 7691" xfId="15859" hidden="1"/>
    <cellStyle name="Currency [0] 7691" xfId="45247" hidden="1"/>
    <cellStyle name="Currency [0] 7692" xfId="15861" hidden="1"/>
    <cellStyle name="Currency [0] 7692" xfId="45249" hidden="1"/>
    <cellStyle name="Currency [0] 7693" xfId="15717" hidden="1"/>
    <cellStyle name="Currency [0] 7693" xfId="45105" hidden="1"/>
    <cellStyle name="Currency [0] 7694" xfId="15816" hidden="1"/>
    <cellStyle name="Currency [0] 7694" xfId="45204" hidden="1"/>
    <cellStyle name="Currency [0] 7695" xfId="15783" hidden="1"/>
    <cellStyle name="Currency [0] 7695" xfId="45171" hidden="1"/>
    <cellStyle name="Currency [0] 7696" xfId="15801" hidden="1"/>
    <cellStyle name="Currency [0] 7696" xfId="45189" hidden="1"/>
    <cellStyle name="Currency [0] 7697" xfId="15798" hidden="1"/>
    <cellStyle name="Currency [0] 7697" xfId="45186" hidden="1"/>
    <cellStyle name="Currency [0] 7698" xfId="15865" hidden="1"/>
    <cellStyle name="Currency [0] 7698" xfId="45253" hidden="1"/>
    <cellStyle name="Currency [0] 7699" xfId="15750" hidden="1"/>
    <cellStyle name="Currency [0] 7699" xfId="45138" hidden="1"/>
    <cellStyle name="Currency [0] 77" xfId="2430" hidden="1"/>
    <cellStyle name="Currency [0] 77" xfId="31819" hidden="1"/>
    <cellStyle name="Currency [0] 770" xfId="3212" hidden="1"/>
    <cellStyle name="Currency [0] 770" xfId="32601" hidden="1"/>
    <cellStyle name="Currency [0] 7700" xfId="15850" hidden="1"/>
    <cellStyle name="Currency [0] 7700" xfId="45238" hidden="1"/>
    <cellStyle name="Currency [0] 7701" xfId="15872" hidden="1"/>
    <cellStyle name="Currency [0] 7701" xfId="45260" hidden="1"/>
    <cellStyle name="Currency [0] 7702" xfId="15874" hidden="1"/>
    <cellStyle name="Currency [0] 7702" xfId="45262" hidden="1"/>
    <cellStyle name="Currency [0] 7703" xfId="15802" hidden="1"/>
    <cellStyle name="Currency [0] 7703" xfId="45190" hidden="1"/>
    <cellStyle name="Currency [0] 7704" xfId="15834" hidden="1"/>
    <cellStyle name="Currency [0] 7704" xfId="45222" hidden="1"/>
    <cellStyle name="Currency [0] 7705" xfId="14964" hidden="1"/>
    <cellStyle name="Currency [0] 7705" xfId="44352" hidden="1"/>
    <cellStyle name="Currency [0] 7706" xfId="15820" hidden="1"/>
    <cellStyle name="Currency [0] 7706" xfId="45208" hidden="1"/>
    <cellStyle name="Currency [0] 7707" xfId="15817" hidden="1"/>
    <cellStyle name="Currency [0] 7707" xfId="45205" hidden="1"/>
    <cellStyle name="Currency [0] 7708" xfId="15878" hidden="1"/>
    <cellStyle name="Currency [0] 7708" xfId="45266" hidden="1"/>
    <cellStyle name="Currency [0] 7709" xfId="15713" hidden="1"/>
    <cellStyle name="Currency [0] 7709" xfId="45101" hidden="1"/>
    <cellStyle name="Currency [0] 771" xfId="3213" hidden="1"/>
    <cellStyle name="Currency [0] 771" xfId="32602" hidden="1"/>
    <cellStyle name="Currency [0] 7710" xfId="15862" hidden="1"/>
    <cellStyle name="Currency [0] 7710" xfId="45250" hidden="1"/>
    <cellStyle name="Currency [0] 7711" xfId="15882" hidden="1"/>
    <cellStyle name="Currency [0] 7711" xfId="45270" hidden="1"/>
    <cellStyle name="Currency [0] 7712" xfId="15884" hidden="1"/>
    <cellStyle name="Currency [0] 7712" xfId="45272" hidden="1"/>
    <cellStyle name="Currency [0] 7713" xfId="15821" hidden="1"/>
    <cellStyle name="Currency [0] 7713" xfId="45209" hidden="1"/>
    <cellStyle name="Currency [0] 7714" xfId="15849" hidden="1"/>
    <cellStyle name="Currency [0] 7714" xfId="45237" hidden="1"/>
    <cellStyle name="Currency [0] 7715" xfId="15809" hidden="1"/>
    <cellStyle name="Currency [0] 7715" xfId="45197" hidden="1"/>
    <cellStyle name="Currency [0] 7716" xfId="15838" hidden="1"/>
    <cellStyle name="Currency [0] 7716" xfId="45226" hidden="1"/>
    <cellStyle name="Currency [0] 7717" xfId="15835" hidden="1"/>
    <cellStyle name="Currency [0] 7717" xfId="45223" hidden="1"/>
    <cellStyle name="Currency [0] 7718" xfId="15888" hidden="1"/>
    <cellStyle name="Currency [0] 7718" xfId="45276" hidden="1"/>
    <cellStyle name="Currency [0] 7719" xfId="15716" hidden="1"/>
    <cellStyle name="Currency [0] 7719" xfId="45104" hidden="1"/>
    <cellStyle name="Currency [0] 772" xfId="3250" hidden="1"/>
    <cellStyle name="Currency [0] 772" xfId="32639" hidden="1"/>
    <cellStyle name="Currency [0] 7720" xfId="15875" hidden="1"/>
    <cellStyle name="Currency [0] 7720" xfId="45263" hidden="1"/>
    <cellStyle name="Currency [0] 7721" xfId="15892" hidden="1"/>
    <cellStyle name="Currency [0] 7721" xfId="45280" hidden="1"/>
    <cellStyle name="Currency [0] 7722" xfId="15894" hidden="1"/>
    <cellStyle name="Currency [0] 7722" xfId="45282" hidden="1"/>
    <cellStyle name="Currency [0] 7723" xfId="15775" hidden="1"/>
    <cellStyle name="Currency [0] 7723" xfId="45163" hidden="1"/>
    <cellStyle name="Currency [0] 7724" xfId="15811" hidden="1"/>
    <cellStyle name="Currency [0] 7724" xfId="45199" hidden="1"/>
    <cellStyle name="Currency [0] 7725" xfId="15880" hidden="1"/>
    <cellStyle name="Currency [0] 7725" xfId="45268" hidden="1"/>
    <cellStyle name="Currency [0] 7726" xfId="15868" hidden="1"/>
    <cellStyle name="Currency [0] 7726" xfId="45256" hidden="1"/>
    <cellStyle name="Currency [0] 7727" xfId="15885" hidden="1"/>
    <cellStyle name="Currency [0] 7727" xfId="45273" hidden="1"/>
    <cellStyle name="Currency [0] 7728" xfId="15896" hidden="1"/>
    <cellStyle name="Currency [0] 7728" xfId="45284" hidden="1"/>
    <cellStyle name="Currency [0] 7729" xfId="15744" hidden="1"/>
    <cellStyle name="Currency [0] 7729" xfId="45132" hidden="1"/>
    <cellStyle name="Currency [0] 773" xfId="3167" hidden="1"/>
    <cellStyle name="Currency [0] 773" xfId="32556" hidden="1"/>
    <cellStyle name="Currency [0] 7730" xfId="15808" hidden="1"/>
    <cellStyle name="Currency [0] 7730" xfId="45196" hidden="1"/>
    <cellStyle name="Currency [0] 7731" xfId="15900" hidden="1"/>
    <cellStyle name="Currency [0] 7731" xfId="45288" hidden="1"/>
    <cellStyle name="Currency [0] 7732" xfId="15902" hidden="1"/>
    <cellStyle name="Currency [0] 7732" xfId="45290" hidden="1"/>
    <cellStyle name="Currency [0] 7733" xfId="15857" hidden="1"/>
    <cellStyle name="Currency [0] 7733" xfId="45245" hidden="1"/>
    <cellStyle name="Currency [0] 7734" xfId="15869" hidden="1"/>
    <cellStyle name="Currency [0] 7734" xfId="45257" hidden="1"/>
    <cellStyle name="Currency [0] 7735" xfId="15897" hidden="1"/>
    <cellStyle name="Currency [0] 7735" xfId="45285" hidden="1"/>
    <cellStyle name="Currency [0] 7736" xfId="15870" hidden="1"/>
    <cellStyle name="Currency [0] 7736" xfId="45258" hidden="1"/>
    <cellStyle name="Currency [0] 7737" xfId="15903" hidden="1"/>
    <cellStyle name="Currency [0] 7737" xfId="45291" hidden="1"/>
    <cellStyle name="Currency [0] 7738" xfId="15905" hidden="1"/>
    <cellStyle name="Currency [0] 7738" xfId="45293" hidden="1"/>
    <cellStyle name="Currency [0] 7739" xfId="15898" hidden="1"/>
    <cellStyle name="Currency [0] 7739" xfId="45286" hidden="1"/>
    <cellStyle name="Currency [0] 774" xfId="3240" hidden="1"/>
    <cellStyle name="Currency [0] 774" xfId="32629" hidden="1"/>
    <cellStyle name="Currency [0] 7740" xfId="15844" hidden="1"/>
    <cellStyle name="Currency [0] 7740" xfId="45232" hidden="1"/>
    <cellStyle name="Currency [0] 7741" xfId="15907" hidden="1"/>
    <cellStyle name="Currency [0] 7741" xfId="45295" hidden="1"/>
    <cellStyle name="Currency [0] 7742" xfId="15909" hidden="1"/>
    <cellStyle name="Currency [0] 7742" xfId="45297" hidden="1"/>
    <cellStyle name="Currency [0] 7743" xfId="13565" hidden="1"/>
    <cellStyle name="Currency [0] 7743" xfId="42953" hidden="1"/>
    <cellStyle name="Currency [0] 7744" xfId="13518" hidden="1"/>
    <cellStyle name="Currency [0] 7744" xfId="42906" hidden="1"/>
    <cellStyle name="Currency [0] 7745" xfId="14750" hidden="1"/>
    <cellStyle name="Currency [0] 7745" xfId="44138" hidden="1"/>
    <cellStyle name="Currency [0] 7746" xfId="15914" hidden="1"/>
    <cellStyle name="Currency [0] 7746" xfId="45302" hidden="1"/>
    <cellStyle name="Currency [0] 7747" xfId="15916" hidden="1"/>
    <cellStyle name="Currency [0] 7747" xfId="45304" hidden="1"/>
    <cellStyle name="Currency [0] 7748" xfId="13545" hidden="1"/>
    <cellStyle name="Currency [0] 7748" xfId="42933" hidden="1"/>
    <cellStyle name="Currency [0] 7749" xfId="15910" hidden="1"/>
    <cellStyle name="Currency [0] 7749" xfId="45298" hidden="1"/>
    <cellStyle name="Currency [0] 775" xfId="3252" hidden="1"/>
    <cellStyle name="Currency [0] 775" xfId="32641" hidden="1"/>
    <cellStyle name="Currency [0] 7750" xfId="15918" hidden="1"/>
    <cellStyle name="Currency [0] 7750" xfId="45306" hidden="1"/>
    <cellStyle name="Currency [0] 7751" xfId="15920" hidden="1"/>
    <cellStyle name="Currency [0] 7751" xfId="45308" hidden="1"/>
    <cellStyle name="Currency [0] 7752" xfId="13525" hidden="1"/>
    <cellStyle name="Currency [0] 7752" xfId="42913" hidden="1"/>
    <cellStyle name="Currency [0] 7753" xfId="13543" hidden="1"/>
    <cellStyle name="Currency [0] 7753" xfId="42931" hidden="1"/>
    <cellStyle name="Currency [0] 7754" xfId="15931" hidden="1"/>
    <cellStyle name="Currency [0] 7754" xfId="45319" hidden="1"/>
    <cellStyle name="Currency [0] 7755" xfId="15940" hidden="1"/>
    <cellStyle name="Currency [0] 7755" xfId="45328" hidden="1"/>
    <cellStyle name="Currency [0] 7756" xfId="15951" hidden="1"/>
    <cellStyle name="Currency [0] 7756" xfId="45339" hidden="1"/>
    <cellStyle name="Currency [0] 7757" xfId="15957" hidden="1"/>
    <cellStyle name="Currency [0] 7757" xfId="45345" hidden="1"/>
    <cellStyle name="Currency [0] 7758" xfId="15929" hidden="1"/>
    <cellStyle name="Currency [0] 7758" xfId="45317" hidden="1"/>
    <cellStyle name="Currency [0] 7759" xfId="15947" hidden="1"/>
    <cellStyle name="Currency [0] 7759" xfId="45335" hidden="1"/>
    <cellStyle name="Currency [0] 776" xfId="3253" hidden="1"/>
    <cellStyle name="Currency [0] 776" xfId="32642" hidden="1"/>
    <cellStyle name="Currency [0] 7760" xfId="15969" hidden="1"/>
    <cellStyle name="Currency [0] 7760" xfId="45357" hidden="1"/>
    <cellStyle name="Currency [0] 7761" xfId="15971" hidden="1"/>
    <cellStyle name="Currency [0] 7761" xfId="45359" hidden="1"/>
    <cellStyle name="Currency [0] 7762" xfId="13502" hidden="1"/>
    <cellStyle name="Currency [0] 7762" xfId="42890" hidden="1"/>
    <cellStyle name="Currency [0] 7763" xfId="13529" hidden="1"/>
    <cellStyle name="Currency [0] 7763" xfId="42917" hidden="1"/>
    <cellStyle name="Currency [0] 7764" xfId="15943" hidden="1"/>
    <cellStyle name="Currency [0] 7764" xfId="45331" hidden="1"/>
    <cellStyle name="Currency [0] 7765" xfId="13532" hidden="1"/>
    <cellStyle name="Currency [0] 7765" xfId="42920" hidden="1"/>
    <cellStyle name="Currency [0] 7766" xfId="15932" hidden="1"/>
    <cellStyle name="Currency [0] 7766" xfId="45320" hidden="1"/>
    <cellStyle name="Currency [0] 7767" xfId="15976" hidden="1"/>
    <cellStyle name="Currency [0] 7767" xfId="45364" hidden="1"/>
    <cellStyle name="Currency [0] 7768" xfId="15944" hidden="1"/>
    <cellStyle name="Currency [0] 7768" xfId="45332" hidden="1"/>
    <cellStyle name="Currency [0] 7769" xfId="15952" hidden="1"/>
    <cellStyle name="Currency [0] 7769" xfId="45340" hidden="1"/>
    <cellStyle name="Currency [0] 777" xfId="3191" hidden="1"/>
    <cellStyle name="Currency [0] 777" xfId="32580" hidden="1"/>
    <cellStyle name="Currency [0] 7770" xfId="15988" hidden="1"/>
    <cellStyle name="Currency [0] 7770" xfId="45376" hidden="1"/>
    <cellStyle name="Currency [0] 7771" xfId="15990" hidden="1"/>
    <cellStyle name="Currency [0] 7771" xfId="45378" hidden="1"/>
    <cellStyle name="Currency [0] 7772" xfId="15946" hidden="1"/>
    <cellStyle name="Currency [0] 7772" xfId="45334" hidden="1"/>
    <cellStyle name="Currency [0] 7773" xfId="15959" hidden="1"/>
    <cellStyle name="Currency [0] 7773" xfId="45347" hidden="1"/>
    <cellStyle name="Currency [0] 7774" xfId="15964" hidden="1"/>
    <cellStyle name="Currency [0] 7774" xfId="45352" hidden="1"/>
    <cellStyle name="Currency [0] 7775" xfId="15958" hidden="1"/>
    <cellStyle name="Currency [0] 7775" xfId="45346" hidden="1"/>
    <cellStyle name="Currency [0] 7776" xfId="16006" hidden="1"/>
    <cellStyle name="Currency [0] 7776" xfId="45394" hidden="1"/>
    <cellStyle name="Currency [0] 7777" xfId="16014" hidden="1"/>
    <cellStyle name="Currency [0] 7777" xfId="45402" hidden="1"/>
    <cellStyle name="Currency [0] 7778" xfId="15942" hidden="1"/>
    <cellStyle name="Currency [0] 7778" xfId="45330" hidden="1"/>
    <cellStyle name="Currency [0] 7779" xfId="16000" hidden="1"/>
    <cellStyle name="Currency [0] 7779" xfId="45388" hidden="1"/>
    <cellStyle name="Currency [0] 778" xfId="3227" hidden="1"/>
    <cellStyle name="Currency [0] 778" xfId="32616" hidden="1"/>
    <cellStyle name="Currency [0] 7780" xfId="16023" hidden="1"/>
    <cellStyle name="Currency [0] 7780" xfId="45411" hidden="1"/>
    <cellStyle name="Currency [0] 7781" xfId="16025" hidden="1"/>
    <cellStyle name="Currency [0] 7781" xfId="45413" hidden="1"/>
    <cellStyle name="Currency [0] 7782" xfId="15925" hidden="1"/>
    <cellStyle name="Currency [0] 7782" xfId="45313" hidden="1"/>
    <cellStyle name="Currency [0] 7783" xfId="15935" hidden="1"/>
    <cellStyle name="Currency [0] 7783" xfId="45323" hidden="1"/>
    <cellStyle name="Currency [0] 7784" xfId="15997" hidden="1"/>
    <cellStyle name="Currency [0] 7784" xfId="45385" hidden="1"/>
    <cellStyle name="Currency [0] 7785" xfId="15962" hidden="1"/>
    <cellStyle name="Currency [0] 7785" xfId="45350" hidden="1"/>
    <cellStyle name="Currency [0] 7786" xfId="15912" hidden="1"/>
    <cellStyle name="Currency [0] 7786" xfId="45300" hidden="1"/>
    <cellStyle name="Currency [0] 7787" xfId="16033" hidden="1"/>
    <cellStyle name="Currency [0] 7787" xfId="45421" hidden="1"/>
    <cellStyle name="Currency [0] 7788" xfId="15998" hidden="1"/>
    <cellStyle name="Currency [0] 7788" xfId="45386" hidden="1"/>
    <cellStyle name="Currency [0] 7789" xfId="16009" hidden="1"/>
    <cellStyle name="Currency [0] 7789" xfId="45397" hidden="1"/>
    <cellStyle name="Currency [0] 779" xfId="3207" hidden="1"/>
    <cellStyle name="Currency [0] 779" xfId="32596" hidden="1"/>
    <cellStyle name="Currency [0] 7790" xfId="16041" hidden="1"/>
    <cellStyle name="Currency [0] 7790" xfId="45429" hidden="1"/>
    <cellStyle name="Currency [0] 7791" xfId="16043" hidden="1"/>
    <cellStyle name="Currency [0] 7791" xfId="45431" hidden="1"/>
    <cellStyle name="Currency [0] 7792" xfId="15995" hidden="1"/>
    <cellStyle name="Currency [0] 7792" xfId="45383" hidden="1"/>
    <cellStyle name="Currency [0] 7793" xfId="15994" hidden="1"/>
    <cellStyle name="Currency [0] 7793" xfId="45382" hidden="1"/>
    <cellStyle name="Currency [0] 7794" xfId="15984" hidden="1"/>
    <cellStyle name="Currency [0] 7794" xfId="45372" hidden="1"/>
    <cellStyle name="Currency [0] 7795" xfId="15980" hidden="1"/>
    <cellStyle name="Currency [0] 7795" xfId="45368" hidden="1"/>
    <cellStyle name="Currency [0] 7796" xfId="15982" hidden="1"/>
    <cellStyle name="Currency [0] 7796" xfId="45370" hidden="1"/>
    <cellStyle name="Currency [0] 7797" xfId="16050" hidden="1"/>
    <cellStyle name="Currency [0] 7797" xfId="45438" hidden="1"/>
    <cellStyle name="Currency [0] 7798" xfId="13578" hidden="1"/>
    <cellStyle name="Currency [0] 7798" xfId="42966" hidden="1"/>
    <cellStyle name="Currency [0] 7799" xfId="16028" hidden="1"/>
    <cellStyle name="Currency [0] 7799" xfId="45416" hidden="1"/>
    <cellStyle name="Currency [0] 78" xfId="2480" hidden="1"/>
    <cellStyle name="Currency [0] 78" xfId="31869" hidden="1"/>
    <cellStyle name="Currency [0] 780" xfId="3223" hidden="1"/>
    <cellStyle name="Currency [0] 780" xfId="32612" hidden="1"/>
    <cellStyle name="Currency [0] 7800" xfId="16056" hidden="1"/>
    <cellStyle name="Currency [0] 7800" xfId="45444" hidden="1"/>
    <cellStyle name="Currency [0] 7801" xfId="16058" hidden="1"/>
    <cellStyle name="Currency [0] 7801" xfId="45446" hidden="1"/>
    <cellStyle name="Currency [0] 7802" xfId="15933" hidden="1"/>
    <cellStyle name="Currency [0] 7802" xfId="45321" hidden="1"/>
    <cellStyle name="Currency [0] 7803" xfId="16007" hidden="1"/>
    <cellStyle name="Currency [0] 7803" xfId="45395" hidden="1"/>
    <cellStyle name="Currency [0] 7804" xfId="15963" hidden="1"/>
    <cellStyle name="Currency [0] 7804" xfId="45351" hidden="1"/>
    <cellStyle name="Currency [0] 7805" xfId="15999" hidden="1"/>
    <cellStyle name="Currency [0] 7805" xfId="45387" hidden="1"/>
    <cellStyle name="Currency [0] 7806" xfId="16003" hidden="1"/>
    <cellStyle name="Currency [0] 7806" xfId="45391" hidden="1"/>
    <cellStyle name="Currency [0] 7807" xfId="16064" hidden="1"/>
    <cellStyle name="Currency [0] 7807" xfId="45452" hidden="1"/>
    <cellStyle name="Currency [0] 7808" xfId="13527" hidden="1"/>
    <cellStyle name="Currency [0] 7808" xfId="42915" hidden="1"/>
    <cellStyle name="Currency [0] 7809" xfId="16046" hidden="1"/>
    <cellStyle name="Currency [0] 7809" xfId="45434" hidden="1"/>
    <cellStyle name="Currency [0] 781" xfId="3225" hidden="1"/>
    <cellStyle name="Currency [0] 781" xfId="32614" hidden="1"/>
    <cellStyle name="Currency [0] 7810" xfId="16069" hidden="1"/>
    <cellStyle name="Currency [0] 7810" xfId="45457" hidden="1"/>
    <cellStyle name="Currency [0] 7811" xfId="16071" hidden="1"/>
    <cellStyle name="Currency [0] 7811" xfId="45459" hidden="1"/>
    <cellStyle name="Currency [0] 7812" xfId="15927" hidden="1"/>
    <cellStyle name="Currency [0] 7812" xfId="45315" hidden="1"/>
    <cellStyle name="Currency [0] 7813" xfId="16026" hidden="1"/>
    <cellStyle name="Currency [0] 7813" xfId="45414" hidden="1"/>
    <cellStyle name="Currency [0] 7814" xfId="15993" hidden="1"/>
    <cellStyle name="Currency [0] 7814" xfId="45381" hidden="1"/>
    <cellStyle name="Currency [0] 7815" xfId="16011" hidden="1"/>
    <cellStyle name="Currency [0] 7815" xfId="45399" hidden="1"/>
    <cellStyle name="Currency [0] 7816" xfId="16008" hidden="1"/>
    <cellStyle name="Currency [0] 7816" xfId="45396" hidden="1"/>
    <cellStyle name="Currency [0] 7817" xfId="16075" hidden="1"/>
    <cellStyle name="Currency [0] 7817" xfId="45463" hidden="1"/>
    <cellStyle name="Currency [0] 7818" xfId="15960" hidden="1"/>
    <cellStyle name="Currency [0] 7818" xfId="45348" hidden="1"/>
    <cellStyle name="Currency [0] 7819" xfId="16060" hidden="1"/>
    <cellStyle name="Currency [0] 7819" xfId="45448" hidden="1"/>
    <cellStyle name="Currency [0] 782" xfId="3256" hidden="1"/>
    <cellStyle name="Currency [0] 782" xfId="32645" hidden="1"/>
    <cellStyle name="Currency [0] 7820" xfId="16082" hidden="1"/>
    <cellStyle name="Currency [0] 7820" xfId="45470" hidden="1"/>
    <cellStyle name="Currency [0] 7821" xfId="16084" hidden="1"/>
    <cellStyle name="Currency [0] 7821" xfId="45472" hidden="1"/>
    <cellStyle name="Currency [0] 7822" xfId="16012" hidden="1"/>
    <cellStyle name="Currency [0] 7822" xfId="45400" hidden="1"/>
    <cellStyle name="Currency [0] 7823" xfId="16044" hidden="1"/>
    <cellStyle name="Currency [0] 7823" xfId="45432" hidden="1"/>
    <cellStyle name="Currency [0] 7824" xfId="13535" hidden="1"/>
    <cellStyle name="Currency [0] 7824" xfId="42923" hidden="1"/>
    <cellStyle name="Currency [0] 7825" xfId="16030" hidden="1"/>
    <cellStyle name="Currency [0] 7825" xfId="45418" hidden="1"/>
    <cellStyle name="Currency [0] 7826" xfId="16027" hidden="1"/>
    <cellStyle name="Currency [0] 7826" xfId="45415" hidden="1"/>
    <cellStyle name="Currency [0] 7827" xfId="16088" hidden="1"/>
    <cellStyle name="Currency [0] 7827" xfId="45476" hidden="1"/>
    <cellStyle name="Currency [0] 7828" xfId="15923" hidden="1"/>
    <cellStyle name="Currency [0] 7828" xfId="45311" hidden="1"/>
    <cellStyle name="Currency [0] 7829" xfId="16072" hidden="1"/>
    <cellStyle name="Currency [0] 7829" xfId="45460" hidden="1"/>
    <cellStyle name="Currency [0] 783" xfId="3165" hidden="1"/>
    <cellStyle name="Currency [0] 783" xfId="32554" hidden="1"/>
    <cellStyle name="Currency [0] 7830" xfId="16092" hidden="1"/>
    <cellStyle name="Currency [0] 7830" xfId="45480" hidden="1"/>
    <cellStyle name="Currency [0] 7831" xfId="16094" hidden="1"/>
    <cellStyle name="Currency [0] 7831" xfId="45482" hidden="1"/>
    <cellStyle name="Currency [0] 7832" xfId="16031" hidden="1"/>
    <cellStyle name="Currency [0] 7832" xfId="45419" hidden="1"/>
    <cellStyle name="Currency [0] 7833" xfId="16059" hidden="1"/>
    <cellStyle name="Currency [0] 7833" xfId="45447" hidden="1"/>
    <cellStyle name="Currency [0] 7834" xfId="16019" hidden="1"/>
    <cellStyle name="Currency [0] 7834" xfId="45407" hidden="1"/>
    <cellStyle name="Currency [0] 7835" xfId="16048" hidden="1"/>
    <cellStyle name="Currency [0] 7835" xfId="45436" hidden="1"/>
    <cellStyle name="Currency [0] 7836" xfId="16045" hidden="1"/>
    <cellStyle name="Currency [0] 7836" xfId="45433" hidden="1"/>
    <cellStyle name="Currency [0] 7837" xfId="16098" hidden="1"/>
    <cellStyle name="Currency [0] 7837" xfId="45486" hidden="1"/>
    <cellStyle name="Currency [0] 7838" xfId="15926" hidden="1"/>
    <cellStyle name="Currency [0] 7838" xfId="45314" hidden="1"/>
    <cellStyle name="Currency [0] 7839" xfId="16085" hidden="1"/>
    <cellStyle name="Currency [0] 7839" xfId="45473" hidden="1"/>
    <cellStyle name="Currency [0] 784" xfId="3248" hidden="1"/>
    <cellStyle name="Currency [0] 784" xfId="32637" hidden="1"/>
    <cellStyle name="Currency [0] 7840" xfId="16102" hidden="1"/>
    <cellStyle name="Currency [0] 7840" xfId="45490" hidden="1"/>
    <cellStyle name="Currency [0] 7841" xfId="16104" hidden="1"/>
    <cellStyle name="Currency [0] 7841" xfId="45492" hidden="1"/>
    <cellStyle name="Currency [0] 7842" xfId="15985" hidden="1"/>
    <cellStyle name="Currency [0] 7842" xfId="45373" hidden="1"/>
    <cellStyle name="Currency [0] 7843" xfId="16021" hidden="1"/>
    <cellStyle name="Currency [0] 7843" xfId="45409" hidden="1"/>
    <cellStyle name="Currency [0] 7844" xfId="16090" hidden="1"/>
    <cellStyle name="Currency [0] 7844" xfId="45478" hidden="1"/>
    <cellStyle name="Currency [0] 7845" xfId="16078" hidden="1"/>
    <cellStyle name="Currency [0] 7845" xfId="45466" hidden="1"/>
    <cellStyle name="Currency [0] 7846" xfId="16095" hidden="1"/>
    <cellStyle name="Currency [0] 7846" xfId="45483" hidden="1"/>
    <cellStyle name="Currency [0] 7847" xfId="16106" hidden="1"/>
    <cellStyle name="Currency [0] 7847" xfId="45494" hidden="1"/>
    <cellStyle name="Currency [0] 7848" xfId="15954" hidden="1"/>
    <cellStyle name="Currency [0] 7848" xfId="45342" hidden="1"/>
    <cellStyle name="Currency [0] 7849" xfId="16018" hidden="1"/>
    <cellStyle name="Currency [0] 7849" xfId="45406" hidden="1"/>
    <cellStyle name="Currency [0] 785" xfId="3258" hidden="1"/>
    <cellStyle name="Currency [0] 785" xfId="32647" hidden="1"/>
    <cellStyle name="Currency [0] 7850" xfId="16110" hidden="1"/>
    <cellStyle name="Currency [0] 7850" xfId="45498" hidden="1"/>
    <cellStyle name="Currency [0] 7851" xfId="16112" hidden="1"/>
    <cellStyle name="Currency [0] 7851" xfId="45500" hidden="1"/>
    <cellStyle name="Currency [0] 7852" xfId="16067" hidden="1"/>
    <cellStyle name="Currency [0] 7852" xfId="45455" hidden="1"/>
    <cellStyle name="Currency [0] 7853" xfId="16079" hidden="1"/>
    <cellStyle name="Currency [0] 7853" xfId="45467" hidden="1"/>
    <cellStyle name="Currency [0] 7854" xfId="16107" hidden="1"/>
    <cellStyle name="Currency [0] 7854" xfId="45495" hidden="1"/>
    <cellStyle name="Currency [0] 7855" xfId="16080" hidden="1"/>
    <cellStyle name="Currency [0] 7855" xfId="45468" hidden="1"/>
    <cellStyle name="Currency [0] 7856" xfId="16113" hidden="1"/>
    <cellStyle name="Currency [0] 7856" xfId="45501" hidden="1"/>
    <cellStyle name="Currency [0] 7857" xfId="16115" hidden="1"/>
    <cellStyle name="Currency [0] 7857" xfId="45503" hidden="1"/>
    <cellStyle name="Currency [0] 7858" xfId="16108" hidden="1"/>
    <cellStyle name="Currency [0] 7858" xfId="45496" hidden="1"/>
    <cellStyle name="Currency [0] 7859" xfId="16054" hidden="1"/>
    <cellStyle name="Currency [0] 7859" xfId="45442" hidden="1"/>
    <cellStyle name="Currency [0] 786" xfId="3259" hidden="1"/>
    <cellStyle name="Currency [0] 786" xfId="32648" hidden="1"/>
    <cellStyle name="Currency [0] 7860" xfId="16117" hidden="1"/>
    <cellStyle name="Currency [0] 7860" xfId="45505" hidden="1"/>
    <cellStyle name="Currency [0] 7861" xfId="16119" hidden="1"/>
    <cellStyle name="Currency [0] 7861" xfId="45507" hidden="1"/>
    <cellStyle name="Currency [0] 7862" xfId="16176" hidden="1"/>
    <cellStyle name="Currency [0] 7862" xfId="45564" hidden="1"/>
    <cellStyle name="Currency [0] 7863" xfId="16195" hidden="1"/>
    <cellStyle name="Currency [0] 7863" xfId="45583" hidden="1"/>
    <cellStyle name="Currency [0] 7864" xfId="16202" hidden="1"/>
    <cellStyle name="Currency [0] 7864" xfId="45590" hidden="1"/>
    <cellStyle name="Currency [0] 7865" xfId="16209" hidden="1"/>
    <cellStyle name="Currency [0] 7865" xfId="45597" hidden="1"/>
    <cellStyle name="Currency [0] 7866" xfId="16214" hidden="1"/>
    <cellStyle name="Currency [0] 7866" xfId="45602" hidden="1"/>
    <cellStyle name="Currency [0] 7867" xfId="16193" hidden="1"/>
    <cellStyle name="Currency [0] 7867" xfId="45581" hidden="1"/>
    <cellStyle name="Currency [0] 7868" xfId="16204" hidden="1"/>
    <cellStyle name="Currency [0] 7868" xfId="45592" hidden="1"/>
    <cellStyle name="Currency [0] 7869" xfId="16218" hidden="1"/>
    <cellStyle name="Currency [0] 7869" xfId="45606" hidden="1"/>
    <cellStyle name="Currency [0] 787" xfId="3187" hidden="1"/>
    <cellStyle name="Currency [0] 787" xfId="32576" hidden="1"/>
    <cellStyle name="Currency [0] 7870" xfId="16220" hidden="1"/>
    <cellStyle name="Currency [0] 7870" xfId="45608" hidden="1"/>
    <cellStyle name="Currency [0] 7871" xfId="16203" hidden="1"/>
    <cellStyle name="Currency [0] 7871" xfId="45591" hidden="1"/>
    <cellStyle name="Currency [0] 7872" xfId="16177" hidden="1"/>
    <cellStyle name="Currency [0] 7872" xfId="45565" hidden="1"/>
    <cellStyle name="Currency [0] 7873" xfId="16231" hidden="1"/>
    <cellStyle name="Currency [0] 7873" xfId="45619" hidden="1"/>
    <cellStyle name="Currency [0] 7874" xfId="16240" hidden="1"/>
    <cellStyle name="Currency [0] 7874" xfId="45628" hidden="1"/>
    <cellStyle name="Currency [0] 7875" xfId="16251" hidden="1"/>
    <cellStyle name="Currency [0] 7875" xfId="45639" hidden="1"/>
    <cellStyle name="Currency [0] 7876" xfId="16257" hidden="1"/>
    <cellStyle name="Currency [0] 7876" xfId="45645" hidden="1"/>
    <cellStyle name="Currency [0] 7877" xfId="16229" hidden="1"/>
    <cellStyle name="Currency [0] 7877" xfId="45617" hidden="1"/>
    <cellStyle name="Currency [0] 7878" xfId="16247" hidden="1"/>
    <cellStyle name="Currency [0] 7878" xfId="45635" hidden="1"/>
    <cellStyle name="Currency [0] 7879" xfId="16269" hidden="1"/>
    <cellStyle name="Currency [0] 7879" xfId="45657" hidden="1"/>
    <cellStyle name="Currency [0] 788" xfId="3238" hidden="1"/>
    <cellStyle name="Currency [0] 788" xfId="32627" hidden="1"/>
    <cellStyle name="Currency [0] 7880" xfId="16271" hidden="1"/>
    <cellStyle name="Currency [0] 7880" xfId="45659" hidden="1"/>
    <cellStyle name="Currency [0] 7881" xfId="16199" hidden="1"/>
    <cellStyle name="Currency [0] 7881" xfId="45587" hidden="1"/>
    <cellStyle name="Currency [0] 7882" xfId="16183" hidden="1"/>
    <cellStyle name="Currency [0] 7882" xfId="45571" hidden="1"/>
    <cellStyle name="Currency [0] 7883" xfId="16243" hidden="1"/>
    <cellStyle name="Currency [0] 7883" xfId="45631" hidden="1"/>
    <cellStyle name="Currency [0] 7884" xfId="16188" hidden="1"/>
    <cellStyle name="Currency [0] 7884" xfId="45576" hidden="1"/>
    <cellStyle name="Currency [0] 7885" xfId="16232" hidden="1"/>
    <cellStyle name="Currency [0] 7885" xfId="45620" hidden="1"/>
    <cellStyle name="Currency [0] 7886" xfId="16276" hidden="1"/>
    <cellStyle name="Currency [0] 7886" xfId="45664" hidden="1"/>
    <cellStyle name="Currency [0] 7887" xfId="16244" hidden="1"/>
    <cellStyle name="Currency [0] 7887" xfId="45632" hidden="1"/>
    <cellStyle name="Currency [0] 7888" xfId="16252" hidden="1"/>
    <cellStyle name="Currency [0] 7888" xfId="45640" hidden="1"/>
    <cellStyle name="Currency [0] 7889" xfId="16288" hidden="1"/>
    <cellStyle name="Currency [0] 7889" xfId="45676" hidden="1"/>
    <cellStyle name="Currency [0] 789" xfId="3218" hidden="1"/>
    <cellStyle name="Currency [0] 789" xfId="32607" hidden="1"/>
    <cellStyle name="Currency [0] 7890" xfId="16290" hidden="1"/>
    <cellStyle name="Currency [0] 7890" xfId="45678" hidden="1"/>
    <cellStyle name="Currency [0] 7891" xfId="16246" hidden="1"/>
    <cellStyle name="Currency [0] 7891" xfId="45634" hidden="1"/>
    <cellStyle name="Currency [0] 7892" xfId="16259" hidden="1"/>
    <cellStyle name="Currency [0] 7892" xfId="45647" hidden="1"/>
    <cellStyle name="Currency [0] 7893" xfId="16264" hidden="1"/>
    <cellStyle name="Currency [0] 7893" xfId="45652" hidden="1"/>
    <cellStyle name="Currency [0] 7894" xfId="16258" hidden="1"/>
    <cellStyle name="Currency [0] 7894" xfId="45646" hidden="1"/>
    <cellStyle name="Currency [0] 7895" xfId="16306" hidden="1"/>
    <cellStyle name="Currency [0] 7895" xfId="45694" hidden="1"/>
    <cellStyle name="Currency [0] 7896" xfId="16314" hidden="1"/>
    <cellStyle name="Currency [0] 7896" xfId="45702" hidden="1"/>
    <cellStyle name="Currency [0] 7897" xfId="16242" hidden="1"/>
    <cellStyle name="Currency [0] 7897" xfId="45630" hidden="1"/>
    <cellStyle name="Currency [0] 7898" xfId="16300" hidden="1"/>
    <cellStyle name="Currency [0] 7898" xfId="45688" hidden="1"/>
    <cellStyle name="Currency [0] 7899" xfId="16323" hidden="1"/>
    <cellStyle name="Currency [0] 7899" xfId="45711" hidden="1"/>
    <cellStyle name="Currency [0] 79" xfId="2490" hidden="1"/>
    <cellStyle name="Currency [0] 79" xfId="31879" hidden="1"/>
    <cellStyle name="Currency [0] 790" xfId="3230" hidden="1"/>
    <cellStyle name="Currency [0] 790" xfId="32619" hidden="1"/>
    <cellStyle name="Currency [0] 7900" xfId="16325" hidden="1"/>
    <cellStyle name="Currency [0] 7900" xfId="45713" hidden="1"/>
    <cellStyle name="Currency [0] 7901" xfId="16225" hidden="1"/>
    <cellStyle name="Currency [0] 7901" xfId="45613" hidden="1"/>
    <cellStyle name="Currency [0] 7902" xfId="16235" hidden="1"/>
    <cellStyle name="Currency [0] 7902" xfId="45623" hidden="1"/>
    <cellStyle name="Currency [0] 7903" xfId="16297" hidden="1"/>
    <cellStyle name="Currency [0] 7903" xfId="45685" hidden="1"/>
    <cellStyle name="Currency [0] 7904" xfId="16262" hidden="1"/>
    <cellStyle name="Currency [0] 7904" xfId="45650" hidden="1"/>
    <cellStyle name="Currency [0] 7905" xfId="16207" hidden="1"/>
    <cellStyle name="Currency [0] 7905" xfId="45595" hidden="1"/>
    <cellStyle name="Currency [0] 7906" xfId="16333" hidden="1"/>
    <cellStyle name="Currency [0] 7906" xfId="45721" hidden="1"/>
    <cellStyle name="Currency [0] 7907" xfId="16298" hidden="1"/>
    <cellStyle name="Currency [0] 7907" xfId="45686" hidden="1"/>
    <cellStyle name="Currency [0] 7908" xfId="16309" hidden="1"/>
    <cellStyle name="Currency [0] 7908" xfId="45697" hidden="1"/>
    <cellStyle name="Currency [0] 7909" xfId="16341" hidden="1"/>
    <cellStyle name="Currency [0] 7909" xfId="45729" hidden="1"/>
    <cellStyle name="Currency [0] 791" xfId="3228" hidden="1"/>
    <cellStyle name="Currency [0] 791" xfId="32617" hidden="1"/>
    <cellStyle name="Currency [0] 7910" xfId="16343" hidden="1"/>
    <cellStyle name="Currency [0] 7910" xfId="45731" hidden="1"/>
    <cellStyle name="Currency [0] 7911" xfId="16295" hidden="1"/>
    <cellStyle name="Currency [0] 7911" xfId="45683" hidden="1"/>
    <cellStyle name="Currency [0] 7912" xfId="16294" hidden="1"/>
    <cellStyle name="Currency [0] 7912" xfId="45682" hidden="1"/>
    <cellStyle name="Currency [0] 7913" xfId="16284" hidden="1"/>
    <cellStyle name="Currency [0] 7913" xfId="45672" hidden="1"/>
    <cellStyle name="Currency [0] 7914" xfId="16280" hidden="1"/>
    <cellStyle name="Currency [0] 7914" xfId="45668" hidden="1"/>
    <cellStyle name="Currency [0] 7915" xfId="16282" hidden="1"/>
    <cellStyle name="Currency [0] 7915" xfId="45670" hidden="1"/>
    <cellStyle name="Currency [0] 7916" xfId="16350" hidden="1"/>
    <cellStyle name="Currency [0] 7916" xfId="45738" hidden="1"/>
    <cellStyle name="Currency [0] 7917" xfId="16185" hidden="1"/>
    <cellStyle name="Currency [0] 7917" xfId="45573" hidden="1"/>
    <cellStyle name="Currency [0] 7918" xfId="16328" hidden="1"/>
    <cellStyle name="Currency [0] 7918" xfId="45716" hidden="1"/>
    <cellStyle name="Currency [0] 7919" xfId="16356" hidden="1"/>
    <cellStyle name="Currency [0] 7919" xfId="45744" hidden="1"/>
    <cellStyle name="Currency [0] 792" xfId="3261" hidden="1"/>
    <cellStyle name="Currency [0] 792" xfId="32650" hidden="1"/>
    <cellStyle name="Currency [0] 7920" xfId="16358" hidden="1"/>
    <cellStyle name="Currency [0] 7920" xfId="45746" hidden="1"/>
    <cellStyle name="Currency [0] 7921" xfId="16233" hidden="1"/>
    <cellStyle name="Currency [0] 7921" xfId="45621" hidden="1"/>
    <cellStyle name="Currency [0] 7922" xfId="16307" hidden="1"/>
    <cellStyle name="Currency [0] 7922" xfId="45695" hidden="1"/>
    <cellStyle name="Currency [0] 7923" xfId="16263" hidden="1"/>
    <cellStyle name="Currency [0] 7923" xfId="45651" hidden="1"/>
    <cellStyle name="Currency [0] 7924" xfId="16299" hidden="1"/>
    <cellStyle name="Currency [0] 7924" xfId="45687" hidden="1"/>
    <cellStyle name="Currency [0] 7925" xfId="16303" hidden="1"/>
    <cellStyle name="Currency [0] 7925" xfId="45691" hidden="1"/>
    <cellStyle name="Currency [0] 7926" xfId="16364" hidden="1"/>
    <cellStyle name="Currency [0] 7926" xfId="45752" hidden="1"/>
    <cellStyle name="Currency [0] 7927" xfId="16180" hidden="1"/>
    <cellStyle name="Currency [0] 7927" xfId="45568" hidden="1"/>
    <cellStyle name="Currency [0] 7928" xfId="16346" hidden="1"/>
    <cellStyle name="Currency [0] 7928" xfId="45734" hidden="1"/>
    <cellStyle name="Currency [0] 7929" xfId="16369" hidden="1"/>
    <cellStyle name="Currency [0] 7929" xfId="45757" hidden="1"/>
    <cellStyle name="Currency [0] 793" xfId="3205" hidden="1"/>
    <cellStyle name="Currency [0] 793" xfId="32594" hidden="1"/>
    <cellStyle name="Currency [0] 7930" xfId="16371" hidden="1"/>
    <cellStyle name="Currency [0] 7930" xfId="45759" hidden="1"/>
    <cellStyle name="Currency [0] 7931" xfId="16227" hidden="1"/>
    <cellStyle name="Currency [0] 7931" xfId="45615" hidden="1"/>
    <cellStyle name="Currency [0] 7932" xfId="16326" hidden="1"/>
    <cellStyle name="Currency [0] 7932" xfId="45714" hidden="1"/>
    <cellStyle name="Currency [0] 7933" xfId="16293" hidden="1"/>
    <cellStyle name="Currency [0] 7933" xfId="45681" hidden="1"/>
    <cellStyle name="Currency [0] 7934" xfId="16311" hidden="1"/>
    <cellStyle name="Currency [0] 7934" xfId="45699" hidden="1"/>
    <cellStyle name="Currency [0] 7935" xfId="16308" hidden="1"/>
    <cellStyle name="Currency [0] 7935" xfId="45696" hidden="1"/>
    <cellStyle name="Currency [0] 7936" xfId="16375" hidden="1"/>
    <cellStyle name="Currency [0] 7936" xfId="45763" hidden="1"/>
    <cellStyle name="Currency [0] 7937" xfId="16260" hidden="1"/>
    <cellStyle name="Currency [0] 7937" xfId="45648" hidden="1"/>
    <cellStyle name="Currency [0] 7938" xfId="16360" hidden="1"/>
    <cellStyle name="Currency [0] 7938" xfId="45748" hidden="1"/>
    <cellStyle name="Currency [0] 7939" xfId="16382" hidden="1"/>
    <cellStyle name="Currency [0] 7939" xfId="45770" hidden="1"/>
    <cellStyle name="Currency [0] 794" xfId="3255" hidden="1"/>
    <cellStyle name="Currency [0] 794" xfId="32644" hidden="1"/>
    <cellStyle name="Currency [0] 7940" xfId="16384" hidden="1"/>
    <cellStyle name="Currency [0] 7940" xfId="45772" hidden="1"/>
    <cellStyle name="Currency [0] 7941" xfId="16312" hidden="1"/>
    <cellStyle name="Currency [0] 7941" xfId="45700" hidden="1"/>
    <cellStyle name="Currency [0] 7942" xfId="16344" hidden="1"/>
    <cellStyle name="Currency [0] 7942" xfId="45732" hidden="1"/>
    <cellStyle name="Currency [0] 7943" xfId="16196" hidden="1"/>
    <cellStyle name="Currency [0] 7943" xfId="45584" hidden="1"/>
    <cellStyle name="Currency [0] 7944" xfId="16330" hidden="1"/>
    <cellStyle name="Currency [0] 7944" xfId="45718" hidden="1"/>
    <cellStyle name="Currency [0] 7945" xfId="16327" hidden="1"/>
    <cellStyle name="Currency [0] 7945" xfId="45715" hidden="1"/>
    <cellStyle name="Currency [0] 7946" xfId="16388" hidden="1"/>
    <cellStyle name="Currency [0] 7946" xfId="45776" hidden="1"/>
    <cellStyle name="Currency [0] 7947" xfId="16223" hidden="1"/>
    <cellStyle name="Currency [0] 7947" xfId="45611" hidden="1"/>
    <cellStyle name="Currency [0] 7948" xfId="16372" hidden="1"/>
    <cellStyle name="Currency [0] 7948" xfId="45760" hidden="1"/>
    <cellStyle name="Currency [0] 7949" xfId="16392" hidden="1"/>
    <cellStyle name="Currency [0] 7949" xfId="45780" hidden="1"/>
    <cellStyle name="Currency [0] 795" xfId="3265" hidden="1"/>
    <cellStyle name="Currency [0] 795" xfId="32654" hidden="1"/>
    <cellStyle name="Currency [0] 7950" xfId="16394" hidden="1"/>
    <cellStyle name="Currency [0] 7950" xfId="45782" hidden="1"/>
    <cellStyle name="Currency [0] 7951" xfId="16331" hidden="1"/>
    <cellStyle name="Currency [0] 7951" xfId="45719" hidden="1"/>
    <cellStyle name="Currency [0] 7952" xfId="16359" hidden="1"/>
    <cellStyle name="Currency [0] 7952" xfId="45747" hidden="1"/>
    <cellStyle name="Currency [0] 7953" xfId="16319" hidden="1"/>
    <cellStyle name="Currency [0] 7953" xfId="45707" hidden="1"/>
    <cellStyle name="Currency [0] 7954" xfId="16348" hidden="1"/>
    <cellStyle name="Currency [0] 7954" xfId="45736" hidden="1"/>
    <cellStyle name="Currency [0] 7955" xfId="16345" hidden="1"/>
    <cellStyle name="Currency [0] 7955" xfId="45733" hidden="1"/>
    <cellStyle name="Currency [0] 7956" xfId="16398" hidden="1"/>
    <cellStyle name="Currency [0] 7956" xfId="45786" hidden="1"/>
    <cellStyle name="Currency [0] 7957" xfId="16226" hidden="1"/>
    <cellStyle name="Currency [0] 7957" xfId="45614" hidden="1"/>
    <cellStyle name="Currency [0] 7958" xfId="16385" hidden="1"/>
    <cellStyle name="Currency [0] 7958" xfId="45773" hidden="1"/>
    <cellStyle name="Currency [0] 7959" xfId="16402" hidden="1"/>
    <cellStyle name="Currency [0] 7959" xfId="45790" hidden="1"/>
    <cellStyle name="Currency [0] 796" xfId="3266" hidden="1"/>
    <cellStyle name="Currency [0] 796" xfId="32655" hidden="1"/>
    <cellStyle name="Currency [0] 7960" xfId="16404" hidden="1"/>
    <cellStyle name="Currency [0] 7960" xfId="45792" hidden="1"/>
    <cellStyle name="Currency [0] 7961" xfId="16285" hidden="1"/>
    <cellStyle name="Currency [0] 7961" xfId="45673" hidden="1"/>
    <cellStyle name="Currency [0] 7962" xfId="16321" hidden="1"/>
    <cellStyle name="Currency [0] 7962" xfId="45709" hidden="1"/>
    <cellStyle name="Currency [0] 7963" xfId="16390" hidden="1"/>
    <cellStyle name="Currency [0] 7963" xfId="45778" hidden="1"/>
    <cellStyle name="Currency [0] 7964" xfId="16378" hidden="1"/>
    <cellStyle name="Currency [0] 7964" xfId="45766" hidden="1"/>
    <cellStyle name="Currency [0] 7965" xfId="16395" hidden="1"/>
    <cellStyle name="Currency [0] 7965" xfId="45783" hidden="1"/>
    <cellStyle name="Currency [0] 7966" xfId="16406" hidden="1"/>
    <cellStyle name="Currency [0] 7966" xfId="45794" hidden="1"/>
    <cellStyle name="Currency [0] 7967" xfId="16254" hidden="1"/>
    <cellStyle name="Currency [0] 7967" xfId="45642" hidden="1"/>
    <cellStyle name="Currency [0] 7968" xfId="16318" hidden="1"/>
    <cellStyle name="Currency [0] 7968" xfId="45706" hidden="1"/>
    <cellStyle name="Currency [0] 7969" xfId="16410" hidden="1"/>
    <cellStyle name="Currency [0] 7969" xfId="45798" hidden="1"/>
    <cellStyle name="Currency [0] 797" xfId="3231" hidden="1"/>
    <cellStyle name="Currency [0] 797" xfId="32620" hidden="1"/>
    <cellStyle name="Currency [0] 7970" xfId="16412" hidden="1"/>
    <cellStyle name="Currency [0] 7970" xfId="45800" hidden="1"/>
    <cellStyle name="Currency [0] 7971" xfId="16367" hidden="1"/>
    <cellStyle name="Currency [0] 7971" xfId="45755" hidden="1"/>
    <cellStyle name="Currency [0] 7972" xfId="16379" hidden="1"/>
    <cellStyle name="Currency [0] 7972" xfId="45767" hidden="1"/>
    <cellStyle name="Currency [0] 7973" xfId="16407" hidden="1"/>
    <cellStyle name="Currency [0] 7973" xfId="45795" hidden="1"/>
    <cellStyle name="Currency [0] 7974" xfId="16380" hidden="1"/>
    <cellStyle name="Currency [0] 7974" xfId="45768" hidden="1"/>
    <cellStyle name="Currency [0] 7975" xfId="16413" hidden="1"/>
    <cellStyle name="Currency [0] 7975" xfId="45801" hidden="1"/>
    <cellStyle name="Currency [0] 7976" xfId="16415" hidden="1"/>
    <cellStyle name="Currency [0] 7976" xfId="45803" hidden="1"/>
    <cellStyle name="Currency [0] 7977" xfId="16408" hidden="1"/>
    <cellStyle name="Currency [0] 7977" xfId="45796" hidden="1"/>
    <cellStyle name="Currency [0] 7978" xfId="16354" hidden="1"/>
    <cellStyle name="Currency [0] 7978" xfId="45742" hidden="1"/>
    <cellStyle name="Currency [0] 7979" xfId="16418" hidden="1"/>
    <cellStyle name="Currency [0] 7979" xfId="45806" hidden="1"/>
    <cellStyle name="Currency [0] 798" xfId="3246" hidden="1"/>
    <cellStyle name="Currency [0] 798" xfId="32635" hidden="1"/>
    <cellStyle name="Currency [0] 7980" xfId="16420" hidden="1"/>
    <cellStyle name="Currency [0] 7980" xfId="45808" hidden="1"/>
    <cellStyle name="Currency [0] 7981" xfId="16137" hidden="1"/>
    <cellStyle name="Currency [0] 7981" xfId="45525" hidden="1"/>
    <cellStyle name="Currency [0] 7982" xfId="16159" hidden="1"/>
    <cellStyle name="Currency [0] 7982" xfId="45547" hidden="1"/>
    <cellStyle name="Currency [0] 7983" xfId="16424" hidden="1"/>
    <cellStyle name="Currency [0] 7983" xfId="45812" hidden="1"/>
    <cellStyle name="Currency [0] 7984" xfId="16431" hidden="1"/>
    <cellStyle name="Currency [0] 7984" xfId="45819" hidden="1"/>
    <cellStyle name="Currency [0] 7985" xfId="16433" hidden="1"/>
    <cellStyle name="Currency [0] 7985" xfId="45821" hidden="1"/>
    <cellStyle name="Currency [0] 7986" xfId="16124" hidden="1"/>
    <cellStyle name="Currency [0] 7986" xfId="45512" hidden="1"/>
    <cellStyle name="Currency [0] 7987" xfId="16427" hidden="1"/>
    <cellStyle name="Currency [0] 7987" xfId="45815" hidden="1"/>
    <cellStyle name="Currency [0] 7988" xfId="16436" hidden="1"/>
    <cellStyle name="Currency [0] 7988" xfId="45824" hidden="1"/>
    <cellStyle name="Currency [0] 7989" xfId="16438" hidden="1"/>
    <cellStyle name="Currency [0] 7989" xfId="45826" hidden="1"/>
    <cellStyle name="Currency [0] 799" xfId="3172" hidden="1"/>
    <cellStyle name="Currency [0] 799" xfId="32561" hidden="1"/>
    <cellStyle name="Currency [0] 7990" xfId="16426" hidden="1"/>
    <cellStyle name="Currency [0] 7990" xfId="45814" hidden="1"/>
    <cellStyle name="Currency [0] 7991" xfId="16136" hidden="1"/>
    <cellStyle name="Currency [0] 7991" xfId="45524" hidden="1"/>
    <cellStyle name="Currency [0] 7992" xfId="16449" hidden="1"/>
    <cellStyle name="Currency [0] 7992" xfId="45837" hidden="1"/>
    <cellStyle name="Currency [0] 7993" xfId="16458" hidden="1"/>
    <cellStyle name="Currency [0] 7993" xfId="45846" hidden="1"/>
    <cellStyle name="Currency [0] 7994" xfId="16469" hidden="1"/>
    <cellStyle name="Currency [0] 7994" xfId="45857" hidden="1"/>
    <cellStyle name="Currency [0] 7995" xfId="16475" hidden="1"/>
    <cellStyle name="Currency [0] 7995" xfId="45863" hidden="1"/>
    <cellStyle name="Currency [0] 7996" xfId="16447" hidden="1"/>
    <cellStyle name="Currency [0] 7996" xfId="45835" hidden="1"/>
    <cellStyle name="Currency [0] 7997" xfId="16465" hidden="1"/>
    <cellStyle name="Currency [0] 7997" xfId="45853" hidden="1"/>
    <cellStyle name="Currency [0] 7998" xfId="16487" hidden="1"/>
    <cellStyle name="Currency [0] 7998" xfId="45875" hidden="1"/>
    <cellStyle name="Currency [0] 7999" xfId="16489" hidden="1"/>
    <cellStyle name="Currency [0] 7999" xfId="45877" hidden="1"/>
    <cellStyle name="Currency [0] 8" xfId="122" hidden="1"/>
    <cellStyle name="Currency [0] 8" xfId="287" hidden="1"/>
    <cellStyle name="Currency [0] 8" xfId="257" hidden="1"/>
    <cellStyle name="Currency [0] 8" xfId="93" hidden="1"/>
    <cellStyle name="Currency [0] 8" xfId="470" hidden="1"/>
    <cellStyle name="Currency [0] 8" xfId="635" hidden="1"/>
    <cellStyle name="Currency [0] 8" xfId="605" hidden="1"/>
    <cellStyle name="Currency [0] 8" xfId="441" hidden="1"/>
    <cellStyle name="Currency [0] 8" xfId="808" hidden="1"/>
    <cellStyle name="Currency [0] 8" xfId="973" hidden="1"/>
    <cellStyle name="Currency [0] 8" xfId="943" hidden="1"/>
    <cellStyle name="Currency [0] 8" xfId="779" hidden="1"/>
    <cellStyle name="Currency [0] 8" xfId="1150" hidden="1"/>
    <cellStyle name="Currency [0] 8" xfId="1315" hidden="1"/>
    <cellStyle name="Currency [0] 8" xfId="1285" hidden="1"/>
    <cellStyle name="Currency [0] 8" xfId="1121" hidden="1"/>
    <cellStyle name="Currency [0] 8" xfId="1478" hidden="1"/>
    <cellStyle name="Currency [0] 8" xfId="1643" hidden="1"/>
    <cellStyle name="Currency [0] 8" xfId="1613" hidden="1"/>
    <cellStyle name="Currency [0] 8" xfId="1449" hidden="1"/>
    <cellStyle name="Currency [0] 8" xfId="1806" hidden="1"/>
    <cellStyle name="Currency [0] 8" xfId="1971" hidden="1"/>
    <cellStyle name="Currency [0] 8" xfId="1941" hidden="1"/>
    <cellStyle name="Currency [0] 8" xfId="1777" hidden="1"/>
    <cellStyle name="Currency [0] 8" xfId="2137" hidden="1"/>
    <cellStyle name="Currency [0] 8" xfId="2301" hidden="1"/>
    <cellStyle name="Currency [0] 8" xfId="2272" hidden="1"/>
    <cellStyle name="Currency [0] 8" xfId="2108" hidden="1"/>
    <cellStyle name="Currency [0] 8" xfId="2403" hidden="1"/>
    <cellStyle name="Currency [0] 8" xfId="31792" hidden="1"/>
    <cellStyle name="Currency [0] 8" xfId="61191" hidden="1"/>
    <cellStyle name="Currency [0] 8" xfId="61273" hidden="1"/>
    <cellStyle name="Currency [0] 8" xfId="61357" hidden="1"/>
    <cellStyle name="Currency [0] 8" xfId="61439" hidden="1"/>
    <cellStyle name="Currency [0] 8" xfId="61522" hidden="1"/>
    <cellStyle name="Currency [0] 8" xfId="61604" hidden="1"/>
    <cellStyle name="Currency [0] 8" xfId="61684" hidden="1"/>
    <cellStyle name="Currency [0] 8" xfId="61766" hidden="1"/>
    <cellStyle name="Currency [0] 8" xfId="61848" hidden="1"/>
    <cellStyle name="Currency [0] 8" xfId="61930" hidden="1"/>
    <cellStyle name="Currency [0] 8" xfId="62014" hidden="1"/>
    <cellStyle name="Currency [0] 8" xfId="62096" hidden="1"/>
    <cellStyle name="Currency [0] 8" xfId="62178" hidden="1"/>
    <cellStyle name="Currency [0] 8" xfId="62260" hidden="1"/>
    <cellStyle name="Currency [0] 8" xfId="62340" hidden="1"/>
    <cellStyle name="Currency [0] 8" xfId="62422" hidden="1"/>
    <cellStyle name="Currency [0] 8" xfId="62497" hidden="1"/>
    <cellStyle name="Currency [0] 8" xfId="62579" hidden="1"/>
    <cellStyle name="Currency [0] 8" xfId="62663" hidden="1"/>
    <cellStyle name="Currency [0] 8" xfId="62745" hidden="1"/>
    <cellStyle name="Currency [0] 8" xfId="62827" hidden="1"/>
    <cellStyle name="Currency [0] 8" xfId="62909" hidden="1"/>
    <cellStyle name="Currency [0] 8" xfId="62989" hidden="1"/>
    <cellStyle name="Currency [0] 8" xfId="63071" hidden="1"/>
    <cellStyle name="Currency [0] 80" xfId="2491" hidden="1"/>
    <cellStyle name="Currency [0] 80" xfId="31880" hidden="1"/>
    <cellStyle name="Currency [0] 800" xfId="3241" hidden="1"/>
    <cellStyle name="Currency [0] 800" xfId="32630" hidden="1"/>
    <cellStyle name="Currency [0] 8000" xfId="16421" hidden="1"/>
    <cellStyle name="Currency [0] 8000" xfId="45809" hidden="1"/>
    <cellStyle name="Currency [0] 8001" xfId="16132" hidden="1"/>
    <cellStyle name="Currency [0] 8001" xfId="45520" hidden="1"/>
    <cellStyle name="Currency [0] 8002" xfId="16461" hidden="1"/>
    <cellStyle name="Currency [0] 8002" xfId="45849" hidden="1"/>
    <cellStyle name="Currency [0] 8003" xfId="16128" hidden="1"/>
    <cellStyle name="Currency [0] 8003" xfId="45516" hidden="1"/>
    <cellStyle name="Currency [0] 8004" xfId="16450" hidden="1"/>
    <cellStyle name="Currency [0] 8004" xfId="45838" hidden="1"/>
    <cellStyle name="Currency [0] 8005" xfId="16494" hidden="1"/>
    <cellStyle name="Currency [0] 8005" xfId="45882" hidden="1"/>
    <cellStyle name="Currency [0] 8006" xfId="16462" hidden="1"/>
    <cellStyle name="Currency [0] 8006" xfId="45850" hidden="1"/>
    <cellStyle name="Currency [0] 8007" xfId="16470" hidden="1"/>
    <cellStyle name="Currency [0] 8007" xfId="45858" hidden="1"/>
    <cellStyle name="Currency [0] 8008" xfId="16506" hidden="1"/>
    <cellStyle name="Currency [0] 8008" xfId="45894" hidden="1"/>
    <cellStyle name="Currency [0] 8009" xfId="16508" hidden="1"/>
    <cellStyle name="Currency [0] 8009" xfId="45896" hidden="1"/>
    <cellStyle name="Currency [0] 801" xfId="3239" hidden="1"/>
    <cellStyle name="Currency [0] 801" xfId="32628" hidden="1"/>
    <cellStyle name="Currency [0] 8010" xfId="16464" hidden="1"/>
    <cellStyle name="Currency [0] 8010" xfId="45852" hidden="1"/>
    <cellStyle name="Currency [0] 8011" xfId="16477" hidden="1"/>
    <cellStyle name="Currency [0] 8011" xfId="45865" hidden="1"/>
    <cellStyle name="Currency [0] 8012" xfId="16482" hidden="1"/>
    <cellStyle name="Currency [0] 8012" xfId="45870" hidden="1"/>
    <cellStyle name="Currency [0] 8013" xfId="16476" hidden="1"/>
    <cellStyle name="Currency [0] 8013" xfId="45864" hidden="1"/>
    <cellStyle name="Currency [0] 8014" xfId="16524" hidden="1"/>
    <cellStyle name="Currency [0] 8014" xfId="45912" hidden="1"/>
    <cellStyle name="Currency [0] 8015" xfId="16532" hidden="1"/>
    <cellStyle name="Currency [0] 8015" xfId="45920" hidden="1"/>
    <cellStyle name="Currency [0] 8016" xfId="16460" hidden="1"/>
    <cellStyle name="Currency [0] 8016" xfId="45848" hidden="1"/>
    <cellStyle name="Currency [0] 8017" xfId="16518" hidden="1"/>
    <cellStyle name="Currency [0] 8017" xfId="45906" hidden="1"/>
    <cellStyle name="Currency [0] 8018" xfId="16541" hidden="1"/>
    <cellStyle name="Currency [0] 8018" xfId="45929" hidden="1"/>
    <cellStyle name="Currency [0] 8019" xfId="16543" hidden="1"/>
    <cellStyle name="Currency [0] 8019" xfId="45931" hidden="1"/>
    <cellStyle name="Currency [0] 802" xfId="3268" hidden="1"/>
    <cellStyle name="Currency [0] 802" xfId="32657" hidden="1"/>
    <cellStyle name="Currency [0] 8020" xfId="16443" hidden="1"/>
    <cellStyle name="Currency [0] 8020" xfId="45831" hidden="1"/>
    <cellStyle name="Currency [0] 8021" xfId="16453" hidden="1"/>
    <cellStyle name="Currency [0] 8021" xfId="45841" hidden="1"/>
    <cellStyle name="Currency [0] 8022" xfId="16515" hidden="1"/>
    <cellStyle name="Currency [0] 8022" xfId="45903" hidden="1"/>
    <cellStyle name="Currency [0] 8023" xfId="16480" hidden="1"/>
    <cellStyle name="Currency [0] 8023" xfId="45868" hidden="1"/>
    <cellStyle name="Currency [0] 8024" xfId="16429" hidden="1"/>
    <cellStyle name="Currency [0] 8024" xfId="45817" hidden="1"/>
    <cellStyle name="Currency [0] 8025" xfId="16551" hidden="1"/>
    <cellStyle name="Currency [0] 8025" xfId="45939" hidden="1"/>
    <cellStyle name="Currency [0] 8026" xfId="16516" hidden="1"/>
    <cellStyle name="Currency [0] 8026" xfId="45904" hidden="1"/>
    <cellStyle name="Currency [0] 8027" xfId="16527" hidden="1"/>
    <cellStyle name="Currency [0] 8027" xfId="45915" hidden="1"/>
    <cellStyle name="Currency [0] 8028" xfId="16559" hidden="1"/>
    <cellStyle name="Currency [0] 8028" xfId="45947" hidden="1"/>
    <cellStyle name="Currency [0] 8029" xfId="16561" hidden="1"/>
    <cellStyle name="Currency [0] 8029" xfId="45949" hidden="1"/>
    <cellStyle name="Currency [0] 803" xfId="3184" hidden="1"/>
    <cellStyle name="Currency [0] 803" xfId="32573" hidden="1"/>
    <cellStyle name="Currency [0] 8030" xfId="16513" hidden="1"/>
    <cellStyle name="Currency [0] 8030" xfId="45901" hidden="1"/>
    <cellStyle name="Currency [0] 8031" xfId="16512" hidden="1"/>
    <cellStyle name="Currency [0] 8031" xfId="45900" hidden="1"/>
    <cellStyle name="Currency [0] 8032" xfId="16502" hidden="1"/>
    <cellStyle name="Currency [0] 8032" xfId="45890" hidden="1"/>
    <cellStyle name="Currency [0] 8033" xfId="16498" hidden="1"/>
    <cellStyle name="Currency [0] 8033" xfId="45886" hidden="1"/>
    <cellStyle name="Currency [0] 8034" xfId="16500" hidden="1"/>
    <cellStyle name="Currency [0] 8034" xfId="45888" hidden="1"/>
    <cellStyle name="Currency [0] 8035" xfId="16568" hidden="1"/>
    <cellStyle name="Currency [0] 8035" xfId="45956" hidden="1"/>
    <cellStyle name="Currency [0] 8036" xfId="16130" hidden="1"/>
    <cellStyle name="Currency [0] 8036" xfId="45518" hidden="1"/>
    <cellStyle name="Currency [0] 8037" xfId="16546" hidden="1"/>
    <cellStyle name="Currency [0] 8037" xfId="45934" hidden="1"/>
    <cellStyle name="Currency [0] 8038" xfId="16574" hidden="1"/>
    <cellStyle name="Currency [0] 8038" xfId="45962" hidden="1"/>
    <cellStyle name="Currency [0] 8039" xfId="16576" hidden="1"/>
    <cellStyle name="Currency [0] 8039" xfId="45964" hidden="1"/>
    <cellStyle name="Currency [0] 804" xfId="3260" hidden="1"/>
    <cellStyle name="Currency [0] 804" xfId="32649" hidden="1"/>
    <cellStyle name="Currency [0] 8040" xfId="16451" hidden="1"/>
    <cellStyle name="Currency [0] 8040" xfId="45839" hidden="1"/>
    <cellStyle name="Currency [0] 8041" xfId="16525" hidden="1"/>
    <cellStyle name="Currency [0] 8041" xfId="45913" hidden="1"/>
    <cellStyle name="Currency [0] 8042" xfId="16481" hidden="1"/>
    <cellStyle name="Currency [0] 8042" xfId="45869" hidden="1"/>
    <cellStyle name="Currency [0] 8043" xfId="16517" hidden="1"/>
    <cellStyle name="Currency [0] 8043" xfId="45905" hidden="1"/>
    <cellStyle name="Currency [0] 8044" xfId="16521" hidden="1"/>
    <cellStyle name="Currency [0] 8044" xfId="45909" hidden="1"/>
    <cellStyle name="Currency [0] 8045" xfId="16582" hidden="1"/>
    <cellStyle name="Currency [0] 8045" xfId="45970" hidden="1"/>
    <cellStyle name="Currency [0] 8046" xfId="16165" hidden="1"/>
    <cellStyle name="Currency [0] 8046" xfId="45553" hidden="1"/>
    <cellStyle name="Currency [0] 8047" xfId="16564" hidden="1"/>
    <cellStyle name="Currency [0] 8047" xfId="45952" hidden="1"/>
    <cellStyle name="Currency [0] 8048" xfId="16587" hidden="1"/>
    <cellStyle name="Currency [0] 8048" xfId="45975" hidden="1"/>
    <cellStyle name="Currency [0] 8049" xfId="16589" hidden="1"/>
    <cellStyle name="Currency [0] 8049" xfId="45977" hidden="1"/>
    <cellStyle name="Currency [0] 805" xfId="3270" hidden="1"/>
    <cellStyle name="Currency [0] 805" xfId="32659" hidden="1"/>
    <cellStyle name="Currency [0] 8050" xfId="16445" hidden="1"/>
    <cellStyle name="Currency [0] 8050" xfId="45833" hidden="1"/>
    <cellStyle name="Currency [0] 8051" xfId="16544" hidden="1"/>
    <cellStyle name="Currency [0] 8051" xfId="45932" hidden="1"/>
    <cellStyle name="Currency [0] 8052" xfId="16511" hidden="1"/>
    <cellStyle name="Currency [0] 8052" xfId="45899" hidden="1"/>
    <cellStyle name="Currency [0] 8053" xfId="16529" hidden="1"/>
    <cellStyle name="Currency [0] 8053" xfId="45917" hidden="1"/>
    <cellStyle name="Currency [0] 8054" xfId="16526" hidden="1"/>
    <cellStyle name="Currency [0] 8054" xfId="45914" hidden="1"/>
    <cellStyle name="Currency [0] 8055" xfId="16593" hidden="1"/>
    <cellStyle name="Currency [0] 8055" xfId="45981" hidden="1"/>
    <cellStyle name="Currency [0] 8056" xfId="16478" hidden="1"/>
    <cellStyle name="Currency [0] 8056" xfId="45866" hidden="1"/>
    <cellStyle name="Currency [0] 8057" xfId="16578" hidden="1"/>
    <cellStyle name="Currency [0] 8057" xfId="45966" hidden="1"/>
    <cellStyle name="Currency [0] 8058" xfId="16600" hidden="1"/>
    <cellStyle name="Currency [0] 8058" xfId="45988" hidden="1"/>
    <cellStyle name="Currency [0] 8059" xfId="16602" hidden="1"/>
    <cellStyle name="Currency [0] 8059" xfId="45990" hidden="1"/>
    <cellStyle name="Currency [0] 806" xfId="3271" hidden="1"/>
    <cellStyle name="Currency [0] 806" xfId="32660" hidden="1"/>
    <cellStyle name="Currency [0] 8060" xfId="16530" hidden="1"/>
    <cellStyle name="Currency [0] 8060" xfId="45918" hidden="1"/>
    <cellStyle name="Currency [0] 8061" xfId="16562" hidden="1"/>
    <cellStyle name="Currency [0] 8061" xfId="45950" hidden="1"/>
    <cellStyle name="Currency [0] 8062" xfId="16210" hidden="1"/>
    <cellStyle name="Currency [0] 8062" xfId="45598" hidden="1"/>
    <cellStyle name="Currency [0] 8063" xfId="16548" hidden="1"/>
    <cellStyle name="Currency [0] 8063" xfId="45936" hidden="1"/>
    <cellStyle name="Currency [0] 8064" xfId="16545" hidden="1"/>
    <cellStyle name="Currency [0] 8064" xfId="45933" hidden="1"/>
    <cellStyle name="Currency [0] 8065" xfId="16606" hidden="1"/>
    <cellStyle name="Currency [0] 8065" xfId="45994" hidden="1"/>
    <cellStyle name="Currency [0] 8066" xfId="16441" hidden="1"/>
    <cellStyle name="Currency [0] 8066" xfId="45829" hidden="1"/>
    <cellStyle name="Currency [0] 8067" xfId="16590" hidden="1"/>
    <cellStyle name="Currency [0] 8067" xfId="45978" hidden="1"/>
    <cellStyle name="Currency [0] 8068" xfId="16610" hidden="1"/>
    <cellStyle name="Currency [0] 8068" xfId="45998" hidden="1"/>
    <cellStyle name="Currency [0] 8069" xfId="16612" hidden="1"/>
    <cellStyle name="Currency [0] 8069" xfId="46000" hidden="1"/>
    <cellStyle name="Currency [0] 807" xfId="3242" hidden="1"/>
    <cellStyle name="Currency [0] 807" xfId="32631" hidden="1"/>
    <cellStyle name="Currency [0] 8070" xfId="16549" hidden="1"/>
    <cellStyle name="Currency [0] 8070" xfId="45937" hidden="1"/>
    <cellStyle name="Currency [0] 8071" xfId="16577" hidden="1"/>
    <cellStyle name="Currency [0] 8071" xfId="45965" hidden="1"/>
    <cellStyle name="Currency [0] 8072" xfId="16537" hidden="1"/>
    <cellStyle name="Currency [0] 8072" xfId="45925" hidden="1"/>
    <cellStyle name="Currency [0] 8073" xfId="16566" hidden="1"/>
    <cellStyle name="Currency [0] 8073" xfId="45954" hidden="1"/>
    <cellStyle name="Currency [0] 8074" xfId="16563" hidden="1"/>
    <cellStyle name="Currency [0] 8074" xfId="45951" hidden="1"/>
    <cellStyle name="Currency [0] 8075" xfId="16616" hidden="1"/>
    <cellStyle name="Currency [0] 8075" xfId="46004" hidden="1"/>
    <cellStyle name="Currency [0] 8076" xfId="16444" hidden="1"/>
    <cellStyle name="Currency [0] 8076" xfId="45832" hidden="1"/>
    <cellStyle name="Currency [0] 8077" xfId="16603" hidden="1"/>
    <cellStyle name="Currency [0] 8077" xfId="45991" hidden="1"/>
    <cellStyle name="Currency [0] 8078" xfId="16620" hidden="1"/>
    <cellStyle name="Currency [0] 8078" xfId="46008" hidden="1"/>
    <cellStyle name="Currency [0] 8079" xfId="16622" hidden="1"/>
    <cellStyle name="Currency [0] 8079" xfId="46010" hidden="1"/>
    <cellStyle name="Currency [0] 808" xfId="3254" hidden="1"/>
    <cellStyle name="Currency [0] 808" xfId="32643" hidden="1"/>
    <cellStyle name="Currency [0] 8080" xfId="16503" hidden="1"/>
    <cellStyle name="Currency [0] 8080" xfId="45891" hidden="1"/>
    <cellStyle name="Currency [0] 8081" xfId="16539" hidden="1"/>
    <cellStyle name="Currency [0] 8081" xfId="45927" hidden="1"/>
    <cellStyle name="Currency [0] 8082" xfId="16608" hidden="1"/>
    <cellStyle name="Currency [0] 8082" xfId="45996" hidden="1"/>
    <cellStyle name="Currency [0] 8083" xfId="16596" hidden="1"/>
    <cellStyle name="Currency [0] 8083" xfId="45984" hidden="1"/>
    <cellStyle name="Currency [0] 8084" xfId="16613" hidden="1"/>
    <cellStyle name="Currency [0] 8084" xfId="46001" hidden="1"/>
    <cellStyle name="Currency [0] 8085" xfId="16624" hidden="1"/>
    <cellStyle name="Currency [0] 8085" xfId="46012" hidden="1"/>
    <cellStyle name="Currency [0] 8086" xfId="16472" hidden="1"/>
    <cellStyle name="Currency [0] 8086" xfId="45860" hidden="1"/>
    <cellStyle name="Currency [0] 8087" xfId="16536" hidden="1"/>
    <cellStyle name="Currency [0] 8087" xfId="45924" hidden="1"/>
    <cellStyle name="Currency [0] 8088" xfId="16628" hidden="1"/>
    <cellStyle name="Currency [0] 8088" xfId="46016" hidden="1"/>
    <cellStyle name="Currency [0] 8089" xfId="16630" hidden="1"/>
    <cellStyle name="Currency [0] 8089" xfId="46018" hidden="1"/>
    <cellStyle name="Currency [0] 809" xfId="3234" hidden="1"/>
    <cellStyle name="Currency [0] 809" xfId="32623" hidden="1"/>
    <cellStyle name="Currency [0] 8090" xfId="16585" hidden="1"/>
    <cellStyle name="Currency [0] 8090" xfId="45973" hidden="1"/>
    <cellStyle name="Currency [0] 8091" xfId="16597" hidden="1"/>
    <cellStyle name="Currency [0] 8091" xfId="45985" hidden="1"/>
    <cellStyle name="Currency [0] 8092" xfId="16625" hidden="1"/>
    <cellStyle name="Currency [0] 8092" xfId="46013" hidden="1"/>
    <cellStyle name="Currency [0] 8093" xfId="16598" hidden="1"/>
    <cellStyle name="Currency [0] 8093" xfId="45986" hidden="1"/>
    <cellStyle name="Currency [0] 8094" xfId="16631" hidden="1"/>
    <cellStyle name="Currency [0] 8094" xfId="46019" hidden="1"/>
    <cellStyle name="Currency [0] 8095" xfId="16633" hidden="1"/>
    <cellStyle name="Currency [0] 8095" xfId="46021" hidden="1"/>
    <cellStyle name="Currency [0] 8096" xfId="16626" hidden="1"/>
    <cellStyle name="Currency [0] 8096" xfId="46014" hidden="1"/>
    <cellStyle name="Currency [0] 8097" xfId="16572" hidden="1"/>
    <cellStyle name="Currency [0] 8097" xfId="45960" hidden="1"/>
    <cellStyle name="Currency [0] 8098" xfId="16635" hidden="1"/>
    <cellStyle name="Currency [0] 8098" xfId="46023" hidden="1"/>
    <cellStyle name="Currency [0] 8099" xfId="16637" hidden="1"/>
    <cellStyle name="Currency [0] 8099" xfId="46025" hidden="1"/>
    <cellStyle name="Currency [0] 81" xfId="2456" hidden="1"/>
    <cellStyle name="Currency [0] 81" xfId="31845" hidden="1"/>
    <cellStyle name="Currency [0] 810" xfId="3249" hidden="1"/>
    <cellStyle name="Currency [0] 810" xfId="32638" hidden="1"/>
    <cellStyle name="Currency [0] 8100" xfId="16149" hidden="1"/>
    <cellStyle name="Currency [0] 8100" xfId="45537" hidden="1"/>
    <cellStyle name="Currency [0] 8101" xfId="16127" hidden="1"/>
    <cellStyle name="Currency [0] 8101" xfId="45515" hidden="1"/>
    <cellStyle name="Currency [0] 8102" xfId="16643" hidden="1"/>
    <cellStyle name="Currency [0] 8102" xfId="46031" hidden="1"/>
    <cellStyle name="Currency [0] 8103" xfId="16649" hidden="1"/>
    <cellStyle name="Currency [0] 8103" xfId="46037" hidden="1"/>
    <cellStyle name="Currency [0] 8104" xfId="16651" hidden="1"/>
    <cellStyle name="Currency [0] 8104" xfId="46039" hidden="1"/>
    <cellStyle name="Currency [0] 8105" xfId="16144" hidden="1"/>
    <cellStyle name="Currency [0] 8105" xfId="45532" hidden="1"/>
    <cellStyle name="Currency [0] 8106" xfId="16645" hidden="1"/>
    <cellStyle name="Currency [0] 8106" xfId="46033" hidden="1"/>
    <cellStyle name="Currency [0] 8107" xfId="16653" hidden="1"/>
    <cellStyle name="Currency [0] 8107" xfId="46041" hidden="1"/>
    <cellStyle name="Currency [0] 8108" xfId="16655" hidden="1"/>
    <cellStyle name="Currency [0] 8108" xfId="46043" hidden="1"/>
    <cellStyle name="Currency [0] 8109" xfId="16644" hidden="1"/>
    <cellStyle name="Currency [0] 8109" xfId="46032" hidden="1"/>
    <cellStyle name="Currency [0] 811" xfId="3247" hidden="1"/>
    <cellStyle name="Currency [0] 811" xfId="32636" hidden="1"/>
    <cellStyle name="Currency [0] 8110" xfId="16150" hidden="1"/>
    <cellStyle name="Currency [0] 8110" xfId="45538" hidden="1"/>
    <cellStyle name="Currency [0] 8111" xfId="16666" hidden="1"/>
    <cellStyle name="Currency [0] 8111" xfId="46054" hidden="1"/>
    <cellStyle name="Currency [0] 8112" xfId="16675" hidden="1"/>
    <cellStyle name="Currency [0] 8112" xfId="46063" hidden="1"/>
    <cellStyle name="Currency [0] 8113" xfId="16686" hidden="1"/>
    <cellStyle name="Currency [0] 8113" xfId="46074" hidden="1"/>
    <cellStyle name="Currency [0] 8114" xfId="16692" hidden="1"/>
    <cellStyle name="Currency [0] 8114" xfId="46080" hidden="1"/>
    <cellStyle name="Currency [0] 8115" xfId="16664" hidden="1"/>
    <cellStyle name="Currency [0] 8115" xfId="46052" hidden="1"/>
    <cellStyle name="Currency [0] 8116" xfId="16682" hidden="1"/>
    <cellStyle name="Currency [0] 8116" xfId="46070" hidden="1"/>
    <cellStyle name="Currency [0] 8117" xfId="16704" hidden="1"/>
    <cellStyle name="Currency [0] 8117" xfId="46092" hidden="1"/>
    <cellStyle name="Currency [0] 8118" xfId="16706" hidden="1"/>
    <cellStyle name="Currency [0] 8118" xfId="46094" hidden="1"/>
    <cellStyle name="Currency [0] 8119" xfId="16640" hidden="1"/>
    <cellStyle name="Currency [0] 8119" xfId="46028" hidden="1"/>
    <cellStyle name="Currency [0] 812" xfId="3273" hidden="1"/>
    <cellStyle name="Currency [0] 812" xfId="32662" hidden="1"/>
    <cellStyle name="Currency [0] 8120" xfId="16154" hidden="1"/>
    <cellStyle name="Currency [0] 8120" xfId="45542" hidden="1"/>
    <cellStyle name="Currency [0] 8121" xfId="16678" hidden="1"/>
    <cellStyle name="Currency [0] 8121" xfId="46066" hidden="1"/>
    <cellStyle name="Currency [0] 8122" xfId="16170" hidden="1"/>
    <cellStyle name="Currency [0] 8122" xfId="45558" hidden="1"/>
    <cellStyle name="Currency [0] 8123" xfId="16667" hidden="1"/>
    <cellStyle name="Currency [0] 8123" xfId="46055" hidden="1"/>
    <cellStyle name="Currency [0] 8124" xfId="16711" hidden="1"/>
    <cellStyle name="Currency [0] 8124" xfId="46099" hidden="1"/>
    <cellStyle name="Currency [0] 8125" xfId="16679" hidden="1"/>
    <cellStyle name="Currency [0] 8125" xfId="46067" hidden="1"/>
    <cellStyle name="Currency [0] 8126" xfId="16687" hidden="1"/>
    <cellStyle name="Currency [0] 8126" xfId="46075" hidden="1"/>
    <cellStyle name="Currency [0] 8127" xfId="16723" hidden="1"/>
    <cellStyle name="Currency [0] 8127" xfId="46111" hidden="1"/>
    <cellStyle name="Currency [0] 8128" xfId="16725" hidden="1"/>
    <cellStyle name="Currency [0] 8128" xfId="46113" hidden="1"/>
    <cellStyle name="Currency [0] 8129" xfId="16681" hidden="1"/>
    <cellStyle name="Currency [0] 8129" xfId="46069" hidden="1"/>
    <cellStyle name="Currency [0] 813" xfId="3186" hidden="1"/>
    <cellStyle name="Currency [0] 813" xfId="32575" hidden="1"/>
    <cellStyle name="Currency [0] 8130" xfId="16694" hidden="1"/>
    <cellStyle name="Currency [0] 8130" xfId="46082" hidden="1"/>
    <cellStyle name="Currency [0] 8131" xfId="16699" hidden="1"/>
    <cellStyle name="Currency [0] 8131" xfId="46087" hidden="1"/>
    <cellStyle name="Currency [0] 8132" xfId="16693" hidden="1"/>
    <cellStyle name="Currency [0] 8132" xfId="46081" hidden="1"/>
    <cellStyle name="Currency [0] 8133" xfId="16741" hidden="1"/>
    <cellStyle name="Currency [0] 8133" xfId="46129" hidden="1"/>
    <cellStyle name="Currency [0] 8134" xfId="16749" hidden="1"/>
    <cellStyle name="Currency [0] 8134" xfId="46137" hidden="1"/>
    <cellStyle name="Currency [0] 8135" xfId="16677" hidden="1"/>
    <cellStyle name="Currency [0] 8135" xfId="46065" hidden="1"/>
    <cellStyle name="Currency [0] 8136" xfId="16735" hidden="1"/>
    <cellStyle name="Currency [0] 8136" xfId="46123" hidden="1"/>
    <cellStyle name="Currency [0] 8137" xfId="16758" hidden="1"/>
    <cellStyle name="Currency [0] 8137" xfId="46146" hidden="1"/>
    <cellStyle name="Currency [0] 8138" xfId="16760" hidden="1"/>
    <cellStyle name="Currency [0] 8138" xfId="46148" hidden="1"/>
    <cellStyle name="Currency [0] 8139" xfId="16660" hidden="1"/>
    <cellStyle name="Currency [0] 8139" xfId="46048" hidden="1"/>
    <cellStyle name="Currency [0] 814" xfId="3267" hidden="1"/>
    <cellStyle name="Currency [0] 814" xfId="32656" hidden="1"/>
    <cellStyle name="Currency [0] 8140" xfId="16670" hidden="1"/>
    <cellStyle name="Currency [0] 8140" xfId="46058" hidden="1"/>
    <cellStyle name="Currency [0] 8141" xfId="16732" hidden="1"/>
    <cellStyle name="Currency [0] 8141" xfId="46120" hidden="1"/>
    <cellStyle name="Currency [0] 8142" xfId="16697" hidden="1"/>
    <cellStyle name="Currency [0] 8142" xfId="46085" hidden="1"/>
    <cellStyle name="Currency [0] 8143" xfId="16647" hidden="1"/>
    <cellStyle name="Currency [0] 8143" xfId="46035" hidden="1"/>
    <cellStyle name="Currency [0] 8144" xfId="16768" hidden="1"/>
    <cellStyle name="Currency [0] 8144" xfId="46156" hidden="1"/>
    <cellStyle name="Currency [0] 8145" xfId="16733" hidden="1"/>
    <cellStyle name="Currency [0] 8145" xfId="46121" hidden="1"/>
    <cellStyle name="Currency [0] 8146" xfId="16744" hidden="1"/>
    <cellStyle name="Currency [0] 8146" xfId="46132" hidden="1"/>
    <cellStyle name="Currency [0] 8147" xfId="16776" hidden="1"/>
    <cellStyle name="Currency [0] 8147" xfId="46164" hidden="1"/>
    <cellStyle name="Currency [0] 8148" xfId="16778" hidden="1"/>
    <cellStyle name="Currency [0] 8148" xfId="46166" hidden="1"/>
    <cellStyle name="Currency [0] 8149" xfId="16730" hidden="1"/>
    <cellStyle name="Currency [0] 8149" xfId="46118" hidden="1"/>
    <cellStyle name="Currency [0] 815" xfId="3274" hidden="1"/>
    <cellStyle name="Currency [0] 815" xfId="32663" hidden="1"/>
    <cellStyle name="Currency [0] 8150" xfId="16729" hidden="1"/>
    <cellStyle name="Currency [0] 8150" xfId="46117" hidden="1"/>
    <cellStyle name="Currency [0] 8151" xfId="16719" hidden="1"/>
    <cellStyle name="Currency [0] 8151" xfId="46107" hidden="1"/>
    <cellStyle name="Currency [0] 8152" xfId="16715" hidden="1"/>
    <cellStyle name="Currency [0] 8152" xfId="46103" hidden="1"/>
    <cellStyle name="Currency [0] 8153" xfId="16717" hidden="1"/>
    <cellStyle name="Currency [0] 8153" xfId="46105" hidden="1"/>
    <cellStyle name="Currency [0] 8154" xfId="16785" hidden="1"/>
    <cellStyle name="Currency [0] 8154" xfId="46173" hidden="1"/>
    <cellStyle name="Currency [0] 8155" xfId="16156" hidden="1"/>
    <cellStyle name="Currency [0] 8155" xfId="45544" hidden="1"/>
    <cellStyle name="Currency [0] 8156" xfId="16763" hidden="1"/>
    <cellStyle name="Currency [0] 8156" xfId="46151" hidden="1"/>
    <cellStyle name="Currency [0] 8157" xfId="16791" hidden="1"/>
    <cellStyle name="Currency [0] 8157" xfId="46179" hidden="1"/>
    <cellStyle name="Currency [0] 8158" xfId="16793" hidden="1"/>
    <cellStyle name="Currency [0] 8158" xfId="46181" hidden="1"/>
    <cellStyle name="Currency [0] 8159" xfId="16668" hidden="1"/>
    <cellStyle name="Currency [0] 8159" xfId="46056" hidden="1"/>
    <cellStyle name="Currency [0] 816" xfId="3275" hidden="1"/>
    <cellStyle name="Currency [0] 816" xfId="32664" hidden="1"/>
    <cellStyle name="Currency [0] 8160" xfId="16742" hidden="1"/>
    <cellStyle name="Currency [0] 8160" xfId="46130" hidden="1"/>
    <cellStyle name="Currency [0] 8161" xfId="16698" hidden="1"/>
    <cellStyle name="Currency [0] 8161" xfId="46086" hidden="1"/>
    <cellStyle name="Currency [0] 8162" xfId="16734" hidden="1"/>
    <cellStyle name="Currency [0] 8162" xfId="46122" hidden="1"/>
    <cellStyle name="Currency [0] 8163" xfId="16738" hidden="1"/>
    <cellStyle name="Currency [0] 8163" xfId="46126" hidden="1"/>
    <cellStyle name="Currency [0] 8164" xfId="16799" hidden="1"/>
    <cellStyle name="Currency [0] 8164" xfId="46187" hidden="1"/>
    <cellStyle name="Currency [0] 8165" xfId="16143" hidden="1"/>
    <cellStyle name="Currency [0] 8165" xfId="45531" hidden="1"/>
    <cellStyle name="Currency [0] 8166" xfId="16781" hidden="1"/>
    <cellStyle name="Currency [0] 8166" xfId="46169" hidden="1"/>
    <cellStyle name="Currency [0] 8167" xfId="16804" hidden="1"/>
    <cellStyle name="Currency [0] 8167" xfId="46192" hidden="1"/>
    <cellStyle name="Currency [0] 8168" xfId="16806" hidden="1"/>
    <cellStyle name="Currency [0] 8168" xfId="46194" hidden="1"/>
    <cellStyle name="Currency [0] 8169" xfId="16662" hidden="1"/>
    <cellStyle name="Currency [0] 8169" xfId="46050" hidden="1"/>
    <cellStyle name="Currency [0] 817" xfId="3215" hidden="1"/>
    <cellStyle name="Currency [0] 817" xfId="32604" hidden="1"/>
    <cellStyle name="Currency [0] 8170" xfId="16761" hidden="1"/>
    <cellStyle name="Currency [0] 8170" xfId="46149" hidden="1"/>
    <cellStyle name="Currency [0] 8171" xfId="16728" hidden="1"/>
    <cellStyle name="Currency [0] 8171" xfId="46116" hidden="1"/>
    <cellStyle name="Currency [0] 8172" xfId="16746" hidden="1"/>
    <cellStyle name="Currency [0] 8172" xfId="46134" hidden="1"/>
    <cellStyle name="Currency [0] 8173" xfId="16743" hidden="1"/>
    <cellStyle name="Currency [0] 8173" xfId="46131" hidden="1"/>
    <cellStyle name="Currency [0] 8174" xfId="16810" hidden="1"/>
    <cellStyle name="Currency [0] 8174" xfId="46198" hidden="1"/>
    <cellStyle name="Currency [0] 8175" xfId="16695" hidden="1"/>
    <cellStyle name="Currency [0] 8175" xfId="46083" hidden="1"/>
    <cellStyle name="Currency [0] 8176" xfId="16795" hidden="1"/>
    <cellStyle name="Currency [0] 8176" xfId="46183" hidden="1"/>
    <cellStyle name="Currency [0] 8177" xfId="16817" hidden="1"/>
    <cellStyle name="Currency [0] 8177" xfId="46205" hidden="1"/>
    <cellStyle name="Currency [0] 8178" xfId="16819" hidden="1"/>
    <cellStyle name="Currency [0] 8178" xfId="46207" hidden="1"/>
    <cellStyle name="Currency [0] 8179" xfId="16747" hidden="1"/>
    <cellStyle name="Currency [0] 8179" xfId="46135" hidden="1"/>
    <cellStyle name="Currency [0] 818" xfId="3235" hidden="1"/>
    <cellStyle name="Currency [0] 818" xfId="32624" hidden="1"/>
    <cellStyle name="Currency [0] 8180" xfId="16779" hidden="1"/>
    <cellStyle name="Currency [0] 8180" xfId="46167" hidden="1"/>
    <cellStyle name="Currency [0] 8181" xfId="16122" hidden="1"/>
    <cellStyle name="Currency [0] 8181" xfId="45510" hidden="1"/>
    <cellStyle name="Currency [0] 8182" xfId="16765" hidden="1"/>
    <cellStyle name="Currency [0] 8182" xfId="46153" hidden="1"/>
    <cellStyle name="Currency [0] 8183" xfId="16762" hidden="1"/>
    <cellStyle name="Currency [0] 8183" xfId="46150" hidden="1"/>
    <cellStyle name="Currency [0] 8184" xfId="16823" hidden="1"/>
    <cellStyle name="Currency [0] 8184" xfId="46211" hidden="1"/>
    <cellStyle name="Currency [0] 8185" xfId="16658" hidden="1"/>
    <cellStyle name="Currency [0] 8185" xfId="46046" hidden="1"/>
    <cellStyle name="Currency [0] 8186" xfId="16807" hidden="1"/>
    <cellStyle name="Currency [0] 8186" xfId="46195" hidden="1"/>
    <cellStyle name="Currency [0] 8187" xfId="16827" hidden="1"/>
    <cellStyle name="Currency [0] 8187" xfId="46215" hidden="1"/>
    <cellStyle name="Currency [0] 8188" xfId="16829" hidden="1"/>
    <cellStyle name="Currency [0] 8188" xfId="46217" hidden="1"/>
    <cellStyle name="Currency [0] 8189" xfId="16766" hidden="1"/>
    <cellStyle name="Currency [0] 8189" xfId="46154" hidden="1"/>
    <cellStyle name="Currency [0] 819" xfId="3269" hidden="1"/>
    <cellStyle name="Currency [0] 819" xfId="32658" hidden="1"/>
    <cellStyle name="Currency [0] 8190" xfId="16794" hidden="1"/>
    <cellStyle name="Currency [0] 8190" xfId="46182" hidden="1"/>
    <cellStyle name="Currency [0] 8191" xfId="16754" hidden="1"/>
    <cellStyle name="Currency [0] 8191" xfId="46142" hidden="1"/>
    <cellStyle name="Currency [0] 8192" xfId="16783" hidden="1"/>
    <cellStyle name="Currency [0] 8192" xfId="46171" hidden="1"/>
    <cellStyle name="Currency [0] 8193" xfId="16780" hidden="1"/>
    <cellStyle name="Currency [0] 8193" xfId="46168" hidden="1"/>
    <cellStyle name="Currency [0] 8194" xfId="16833" hidden="1"/>
    <cellStyle name="Currency [0] 8194" xfId="46221" hidden="1"/>
    <cellStyle name="Currency [0] 8195" xfId="16661" hidden="1"/>
    <cellStyle name="Currency [0] 8195" xfId="46049" hidden="1"/>
    <cellStyle name="Currency [0] 8196" xfId="16820" hidden="1"/>
    <cellStyle name="Currency [0] 8196" xfId="46208" hidden="1"/>
    <cellStyle name="Currency [0] 8197" xfId="16837" hidden="1"/>
    <cellStyle name="Currency [0] 8197" xfId="46225" hidden="1"/>
    <cellStyle name="Currency [0] 8198" xfId="16839" hidden="1"/>
    <cellStyle name="Currency [0] 8198" xfId="46227" hidden="1"/>
    <cellStyle name="Currency [0] 8199" xfId="16720" hidden="1"/>
    <cellStyle name="Currency [0] 8199" xfId="46108" hidden="1"/>
    <cellStyle name="Currency [0] 82" xfId="2471" hidden="1"/>
    <cellStyle name="Currency [0] 82" xfId="31860" hidden="1"/>
    <cellStyle name="Currency [0] 820" xfId="3262" hidden="1"/>
    <cellStyle name="Currency [0] 820" xfId="32651" hidden="1"/>
    <cellStyle name="Currency [0] 8200" xfId="16756" hidden="1"/>
    <cellStyle name="Currency [0] 8200" xfId="46144" hidden="1"/>
    <cellStyle name="Currency [0] 8201" xfId="16825" hidden="1"/>
    <cellStyle name="Currency [0] 8201" xfId="46213" hidden="1"/>
    <cellStyle name="Currency [0] 8202" xfId="16813" hidden="1"/>
    <cellStyle name="Currency [0] 8202" xfId="46201" hidden="1"/>
    <cellStyle name="Currency [0] 8203" xfId="16830" hidden="1"/>
    <cellStyle name="Currency [0] 8203" xfId="46218" hidden="1"/>
    <cellStyle name="Currency [0] 8204" xfId="16841" hidden="1"/>
    <cellStyle name="Currency [0] 8204" xfId="46229" hidden="1"/>
    <cellStyle name="Currency [0] 8205" xfId="16689" hidden="1"/>
    <cellStyle name="Currency [0] 8205" xfId="46077" hidden="1"/>
    <cellStyle name="Currency [0] 8206" xfId="16753" hidden="1"/>
    <cellStyle name="Currency [0] 8206" xfId="46141" hidden="1"/>
    <cellStyle name="Currency [0] 8207" xfId="16845" hidden="1"/>
    <cellStyle name="Currency [0] 8207" xfId="46233" hidden="1"/>
    <cellStyle name="Currency [0] 8208" xfId="16847" hidden="1"/>
    <cellStyle name="Currency [0] 8208" xfId="46235" hidden="1"/>
    <cellStyle name="Currency [0] 8209" xfId="16802" hidden="1"/>
    <cellStyle name="Currency [0] 8209" xfId="46190" hidden="1"/>
    <cellStyle name="Currency [0] 821" xfId="3272" hidden="1"/>
    <cellStyle name="Currency [0] 821" xfId="32661" hidden="1"/>
    <cellStyle name="Currency [0] 8210" xfId="16814" hidden="1"/>
    <cellStyle name="Currency [0] 8210" xfId="46202" hidden="1"/>
    <cellStyle name="Currency [0] 8211" xfId="16842" hidden="1"/>
    <cellStyle name="Currency [0] 8211" xfId="46230" hidden="1"/>
    <cellStyle name="Currency [0] 8212" xfId="16815" hidden="1"/>
    <cellStyle name="Currency [0] 8212" xfId="46203" hidden="1"/>
    <cellStyle name="Currency [0] 8213" xfId="16848" hidden="1"/>
    <cellStyle name="Currency [0] 8213" xfId="46236" hidden="1"/>
    <cellStyle name="Currency [0] 8214" xfId="16850" hidden="1"/>
    <cellStyle name="Currency [0] 8214" xfId="46238" hidden="1"/>
    <cellStyle name="Currency [0] 8215" xfId="16843" hidden="1"/>
    <cellStyle name="Currency [0] 8215" xfId="46231" hidden="1"/>
    <cellStyle name="Currency [0] 8216" xfId="16789" hidden="1"/>
    <cellStyle name="Currency [0] 8216" xfId="46177" hidden="1"/>
    <cellStyle name="Currency [0] 8217" xfId="16852" hidden="1"/>
    <cellStyle name="Currency [0] 8217" xfId="46240" hidden="1"/>
    <cellStyle name="Currency [0] 8218" xfId="16854" hidden="1"/>
    <cellStyle name="Currency [0] 8218" xfId="46242" hidden="1"/>
    <cellStyle name="Currency [0] 8219" xfId="16216" hidden="1"/>
    <cellStyle name="Currency [0] 8219" xfId="45604" hidden="1"/>
    <cellStyle name="Currency [0] 822" xfId="3276" hidden="1"/>
    <cellStyle name="Currency [0] 822" xfId="32665" hidden="1"/>
    <cellStyle name="Currency [0] 8220" xfId="16157" hidden="1"/>
    <cellStyle name="Currency [0] 8220" xfId="45545" hidden="1"/>
    <cellStyle name="Currency [0] 8221" xfId="16860" hidden="1"/>
    <cellStyle name="Currency [0] 8221" xfId="46248" hidden="1"/>
    <cellStyle name="Currency [0] 8222" xfId="16866" hidden="1"/>
    <cellStyle name="Currency [0] 8222" xfId="46254" hidden="1"/>
    <cellStyle name="Currency [0] 8223" xfId="16868" hidden="1"/>
    <cellStyle name="Currency [0] 8223" xfId="46256" hidden="1"/>
    <cellStyle name="Currency [0] 8224" xfId="16147" hidden="1"/>
    <cellStyle name="Currency [0] 8224" xfId="45535" hidden="1"/>
    <cellStyle name="Currency [0] 8225" xfId="16862" hidden="1"/>
    <cellStyle name="Currency [0] 8225" xfId="46250" hidden="1"/>
    <cellStyle name="Currency [0] 8226" xfId="16870" hidden="1"/>
    <cellStyle name="Currency [0] 8226" xfId="46258" hidden="1"/>
    <cellStyle name="Currency [0] 8227" xfId="16872" hidden="1"/>
    <cellStyle name="Currency [0] 8227" xfId="46260" hidden="1"/>
    <cellStyle name="Currency [0] 8228" xfId="16861" hidden="1"/>
    <cellStyle name="Currency [0] 8228" xfId="46249" hidden="1"/>
    <cellStyle name="Currency [0] 8229" xfId="16192" hidden="1"/>
    <cellStyle name="Currency [0] 8229" xfId="45580" hidden="1"/>
    <cellStyle name="Currency [0] 823" xfId="3201" hidden="1"/>
    <cellStyle name="Currency [0] 823" xfId="32590" hidden="1"/>
    <cellStyle name="Currency [0] 8230" xfId="16883" hidden="1"/>
    <cellStyle name="Currency [0] 8230" xfId="46271" hidden="1"/>
    <cellStyle name="Currency [0] 8231" xfId="16892" hidden="1"/>
    <cellStyle name="Currency [0] 8231" xfId="46280" hidden="1"/>
    <cellStyle name="Currency [0] 8232" xfId="16903" hidden="1"/>
    <cellStyle name="Currency [0] 8232" xfId="46291" hidden="1"/>
    <cellStyle name="Currency [0] 8233" xfId="16909" hidden="1"/>
    <cellStyle name="Currency [0] 8233" xfId="46297" hidden="1"/>
    <cellStyle name="Currency [0] 8234" xfId="16881" hidden="1"/>
    <cellStyle name="Currency [0] 8234" xfId="46269" hidden="1"/>
    <cellStyle name="Currency [0] 8235" xfId="16899" hidden="1"/>
    <cellStyle name="Currency [0] 8235" xfId="46287" hidden="1"/>
    <cellStyle name="Currency [0] 8236" xfId="16921" hidden="1"/>
    <cellStyle name="Currency [0] 8236" xfId="46309" hidden="1"/>
    <cellStyle name="Currency [0] 8237" xfId="16923" hidden="1"/>
    <cellStyle name="Currency [0] 8237" xfId="46311" hidden="1"/>
    <cellStyle name="Currency [0] 8238" xfId="16857" hidden="1"/>
    <cellStyle name="Currency [0] 8238" xfId="46245" hidden="1"/>
    <cellStyle name="Currency [0] 8239" xfId="16146" hidden="1"/>
    <cellStyle name="Currency [0] 8239" xfId="45534" hidden="1"/>
    <cellStyle name="Currency [0] 824" xfId="3233" hidden="1"/>
    <cellStyle name="Currency [0] 824" xfId="32622" hidden="1"/>
    <cellStyle name="Currency [0] 8240" xfId="16895" hidden="1"/>
    <cellStyle name="Currency [0] 8240" xfId="46283" hidden="1"/>
    <cellStyle name="Currency [0] 8241" xfId="16125" hidden="1"/>
    <cellStyle name="Currency [0] 8241" xfId="45513" hidden="1"/>
    <cellStyle name="Currency [0] 8242" xfId="16884" hidden="1"/>
    <cellStyle name="Currency [0] 8242" xfId="46272" hidden="1"/>
    <cellStyle name="Currency [0] 8243" xfId="16928" hidden="1"/>
    <cellStyle name="Currency [0] 8243" xfId="46316" hidden="1"/>
    <cellStyle name="Currency [0] 8244" xfId="16896" hidden="1"/>
    <cellStyle name="Currency [0] 8244" xfId="46284" hidden="1"/>
    <cellStyle name="Currency [0] 8245" xfId="16904" hidden="1"/>
    <cellStyle name="Currency [0] 8245" xfId="46292" hidden="1"/>
    <cellStyle name="Currency [0] 8246" xfId="16940" hidden="1"/>
    <cellStyle name="Currency [0] 8246" xfId="46328" hidden="1"/>
    <cellStyle name="Currency [0] 8247" xfId="16942" hidden="1"/>
    <cellStyle name="Currency [0] 8247" xfId="46330" hidden="1"/>
    <cellStyle name="Currency [0] 8248" xfId="16898" hidden="1"/>
    <cellStyle name="Currency [0] 8248" xfId="46286" hidden="1"/>
    <cellStyle name="Currency [0] 8249" xfId="16911" hidden="1"/>
    <cellStyle name="Currency [0] 8249" xfId="46299" hidden="1"/>
    <cellStyle name="Currency [0] 825" xfId="3279" hidden="1"/>
    <cellStyle name="Currency [0] 825" xfId="32668" hidden="1"/>
    <cellStyle name="Currency [0] 8250" xfId="16916" hidden="1"/>
    <cellStyle name="Currency [0] 8250" xfId="46304" hidden="1"/>
    <cellStyle name="Currency [0] 8251" xfId="16910" hidden="1"/>
    <cellStyle name="Currency [0] 8251" xfId="46298" hidden="1"/>
    <cellStyle name="Currency [0] 8252" xfId="16958" hidden="1"/>
    <cellStyle name="Currency [0] 8252" xfId="46346" hidden="1"/>
    <cellStyle name="Currency [0] 8253" xfId="16966" hidden="1"/>
    <cellStyle name="Currency [0] 8253" xfId="46354" hidden="1"/>
    <cellStyle name="Currency [0] 8254" xfId="16894" hidden="1"/>
    <cellStyle name="Currency [0] 8254" xfId="46282" hidden="1"/>
    <cellStyle name="Currency [0] 8255" xfId="16952" hidden="1"/>
    <cellStyle name="Currency [0] 8255" xfId="46340" hidden="1"/>
    <cellStyle name="Currency [0] 8256" xfId="16975" hidden="1"/>
    <cellStyle name="Currency [0] 8256" xfId="46363" hidden="1"/>
    <cellStyle name="Currency [0] 8257" xfId="16977" hidden="1"/>
    <cellStyle name="Currency [0] 8257" xfId="46365" hidden="1"/>
    <cellStyle name="Currency [0] 8258" xfId="16877" hidden="1"/>
    <cellStyle name="Currency [0] 8258" xfId="46265" hidden="1"/>
    <cellStyle name="Currency [0] 8259" xfId="16887" hidden="1"/>
    <cellStyle name="Currency [0] 8259" xfId="46275" hidden="1"/>
    <cellStyle name="Currency [0] 826" xfId="3280" hidden="1"/>
    <cellStyle name="Currency [0] 826" xfId="32669" hidden="1"/>
    <cellStyle name="Currency [0] 8260" xfId="16949" hidden="1"/>
    <cellStyle name="Currency [0] 8260" xfId="46337" hidden="1"/>
    <cellStyle name="Currency [0] 8261" xfId="16914" hidden="1"/>
    <cellStyle name="Currency [0] 8261" xfId="46302" hidden="1"/>
    <cellStyle name="Currency [0] 8262" xfId="16864" hidden="1"/>
    <cellStyle name="Currency [0] 8262" xfId="46252" hidden="1"/>
    <cellStyle name="Currency [0] 8263" xfId="16985" hidden="1"/>
    <cellStyle name="Currency [0] 8263" xfId="46373" hidden="1"/>
    <cellStyle name="Currency [0] 8264" xfId="16950" hidden="1"/>
    <cellStyle name="Currency [0] 8264" xfId="46338" hidden="1"/>
    <cellStyle name="Currency [0] 8265" xfId="16961" hidden="1"/>
    <cellStyle name="Currency [0] 8265" xfId="46349" hidden="1"/>
    <cellStyle name="Currency [0] 8266" xfId="16993" hidden="1"/>
    <cellStyle name="Currency [0] 8266" xfId="46381" hidden="1"/>
    <cellStyle name="Currency [0] 8267" xfId="16995" hidden="1"/>
    <cellStyle name="Currency [0] 8267" xfId="46383" hidden="1"/>
    <cellStyle name="Currency [0] 8268" xfId="16947" hidden="1"/>
    <cellStyle name="Currency [0] 8268" xfId="46335" hidden="1"/>
    <cellStyle name="Currency [0] 8269" xfId="16946" hidden="1"/>
    <cellStyle name="Currency [0] 8269" xfId="46334" hidden="1"/>
    <cellStyle name="Currency [0] 827" xfId="3257" hidden="1"/>
    <cellStyle name="Currency [0] 827" xfId="32646" hidden="1"/>
    <cellStyle name="Currency [0] 8270" xfId="16936" hidden="1"/>
    <cellStyle name="Currency [0] 8270" xfId="46324" hidden="1"/>
    <cellStyle name="Currency [0] 8271" xfId="16932" hidden="1"/>
    <cellStyle name="Currency [0] 8271" xfId="46320" hidden="1"/>
    <cellStyle name="Currency [0] 8272" xfId="16934" hidden="1"/>
    <cellStyle name="Currency [0] 8272" xfId="46322" hidden="1"/>
    <cellStyle name="Currency [0] 8273" xfId="17002" hidden="1"/>
    <cellStyle name="Currency [0] 8273" xfId="46390" hidden="1"/>
    <cellStyle name="Currency [0] 8274" xfId="16161" hidden="1"/>
    <cellStyle name="Currency [0] 8274" xfId="45549" hidden="1"/>
    <cellStyle name="Currency [0] 8275" xfId="16980" hidden="1"/>
    <cellStyle name="Currency [0] 8275" xfId="46368" hidden="1"/>
    <cellStyle name="Currency [0] 8276" xfId="17008" hidden="1"/>
    <cellStyle name="Currency [0] 8276" xfId="46396" hidden="1"/>
    <cellStyle name="Currency [0] 8277" xfId="17010" hidden="1"/>
    <cellStyle name="Currency [0] 8277" xfId="46398" hidden="1"/>
    <cellStyle name="Currency [0] 8278" xfId="16885" hidden="1"/>
    <cellStyle name="Currency [0] 8278" xfId="46273" hidden="1"/>
    <cellStyle name="Currency [0] 8279" xfId="16959" hidden="1"/>
    <cellStyle name="Currency [0] 8279" xfId="46347" hidden="1"/>
    <cellStyle name="Currency [0] 828" xfId="3263" hidden="1"/>
    <cellStyle name="Currency [0] 828" xfId="32652" hidden="1"/>
    <cellStyle name="Currency [0] 8280" xfId="16915" hidden="1"/>
    <cellStyle name="Currency [0] 8280" xfId="46303" hidden="1"/>
    <cellStyle name="Currency [0] 8281" xfId="16951" hidden="1"/>
    <cellStyle name="Currency [0] 8281" xfId="46339" hidden="1"/>
    <cellStyle name="Currency [0] 8282" xfId="16955" hidden="1"/>
    <cellStyle name="Currency [0] 8282" xfId="46343" hidden="1"/>
    <cellStyle name="Currency [0] 8283" xfId="17016" hidden="1"/>
    <cellStyle name="Currency [0] 8283" xfId="46404" hidden="1"/>
    <cellStyle name="Currency [0] 8284" xfId="16174" hidden="1"/>
    <cellStyle name="Currency [0] 8284" xfId="45562" hidden="1"/>
    <cellStyle name="Currency [0] 8285" xfId="16998" hidden="1"/>
    <cellStyle name="Currency [0] 8285" xfId="46386" hidden="1"/>
    <cellStyle name="Currency [0] 8286" xfId="17021" hidden="1"/>
    <cellStyle name="Currency [0] 8286" xfId="46409" hidden="1"/>
    <cellStyle name="Currency [0] 8287" xfId="17023" hidden="1"/>
    <cellStyle name="Currency [0] 8287" xfId="46411" hidden="1"/>
    <cellStyle name="Currency [0] 8288" xfId="16879" hidden="1"/>
    <cellStyle name="Currency [0] 8288" xfId="46267" hidden="1"/>
    <cellStyle name="Currency [0] 8289" xfId="16978" hidden="1"/>
    <cellStyle name="Currency [0] 8289" xfId="46366" hidden="1"/>
    <cellStyle name="Currency [0] 829" xfId="3277" hidden="1"/>
    <cellStyle name="Currency [0] 829" xfId="32666" hidden="1"/>
    <cellStyle name="Currency [0] 8290" xfId="16945" hidden="1"/>
    <cellStyle name="Currency [0] 8290" xfId="46333" hidden="1"/>
    <cellStyle name="Currency [0] 8291" xfId="16963" hidden="1"/>
    <cellStyle name="Currency [0] 8291" xfId="46351" hidden="1"/>
    <cellStyle name="Currency [0] 8292" xfId="16960" hidden="1"/>
    <cellStyle name="Currency [0] 8292" xfId="46348" hidden="1"/>
    <cellStyle name="Currency [0] 8293" xfId="17027" hidden="1"/>
    <cellStyle name="Currency [0] 8293" xfId="46415" hidden="1"/>
    <cellStyle name="Currency [0] 8294" xfId="16912" hidden="1"/>
    <cellStyle name="Currency [0] 8294" xfId="46300" hidden="1"/>
    <cellStyle name="Currency [0] 8295" xfId="17012" hidden="1"/>
    <cellStyle name="Currency [0] 8295" xfId="46400" hidden="1"/>
    <cellStyle name="Currency [0] 8296" xfId="17034" hidden="1"/>
    <cellStyle name="Currency [0] 8296" xfId="46422" hidden="1"/>
    <cellStyle name="Currency [0] 8297" xfId="17036" hidden="1"/>
    <cellStyle name="Currency [0] 8297" xfId="46424" hidden="1"/>
    <cellStyle name="Currency [0] 8298" xfId="16964" hidden="1"/>
    <cellStyle name="Currency [0] 8298" xfId="46352" hidden="1"/>
    <cellStyle name="Currency [0] 8299" xfId="16996" hidden="1"/>
    <cellStyle name="Currency [0] 8299" xfId="46384" hidden="1"/>
    <cellStyle name="Currency [0] 83" xfId="2399" hidden="1"/>
    <cellStyle name="Currency [0] 83" xfId="31788" hidden="1"/>
    <cellStyle name="Currency [0] 830" xfId="3264" hidden="1"/>
    <cellStyle name="Currency [0] 830" xfId="32653" hidden="1"/>
    <cellStyle name="Currency [0] 8300" xfId="16126" hidden="1"/>
    <cellStyle name="Currency [0] 8300" xfId="45514" hidden="1"/>
    <cellStyle name="Currency [0] 8301" xfId="16982" hidden="1"/>
    <cellStyle name="Currency [0] 8301" xfId="46370" hidden="1"/>
    <cellStyle name="Currency [0] 8302" xfId="16979" hidden="1"/>
    <cellStyle name="Currency [0] 8302" xfId="46367" hidden="1"/>
    <cellStyle name="Currency [0] 8303" xfId="17040" hidden="1"/>
    <cellStyle name="Currency [0] 8303" xfId="46428" hidden="1"/>
    <cellStyle name="Currency [0] 8304" xfId="16875" hidden="1"/>
    <cellStyle name="Currency [0] 8304" xfId="46263" hidden="1"/>
    <cellStyle name="Currency [0] 8305" xfId="17024" hidden="1"/>
    <cellStyle name="Currency [0] 8305" xfId="46412" hidden="1"/>
    <cellStyle name="Currency [0] 8306" xfId="17044" hidden="1"/>
    <cellStyle name="Currency [0] 8306" xfId="46432" hidden="1"/>
    <cellStyle name="Currency [0] 8307" xfId="17046" hidden="1"/>
    <cellStyle name="Currency [0] 8307" xfId="46434" hidden="1"/>
    <cellStyle name="Currency [0] 8308" xfId="16983" hidden="1"/>
    <cellStyle name="Currency [0] 8308" xfId="46371" hidden="1"/>
    <cellStyle name="Currency [0] 8309" xfId="17011" hidden="1"/>
    <cellStyle name="Currency [0] 8309" xfId="46399" hidden="1"/>
    <cellStyle name="Currency [0] 831" xfId="3281" hidden="1"/>
    <cellStyle name="Currency [0] 831" xfId="32670" hidden="1"/>
    <cellStyle name="Currency [0] 8310" xfId="16971" hidden="1"/>
    <cellStyle name="Currency [0] 8310" xfId="46359" hidden="1"/>
    <cellStyle name="Currency [0] 8311" xfId="17000" hidden="1"/>
    <cellStyle name="Currency [0] 8311" xfId="46388" hidden="1"/>
    <cellStyle name="Currency [0] 8312" xfId="16997" hidden="1"/>
    <cellStyle name="Currency [0] 8312" xfId="46385" hidden="1"/>
    <cellStyle name="Currency [0] 8313" xfId="17050" hidden="1"/>
    <cellStyle name="Currency [0] 8313" xfId="46438" hidden="1"/>
    <cellStyle name="Currency [0] 8314" xfId="16878" hidden="1"/>
    <cellStyle name="Currency [0] 8314" xfId="46266" hidden="1"/>
    <cellStyle name="Currency [0] 8315" xfId="17037" hidden="1"/>
    <cellStyle name="Currency [0] 8315" xfId="46425" hidden="1"/>
    <cellStyle name="Currency [0] 8316" xfId="17054" hidden="1"/>
    <cellStyle name="Currency [0] 8316" xfId="46442" hidden="1"/>
    <cellStyle name="Currency [0] 8317" xfId="17056" hidden="1"/>
    <cellStyle name="Currency [0] 8317" xfId="46444" hidden="1"/>
    <cellStyle name="Currency [0] 8318" xfId="16937" hidden="1"/>
    <cellStyle name="Currency [0] 8318" xfId="46325" hidden="1"/>
    <cellStyle name="Currency [0] 8319" xfId="16973" hidden="1"/>
    <cellStyle name="Currency [0] 8319" xfId="46361" hidden="1"/>
    <cellStyle name="Currency [0] 832" xfId="3282" hidden="1"/>
    <cellStyle name="Currency [0] 832" xfId="32671" hidden="1"/>
    <cellStyle name="Currency [0] 8320" xfId="17042" hidden="1"/>
    <cellStyle name="Currency [0] 8320" xfId="46430" hidden="1"/>
    <cellStyle name="Currency [0] 8321" xfId="17030" hidden="1"/>
    <cellStyle name="Currency [0] 8321" xfId="46418" hidden="1"/>
    <cellStyle name="Currency [0] 8322" xfId="17047" hidden="1"/>
    <cellStyle name="Currency [0] 8322" xfId="46435" hidden="1"/>
    <cellStyle name="Currency [0] 8323" xfId="17058" hidden="1"/>
    <cellStyle name="Currency [0] 8323" xfId="46446" hidden="1"/>
    <cellStyle name="Currency [0] 8324" xfId="16906" hidden="1"/>
    <cellStyle name="Currency [0] 8324" xfId="46294" hidden="1"/>
    <cellStyle name="Currency [0] 8325" xfId="16970" hidden="1"/>
    <cellStyle name="Currency [0] 8325" xfId="46358" hidden="1"/>
    <cellStyle name="Currency [0] 8326" xfId="17062" hidden="1"/>
    <cellStyle name="Currency [0] 8326" xfId="46450" hidden="1"/>
    <cellStyle name="Currency [0] 8327" xfId="17064" hidden="1"/>
    <cellStyle name="Currency [0] 8327" xfId="46452" hidden="1"/>
    <cellStyle name="Currency [0] 8328" xfId="17019" hidden="1"/>
    <cellStyle name="Currency [0] 8328" xfId="46407" hidden="1"/>
    <cellStyle name="Currency [0] 8329" xfId="17031" hidden="1"/>
    <cellStyle name="Currency [0] 8329" xfId="46419" hidden="1"/>
    <cellStyle name="Currency [0] 833" xfId="3278" hidden="1"/>
    <cellStyle name="Currency [0] 833" xfId="32667" hidden="1"/>
    <cellStyle name="Currency [0] 8330" xfId="17059" hidden="1"/>
    <cellStyle name="Currency [0] 8330" xfId="46447" hidden="1"/>
    <cellStyle name="Currency [0] 8331" xfId="17032" hidden="1"/>
    <cellStyle name="Currency [0] 8331" xfId="46420" hidden="1"/>
    <cellStyle name="Currency [0] 8332" xfId="17065" hidden="1"/>
    <cellStyle name="Currency [0] 8332" xfId="46453" hidden="1"/>
    <cellStyle name="Currency [0] 8333" xfId="17067" hidden="1"/>
    <cellStyle name="Currency [0] 8333" xfId="46455" hidden="1"/>
    <cellStyle name="Currency [0] 8334" xfId="17060" hidden="1"/>
    <cellStyle name="Currency [0] 8334" xfId="46448" hidden="1"/>
    <cellStyle name="Currency [0] 8335" xfId="17006" hidden="1"/>
    <cellStyle name="Currency [0] 8335" xfId="46394" hidden="1"/>
    <cellStyle name="Currency [0] 8336" xfId="17069" hidden="1"/>
    <cellStyle name="Currency [0] 8336" xfId="46457" hidden="1"/>
    <cellStyle name="Currency [0] 8337" xfId="17071" hidden="1"/>
    <cellStyle name="Currency [0] 8337" xfId="46459" hidden="1"/>
    <cellStyle name="Currency [0] 8338" xfId="2389" hidden="1"/>
    <cellStyle name="Currency [0] 8338" xfId="31779" hidden="1"/>
    <cellStyle name="Currency [0] 8339" xfId="17073" hidden="1"/>
    <cellStyle name="Currency [0] 8339" xfId="46461" hidden="1"/>
    <cellStyle name="Currency [0] 834" xfId="3251" hidden="1"/>
    <cellStyle name="Currency [0] 834" xfId="32640" hidden="1"/>
    <cellStyle name="Currency [0] 8340" xfId="17075" hidden="1"/>
    <cellStyle name="Currency [0] 8340" xfId="46463" hidden="1"/>
    <cellStyle name="Currency [0] 8341" xfId="17077" hidden="1"/>
    <cellStyle name="Currency [0] 8341" xfId="46465" hidden="1"/>
    <cellStyle name="Currency [0] 8342" xfId="17079" hidden="1"/>
    <cellStyle name="Currency [0] 8342" xfId="46467" hidden="1"/>
    <cellStyle name="Currency [0] 8343" xfId="17081" hidden="1"/>
    <cellStyle name="Currency [0] 8343" xfId="46469" hidden="1"/>
    <cellStyle name="Currency [0] 8344" xfId="17086" hidden="1"/>
    <cellStyle name="Currency [0] 8344" xfId="46473" hidden="1"/>
    <cellStyle name="Currency [0] 8345" xfId="17093" hidden="1"/>
    <cellStyle name="Currency [0] 8345" xfId="46480" hidden="1"/>
    <cellStyle name="Currency [0] 8346" xfId="17096" hidden="1"/>
    <cellStyle name="Currency [0] 8346" xfId="46483" hidden="1"/>
    <cellStyle name="Currency [0] 8347" xfId="17100" hidden="1"/>
    <cellStyle name="Currency [0] 8347" xfId="46487" hidden="1"/>
    <cellStyle name="Currency [0] 8348" xfId="17101" hidden="1"/>
    <cellStyle name="Currency [0] 8348" xfId="46488" hidden="1"/>
    <cellStyle name="Currency [0] 8349" xfId="17092" hidden="1"/>
    <cellStyle name="Currency [0] 8349" xfId="46479" hidden="1"/>
    <cellStyle name="Currency [0] 835" xfId="3283" hidden="1"/>
    <cellStyle name="Currency [0] 835" xfId="32672" hidden="1"/>
    <cellStyle name="Currency [0] 8350" xfId="17098" hidden="1"/>
    <cellStyle name="Currency [0] 8350" xfId="46485" hidden="1"/>
    <cellStyle name="Currency [0] 8351" xfId="17102" hidden="1"/>
    <cellStyle name="Currency [0] 8351" xfId="46489" hidden="1"/>
    <cellStyle name="Currency [0] 8352" xfId="17103" hidden="1"/>
    <cellStyle name="Currency [0] 8352" xfId="46490" hidden="1"/>
    <cellStyle name="Currency [0] 8353" xfId="17097" hidden="1"/>
    <cellStyle name="Currency [0] 8353" xfId="46484" hidden="1"/>
    <cellStyle name="Currency [0] 8354" xfId="17087" hidden="1"/>
    <cellStyle name="Currency [0] 8354" xfId="46474" hidden="1"/>
    <cellStyle name="Currency [0] 8355" xfId="17109" hidden="1"/>
    <cellStyle name="Currency [0] 8355" xfId="46496" hidden="1"/>
    <cellStyle name="Currency [0] 8356" xfId="17113" hidden="1"/>
    <cellStyle name="Currency [0] 8356" xfId="46500" hidden="1"/>
    <cellStyle name="Currency [0] 8357" xfId="17119" hidden="1"/>
    <cellStyle name="Currency [0] 8357" xfId="46506" hidden="1"/>
    <cellStyle name="Currency [0] 8358" xfId="17122" hidden="1"/>
    <cellStyle name="Currency [0] 8358" xfId="46509" hidden="1"/>
    <cellStyle name="Currency [0] 8359" xfId="17108" hidden="1"/>
    <cellStyle name="Currency [0] 8359" xfId="46495" hidden="1"/>
    <cellStyle name="Currency [0] 836" xfId="3284" hidden="1"/>
    <cellStyle name="Currency [0] 836" xfId="32673" hidden="1"/>
    <cellStyle name="Currency [0] 8360" xfId="17118" hidden="1"/>
    <cellStyle name="Currency [0] 8360" xfId="46505" hidden="1"/>
    <cellStyle name="Currency [0] 8361" xfId="17129" hidden="1"/>
    <cellStyle name="Currency [0] 8361" xfId="46516" hidden="1"/>
    <cellStyle name="Currency [0] 8362" xfId="17130" hidden="1"/>
    <cellStyle name="Currency [0] 8362" xfId="46517" hidden="1"/>
    <cellStyle name="Currency [0] 8363" xfId="17095" hidden="1"/>
    <cellStyle name="Currency [0] 8363" xfId="46482" hidden="1"/>
    <cellStyle name="Currency [0] 8364" xfId="17089" hidden="1"/>
    <cellStyle name="Currency [0] 8364" xfId="46476" hidden="1"/>
    <cellStyle name="Currency [0] 8365" xfId="17115" hidden="1"/>
    <cellStyle name="Currency [0] 8365" xfId="46502" hidden="1"/>
    <cellStyle name="Currency [0] 8366" xfId="17091" hidden="1"/>
    <cellStyle name="Currency [0] 8366" xfId="46478" hidden="1"/>
    <cellStyle name="Currency [0] 8367" xfId="17110" hidden="1"/>
    <cellStyle name="Currency [0] 8367" xfId="46497" hidden="1"/>
    <cellStyle name="Currency [0] 8368" xfId="17131" hidden="1"/>
    <cellStyle name="Currency [0] 8368" xfId="46518" hidden="1"/>
    <cellStyle name="Currency [0] 8369" xfId="17116" hidden="1"/>
    <cellStyle name="Currency [0] 8369" xfId="46503" hidden="1"/>
    <cellStyle name="Currency [0] 837" xfId="3148" hidden="1"/>
    <cellStyle name="Currency [0] 837" xfId="32537" hidden="1"/>
    <cellStyle name="Currency [0] 8370" xfId="17120" hidden="1"/>
    <cellStyle name="Currency [0] 8370" xfId="46507" hidden="1"/>
    <cellStyle name="Currency [0] 8371" xfId="17136" hidden="1"/>
    <cellStyle name="Currency [0] 8371" xfId="46523" hidden="1"/>
    <cellStyle name="Currency [0] 8372" xfId="17137" hidden="1"/>
    <cellStyle name="Currency [0] 8372" xfId="46524" hidden="1"/>
    <cellStyle name="Currency [0] 8373" xfId="17117" hidden="1"/>
    <cellStyle name="Currency [0] 8373" xfId="46504" hidden="1"/>
    <cellStyle name="Currency [0] 8374" xfId="17124" hidden="1"/>
    <cellStyle name="Currency [0] 8374" xfId="46511" hidden="1"/>
    <cellStyle name="Currency [0] 8375" xfId="17128" hidden="1"/>
    <cellStyle name="Currency [0] 8375" xfId="46515" hidden="1"/>
    <cellStyle name="Currency [0] 8376" xfId="17123" hidden="1"/>
    <cellStyle name="Currency [0] 8376" xfId="46510" hidden="1"/>
    <cellStyle name="Currency [0] 8377" xfId="17146" hidden="1"/>
    <cellStyle name="Currency [0] 8377" xfId="46533" hidden="1"/>
    <cellStyle name="Currency [0] 8378" xfId="17152" hidden="1"/>
    <cellStyle name="Currency [0] 8378" xfId="46539" hidden="1"/>
    <cellStyle name="Currency [0] 8379" xfId="17114" hidden="1"/>
    <cellStyle name="Currency [0] 8379" xfId="46501" hidden="1"/>
    <cellStyle name="Currency [0] 838" xfId="3158" hidden="1"/>
    <cellStyle name="Currency [0] 838" xfId="32547" hidden="1"/>
    <cellStyle name="Currency [0] 8380" xfId="17144" hidden="1"/>
    <cellStyle name="Currency [0] 8380" xfId="46531" hidden="1"/>
    <cellStyle name="Currency [0] 8381" xfId="17156" hidden="1"/>
    <cellStyle name="Currency [0] 8381" xfId="46543" hidden="1"/>
    <cellStyle name="Currency [0] 8382" xfId="17157" hidden="1"/>
    <cellStyle name="Currency [0] 8382" xfId="46544" hidden="1"/>
    <cellStyle name="Currency [0] 8383" xfId="17105" hidden="1"/>
    <cellStyle name="Currency [0] 8383" xfId="46492" hidden="1"/>
    <cellStyle name="Currency [0] 8384" xfId="17112" hidden="1"/>
    <cellStyle name="Currency [0] 8384" xfId="46499" hidden="1"/>
    <cellStyle name="Currency [0] 8385" xfId="17141" hidden="1"/>
    <cellStyle name="Currency [0] 8385" xfId="46528" hidden="1"/>
    <cellStyle name="Currency [0] 8386" xfId="17126" hidden="1"/>
    <cellStyle name="Currency [0] 8386" xfId="46513" hidden="1"/>
    <cellStyle name="Currency [0] 8387" xfId="17099" hidden="1"/>
    <cellStyle name="Currency [0] 8387" xfId="46486" hidden="1"/>
    <cellStyle name="Currency [0] 8388" xfId="17163" hidden="1"/>
    <cellStyle name="Currency [0] 8388" xfId="46550" hidden="1"/>
    <cellStyle name="Currency [0] 8389" xfId="17142" hidden="1"/>
    <cellStyle name="Currency [0] 8389" xfId="46529" hidden="1"/>
    <cellStyle name="Currency [0] 839" xfId="3286" hidden="1"/>
    <cellStyle name="Currency [0] 839" xfId="32675" hidden="1"/>
    <cellStyle name="Currency [0] 8390" xfId="17149" hidden="1"/>
    <cellStyle name="Currency [0] 8390" xfId="46536" hidden="1"/>
    <cellStyle name="Currency [0] 8391" xfId="17164" hidden="1"/>
    <cellStyle name="Currency [0] 8391" xfId="46551" hidden="1"/>
    <cellStyle name="Currency [0] 8392" xfId="17165" hidden="1"/>
    <cellStyle name="Currency [0] 8392" xfId="46552" hidden="1"/>
    <cellStyle name="Currency [0] 8393" xfId="17140" hidden="1"/>
    <cellStyle name="Currency [0] 8393" xfId="46527" hidden="1"/>
    <cellStyle name="Currency [0] 8394" xfId="17139" hidden="1"/>
    <cellStyle name="Currency [0] 8394" xfId="46526" hidden="1"/>
    <cellStyle name="Currency [0] 8395" xfId="17134" hidden="1"/>
    <cellStyle name="Currency [0] 8395" xfId="46521" hidden="1"/>
    <cellStyle name="Currency [0] 8396" xfId="17132" hidden="1"/>
    <cellStyle name="Currency [0] 8396" xfId="46519" hidden="1"/>
    <cellStyle name="Currency [0] 8397" xfId="17133" hidden="1"/>
    <cellStyle name="Currency [0] 8397" xfId="46520" hidden="1"/>
    <cellStyle name="Currency [0] 8398" xfId="17170" hidden="1"/>
    <cellStyle name="Currency [0] 8398" xfId="46557" hidden="1"/>
    <cellStyle name="Currency [0] 8399" xfId="17090" hidden="1"/>
    <cellStyle name="Currency [0] 8399" xfId="46477" hidden="1"/>
    <cellStyle name="Currency [0] 84" xfId="2466" hidden="1"/>
    <cellStyle name="Currency [0] 84" xfId="31855" hidden="1"/>
    <cellStyle name="Currency [0] 840" xfId="3290" hidden="1"/>
    <cellStyle name="Currency [0] 840" xfId="32679" hidden="1"/>
    <cellStyle name="Currency [0] 8400" xfId="17160" hidden="1"/>
    <cellStyle name="Currency [0] 8400" xfId="46547" hidden="1"/>
    <cellStyle name="Currency [0] 8401" xfId="17172" hidden="1"/>
    <cellStyle name="Currency [0] 8401" xfId="46559" hidden="1"/>
    <cellStyle name="Currency [0] 8402" xfId="17173" hidden="1"/>
    <cellStyle name="Currency [0] 8402" xfId="46560" hidden="1"/>
    <cellStyle name="Currency [0] 8403" xfId="17111" hidden="1"/>
    <cellStyle name="Currency [0] 8403" xfId="46498" hidden="1"/>
    <cellStyle name="Currency [0] 8404" xfId="17147" hidden="1"/>
    <cellStyle name="Currency [0] 8404" xfId="46534" hidden="1"/>
    <cellStyle name="Currency [0] 8405" xfId="17127" hidden="1"/>
    <cellStyle name="Currency [0] 8405" xfId="46514" hidden="1"/>
    <cellStyle name="Currency [0] 8406" xfId="17143" hidden="1"/>
    <cellStyle name="Currency [0] 8406" xfId="46530" hidden="1"/>
    <cellStyle name="Currency [0] 8407" xfId="17145" hidden="1"/>
    <cellStyle name="Currency [0] 8407" xfId="46532" hidden="1"/>
    <cellStyle name="Currency [0] 8408" xfId="17176" hidden="1"/>
    <cellStyle name="Currency [0] 8408" xfId="46563" hidden="1"/>
    <cellStyle name="Currency [0] 8409" xfId="17088" hidden="1"/>
    <cellStyle name="Currency [0] 8409" xfId="46475" hidden="1"/>
    <cellStyle name="Currency [0] 841" xfId="3291" hidden="1"/>
    <cellStyle name="Currency [0] 841" xfId="32680" hidden="1"/>
    <cellStyle name="Currency [0] 8410" xfId="17168" hidden="1"/>
    <cellStyle name="Currency [0] 8410" xfId="46555" hidden="1"/>
    <cellStyle name="Currency [0] 8411" xfId="17178" hidden="1"/>
    <cellStyle name="Currency [0] 8411" xfId="46565" hidden="1"/>
    <cellStyle name="Currency [0] 8412" xfId="17179" hidden="1"/>
    <cellStyle name="Currency [0] 8412" xfId="46566" hidden="1"/>
    <cellStyle name="Currency [0] 8413" xfId="17107" hidden="1"/>
    <cellStyle name="Currency [0] 8413" xfId="46494" hidden="1"/>
    <cellStyle name="Currency [0] 8414" xfId="17158" hidden="1"/>
    <cellStyle name="Currency [0] 8414" xfId="46545" hidden="1"/>
    <cellStyle name="Currency [0] 8415" xfId="17138" hidden="1"/>
    <cellStyle name="Currency [0] 8415" xfId="46525" hidden="1"/>
    <cellStyle name="Currency [0] 8416" xfId="17150" hidden="1"/>
    <cellStyle name="Currency [0] 8416" xfId="46537" hidden="1"/>
    <cellStyle name="Currency [0] 8417" xfId="17148" hidden="1"/>
    <cellStyle name="Currency [0] 8417" xfId="46535" hidden="1"/>
    <cellStyle name="Currency [0] 8418" xfId="17181" hidden="1"/>
    <cellStyle name="Currency [0] 8418" xfId="46568" hidden="1"/>
    <cellStyle name="Currency [0] 8419" xfId="17125" hidden="1"/>
    <cellStyle name="Currency [0] 8419" xfId="46512" hidden="1"/>
    <cellStyle name="Currency [0] 842" xfId="3140" hidden="1"/>
    <cellStyle name="Currency [0] 842" xfId="32529" hidden="1"/>
    <cellStyle name="Currency [0] 8420" xfId="17175" hidden="1"/>
    <cellStyle name="Currency [0] 8420" xfId="46562" hidden="1"/>
    <cellStyle name="Currency [0] 8421" xfId="17185" hidden="1"/>
    <cellStyle name="Currency [0] 8421" xfId="46572" hidden="1"/>
    <cellStyle name="Currency [0] 8422" xfId="17186" hidden="1"/>
    <cellStyle name="Currency [0] 8422" xfId="46573" hidden="1"/>
    <cellStyle name="Currency [0] 8423" xfId="17151" hidden="1"/>
    <cellStyle name="Currency [0] 8423" xfId="46538" hidden="1"/>
    <cellStyle name="Currency [0] 8424" xfId="17166" hidden="1"/>
    <cellStyle name="Currency [0] 8424" xfId="46553" hidden="1"/>
    <cellStyle name="Currency [0] 8425" xfId="17094" hidden="1"/>
    <cellStyle name="Currency [0] 8425" xfId="46481" hidden="1"/>
    <cellStyle name="Currency [0] 8426" xfId="17161" hidden="1"/>
    <cellStyle name="Currency [0] 8426" xfId="46548" hidden="1"/>
    <cellStyle name="Currency [0] 8427" xfId="17159" hidden="1"/>
    <cellStyle name="Currency [0] 8427" xfId="46546" hidden="1"/>
    <cellStyle name="Currency [0] 8428" xfId="17188" hidden="1"/>
    <cellStyle name="Currency [0] 8428" xfId="46575" hidden="1"/>
    <cellStyle name="Currency [0] 8429" xfId="17104" hidden="1"/>
    <cellStyle name="Currency [0] 8429" xfId="46491" hidden="1"/>
    <cellStyle name="Currency [0] 843" xfId="3288" hidden="1"/>
    <cellStyle name="Currency [0] 843" xfId="32677" hidden="1"/>
    <cellStyle name="Currency [0] 8430" xfId="17180" hidden="1"/>
    <cellStyle name="Currency [0] 8430" xfId="46567" hidden="1"/>
    <cellStyle name="Currency [0] 8431" xfId="17190" hidden="1"/>
    <cellStyle name="Currency [0] 8431" xfId="46577" hidden="1"/>
    <cellStyle name="Currency [0] 8432" xfId="17191" hidden="1"/>
    <cellStyle name="Currency [0] 8432" xfId="46578" hidden="1"/>
    <cellStyle name="Currency [0] 8433" xfId="17162" hidden="1"/>
    <cellStyle name="Currency [0] 8433" xfId="46549" hidden="1"/>
    <cellStyle name="Currency [0] 8434" xfId="17174" hidden="1"/>
    <cellStyle name="Currency [0] 8434" xfId="46561" hidden="1"/>
    <cellStyle name="Currency [0] 8435" xfId="17154" hidden="1"/>
    <cellStyle name="Currency [0] 8435" xfId="46541" hidden="1"/>
    <cellStyle name="Currency [0] 8436" xfId="17169" hidden="1"/>
    <cellStyle name="Currency [0] 8436" xfId="46556" hidden="1"/>
    <cellStyle name="Currency [0] 8437" xfId="17167" hidden="1"/>
    <cellStyle name="Currency [0] 8437" xfId="46554" hidden="1"/>
    <cellStyle name="Currency [0] 8438" xfId="17193" hidden="1"/>
    <cellStyle name="Currency [0] 8438" xfId="46580" hidden="1"/>
    <cellStyle name="Currency [0] 8439" xfId="17106" hidden="1"/>
    <cellStyle name="Currency [0] 8439" xfId="46493" hidden="1"/>
    <cellStyle name="Currency [0] 844" xfId="3292" hidden="1"/>
    <cellStyle name="Currency [0] 844" xfId="32681" hidden="1"/>
    <cellStyle name="Currency [0] 8440" xfId="17187" hidden="1"/>
    <cellStyle name="Currency [0] 8440" xfId="46574" hidden="1"/>
    <cellStyle name="Currency [0] 8441" xfId="17194" hidden="1"/>
    <cellStyle name="Currency [0] 8441" xfId="46581" hidden="1"/>
    <cellStyle name="Currency [0] 8442" xfId="17195" hidden="1"/>
    <cellStyle name="Currency [0] 8442" xfId="46582" hidden="1"/>
    <cellStyle name="Currency [0] 8443" xfId="17135" hidden="1"/>
    <cellStyle name="Currency [0] 8443" xfId="46522" hidden="1"/>
    <cellStyle name="Currency [0] 8444" xfId="17155" hidden="1"/>
    <cellStyle name="Currency [0] 8444" xfId="46542" hidden="1"/>
    <cellStyle name="Currency [0] 8445" xfId="17189" hidden="1"/>
    <cellStyle name="Currency [0] 8445" xfId="46576" hidden="1"/>
    <cellStyle name="Currency [0] 8446" xfId="17182" hidden="1"/>
    <cellStyle name="Currency [0] 8446" xfId="46569" hidden="1"/>
    <cellStyle name="Currency [0] 8447" xfId="17192" hidden="1"/>
    <cellStyle name="Currency [0] 8447" xfId="46579" hidden="1"/>
    <cellStyle name="Currency [0] 8448" xfId="17196" hidden="1"/>
    <cellStyle name="Currency [0] 8448" xfId="46583" hidden="1"/>
    <cellStyle name="Currency [0] 8449" xfId="17121" hidden="1"/>
    <cellStyle name="Currency [0] 8449" xfId="46508" hidden="1"/>
    <cellStyle name="Currency [0] 845" xfId="3293" hidden="1"/>
    <cellStyle name="Currency [0] 845" xfId="32682" hidden="1"/>
    <cellStyle name="Currency [0] 8450" xfId="17153" hidden="1"/>
    <cellStyle name="Currency [0] 8450" xfId="46540" hidden="1"/>
    <cellStyle name="Currency [0] 8451" xfId="17199" hidden="1"/>
    <cellStyle name="Currency [0] 8451" xfId="46586" hidden="1"/>
    <cellStyle name="Currency [0] 8452" xfId="17200" hidden="1"/>
    <cellStyle name="Currency [0] 8452" xfId="46587" hidden="1"/>
    <cellStyle name="Currency [0] 8453" xfId="17177" hidden="1"/>
    <cellStyle name="Currency [0] 8453" xfId="46564" hidden="1"/>
    <cellStyle name="Currency [0] 8454" xfId="17183" hidden="1"/>
    <cellStyle name="Currency [0] 8454" xfId="46570" hidden="1"/>
    <cellStyle name="Currency [0] 8455" xfId="17197" hidden="1"/>
    <cellStyle name="Currency [0] 8455" xfId="46584" hidden="1"/>
    <cellStyle name="Currency [0] 8456" xfId="17184" hidden="1"/>
    <cellStyle name="Currency [0] 8456" xfId="46571" hidden="1"/>
    <cellStyle name="Currency [0] 8457" xfId="17201" hidden="1"/>
    <cellStyle name="Currency [0] 8457" xfId="46588" hidden="1"/>
    <cellStyle name="Currency [0] 8458" xfId="17202" hidden="1"/>
    <cellStyle name="Currency [0] 8458" xfId="46589" hidden="1"/>
    <cellStyle name="Currency [0] 8459" xfId="17198" hidden="1"/>
    <cellStyle name="Currency [0] 8459" xfId="46585" hidden="1"/>
    <cellStyle name="Currency [0] 846" xfId="3287" hidden="1"/>
    <cellStyle name="Currency [0] 846" xfId="32676" hidden="1"/>
    <cellStyle name="Currency [0] 8460" xfId="17171" hidden="1"/>
    <cellStyle name="Currency [0] 8460" xfId="46558" hidden="1"/>
    <cellStyle name="Currency [0] 8461" xfId="17203" hidden="1"/>
    <cellStyle name="Currency [0] 8461" xfId="46590" hidden="1"/>
    <cellStyle name="Currency [0] 8462" xfId="17204" hidden="1"/>
    <cellStyle name="Currency [0] 8462" xfId="46591" hidden="1"/>
    <cellStyle name="Currency [0] 8463" xfId="17229" hidden="1"/>
    <cellStyle name="Currency [0] 8463" xfId="46616" hidden="1"/>
    <cellStyle name="Currency [0] 8464" xfId="17237" hidden="1"/>
    <cellStyle name="Currency [0] 8464" xfId="46624" hidden="1"/>
    <cellStyle name="Currency [0] 8465" xfId="17240" hidden="1"/>
    <cellStyle name="Currency [0] 8465" xfId="46627" hidden="1"/>
    <cellStyle name="Currency [0] 8466" xfId="17244" hidden="1"/>
    <cellStyle name="Currency [0] 8466" xfId="46631" hidden="1"/>
    <cellStyle name="Currency [0] 8467" xfId="17246" hidden="1"/>
    <cellStyle name="Currency [0] 8467" xfId="46633" hidden="1"/>
    <cellStyle name="Currency [0] 8468" xfId="17236" hidden="1"/>
    <cellStyle name="Currency [0] 8468" xfId="46623" hidden="1"/>
    <cellStyle name="Currency [0] 8469" xfId="17242" hidden="1"/>
    <cellStyle name="Currency [0] 8469" xfId="46629" hidden="1"/>
    <cellStyle name="Currency [0] 847" xfId="3147" hidden="1"/>
    <cellStyle name="Currency [0] 847" xfId="32536" hidden="1"/>
    <cellStyle name="Currency [0] 8470" xfId="17248" hidden="1"/>
    <cellStyle name="Currency [0] 8470" xfId="46635" hidden="1"/>
    <cellStyle name="Currency [0] 8471" xfId="17249" hidden="1"/>
    <cellStyle name="Currency [0] 8471" xfId="46636" hidden="1"/>
    <cellStyle name="Currency [0] 8472" xfId="17241" hidden="1"/>
    <cellStyle name="Currency [0] 8472" xfId="46628" hidden="1"/>
    <cellStyle name="Currency [0] 8473" xfId="17230" hidden="1"/>
    <cellStyle name="Currency [0] 8473" xfId="46617" hidden="1"/>
    <cellStyle name="Currency [0] 8474" xfId="17255" hidden="1"/>
    <cellStyle name="Currency [0] 8474" xfId="46642" hidden="1"/>
    <cellStyle name="Currency [0] 8475" xfId="17259" hidden="1"/>
    <cellStyle name="Currency [0] 8475" xfId="46646" hidden="1"/>
    <cellStyle name="Currency [0] 8476" xfId="17265" hidden="1"/>
    <cellStyle name="Currency [0] 8476" xfId="46652" hidden="1"/>
    <cellStyle name="Currency [0] 8477" xfId="17268" hidden="1"/>
    <cellStyle name="Currency [0] 8477" xfId="46655" hidden="1"/>
    <cellStyle name="Currency [0] 8478" xfId="17254" hidden="1"/>
    <cellStyle name="Currency [0] 8478" xfId="46641" hidden="1"/>
    <cellStyle name="Currency [0] 8479" xfId="17264" hidden="1"/>
    <cellStyle name="Currency [0] 8479" xfId="46651" hidden="1"/>
    <cellStyle name="Currency [0] 848" xfId="3299" hidden="1"/>
    <cellStyle name="Currency [0] 848" xfId="32688" hidden="1"/>
    <cellStyle name="Currency [0] 8480" xfId="17275" hidden="1"/>
    <cellStyle name="Currency [0] 8480" xfId="46662" hidden="1"/>
    <cellStyle name="Currency [0] 8481" xfId="17276" hidden="1"/>
    <cellStyle name="Currency [0] 8481" xfId="46663" hidden="1"/>
    <cellStyle name="Currency [0] 8482" xfId="17239" hidden="1"/>
    <cellStyle name="Currency [0] 8482" xfId="46626" hidden="1"/>
    <cellStyle name="Currency [0] 8483" xfId="17232" hidden="1"/>
    <cellStyle name="Currency [0] 8483" xfId="46619" hidden="1"/>
    <cellStyle name="Currency [0] 8484" xfId="17261" hidden="1"/>
    <cellStyle name="Currency [0] 8484" xfId="46648" hidden="1"/>
    <cellStyle name="Currency [0] 8485" xfId="17234" hidden="1"/>
    <cellStyle name="Currency [0] 8485" xfId="46621" hidden="1"/>
    <cellStyle name="Currency [0] 8486" xfId="17256" hidden="1"/>
    <cellStyle name="Currency [0] 8486" xfId="46643" hidden="1"/>
    <cellStyle name="Currency [0] 8487" xfId="17277" hidden="1"/>
    <cellStyle name="Currency [0] 8487" xfId="46664" hidden="1"/>
    <cellStyle name="Currency [0] 8488" xfId="17262" hidden="1"/>
    <cellStyle name="Currency [0] 8488" xfId="46649" hidden="1"/>
    <cellStyle name="Currency [0] 8489" xfId="17266" hidden="1"/>
    <cellStyle name="Currency [0] 8489" xfId="46653" hidden="1"/>
    <cellStyle name="Currency [0] 849" xfId="3303" hidden="1"/>
    <cellStyle name="Currency [0] 849" xfId="32692" hidden="1"/>
    <cellStyle name="Currency [0] 8490" xfId="17282" hidden="1"/>
    <cellStyle name="Currency [0] 8490" xfId="46669" hidden="1"/>
    <cellStyle name="Currency [0] 8491" xfId="17283" hidden="1"/>
    <cellStyle name="Currency [0] 8491" xfId="46670" hidden="1"/>
    <cellStyle name="Currency [0] 8492" xfId="17263" hidden="1"/>
    <cellStyle name="Currency [0] 8492" xfId="46650" hidden="1"/>
    <cellStyle name="Currency [0] 8493" xfId="17270" hidden="1"/>
    <cellStyle name="Currency [0] 8493" xfId="46657" hidden="1"/>
    <cellStyle name="Currency [0] 8494" xfId="17274" hidden="1"/>
    <cellStyle name="Currency [0] 8494" xfId="46661" hidden="1"/>
    <cellStyle name="Currency [0] 8495" xfId="17269" hidden="1"/>
    <cellStyle name="Currency [0] 8495" xfId="46656" hidden="1"/>
    <cellStyle name="Currency [0] 8496" xfId="17292" hidden="1"/>
    <cellStyle name="Currency [0] 8496" xfId="46679" hidden="1"/>
    <cellStyle name="Currency [0] 8497" xfId="17298" hidden="1"/>
    <cellStyle name="Currency [0] 8497" xfId="46685" hidden="1"/>
    <cellStyle name="Currency [0] 8498" xfId="17260" hidden="1"/>
    <cellStyle name="Currency [0] 8498" xfId="46647" hidden="1"/>
    <cellStyle name="Currency [0] 8499" xfId="17290" hidden="1"/>
    <cellStyle name="Currency [0] 8499" xfId="46677" hidden="1"/>
    <cellStyle name="Currency [0] 85" xfId="2464" hidden="1"/>
    <cellStyle name="Currency [0] 85" xfId="31853" hidden="1"/>
    <cellStyle name="Currency [0] 850" xfId="3309" hidden="1"/>
    <cellStyle name="Currency [0] 850" xfId="32698" hidden="1"/>
    <cellStyle name="Currency [0] 8500" xfId="17302" hidden="1"/>
    <cellStyle name="Currency [0] 8500" xfId="46689" hidden="1"/>
    <cellStyle name="Currency [0] 8501" xfId="17303" hidden="1"/>
    <cellStyle name="Currency [0] 8501" xfId="46690" hidden="1"/>
    <cellStyle name="Currency [0] 8502" xfId="17251" hidden="1"/>
    <cellStyle name="Currency [0] 8502" xfId="46638" hidden="1"/>
    <cellStyle name="Currency [0] 8503" xfId="17258" hidden="1"/>
    <cellStyle name="Currency [0] 8503" xfId="46645" hidden="1"/>
    <cellStyle name="Currency [0] 8504" xfId="17287" hidden="1"/>
    <cellStyle name="Currency [0] 8504" xfId="46674" hidden="1"/>
    <cellStyle name="Currency [0] 8505" xfId="17272" hidden="1"/>
    <cellStyle name="Currency [0] 8505" xfId="46659" hidden="1"/>
    <cellStyle name="Currency [0] 8506" xfId="17243" hidden="1"/>
    <cellStyle name="Currency [0] 8506" xfId="46630" hidden="1"/>
    <cellStyle name="Currency [0] 8507" xfId="17309" hidden="1"/>
    <cellStyle name="Currency [0] 8507" xfId="46696" hidden="1"/>
    <cellStyle name="Currency [0] 8508" xfId="17288" hidden="1"/>
    <cellStyle name="Currency [0] 8508" xfId="46675" hidden="1"/>
    <cellStyle name="Currency [0] 8509" xfId="17295" hidden="1"/>
    <cellStyle name="Currency [0] 8509" xfId="46682" hidden="1"/>
    <cellStyle name="Currency [0] 851" xfId="3312" hidden="1"/>
    <cellStyle name="Currency [0] 851" xfId="32701" hidden="1"/>
    <cellStyle name="Currency [0] 8510" xfId="17310" hidden="1"/>
    <cellStyle name="Currency [0] 8510" xfId="46697" hidden="1"/>
    <cellStyle name="Currency [0] 8511" xfId="17311" hidden="1"/>
    <cellStyle name="Currency [0] 8511" xfId="46698" hidden="1"/>
    <cellStyle name="Currency [0] 8512" xfId="17286" hidden="1"/>
    <cellStyle name="Currency [0] 8512" xfId="46673" hidden="1"/>
    <cellStyle name="Currency [0] 8513" xfId="17285" hidden="1"/>
    <cellStyle name="Currency [0] 8513" xfId="46672" hidden="1"/>
    <cellStyle name="Currency [0] 8514" xfId="17280" hidden="1"/>
    <cellStyle name="Currency [0] 8514" xfId="46667" hidden="1"/>
    <cellStyle name="Currency [0] 8515" xfId="17278" hidden="1"/>
    <cellStyle name="Currency [0] 8515" xfId="46665" hidden="1"/>
    <cellStyle name="Currency [0] 8516" xfId="17279" hidden="1"/>
    <cellStyle name="Currency [0] 8516" xfId="46666" hidden="1"/>
    <cellStyle name="Currency [0] 8517" xfId="17316" hidden="1"/>
    <cellStyle name="Currency [0] 8517" xfId="46703" hidden="1"/>
    <cellStyle name="Currency [0] 8518" xfId="17233" hidden="1"/>
    <cellStyle name="Currency [0] 8518" xfId="46620" hidden="1"/>
    <cellStyle name="Currency [0] 8519" xfId="17306" hidden="1"/>
    <cellStyle name="Currency [0] 8519" xfId="46693" hidden="1"/>
    <cellStyle name="Currency [0] 852" xfId="3298" hidden="1"/>
    <cellStyle name="Currency [0] 852" xfId="32687" hidden="1"/>
    <cellStyle name="Currency [0] 8520" xfId="17318" hidden="1"/>
    <cellStyle name="Currency [0] 8520" xfId="46705" hidden="1"/>
    <cellStyle name="Currency [0] 8521" xfId="17319" hidden="1"/>
    <cellStyle name="Currency [0] 8521" xfId="46706" hidden="1"/>
    <cellStyle name="Currency [0] 8522" xfId="17257" hidden="1"/>
    <cellStyle name="Currency [0] 8522" xfId="46644" hidden="1"/>
    <cellStyle name="Currency [0] 8523" xfId="17293" hidden="1"/>
    <cellStyle name="Currency [0] 8523" xfId="46680" hidden="1"/>
    <cellStyle name="Currency [0] 8524" xfId="17273" hidden="1"/>
    <cellStyle name="Currency [0] 8524" xfId="46660" hidden="1"/>
    <cellStyle name="Currency [0] 8525" xfId="17289" hidden="1"/>
    <cellStyle name="Currency [0] 8525" xfId="46676" hidden="1"/>
    <cellStyle name="Currency [0] 8526" xfId="17291" hidden="1"/>
    <cellStyle name="Currency [0] 8526" xfId="46678" hidden="1"/>
    <cellStyle name="Currency [0] 8527" xfId="17322" hidden="1"/>
    <cellStyle name="Currency [0] 8527" xfId="46709" hidden="1"/>
    <cellStyle name="Currency [0] 8528" xfId="17231" hidden="1"/>
    <cellStyle name="Currency [0] 8528" xfId="46618" hidden="1"/>
    <cellStyle name="Currency [0] 8529" xfId="17314" hidden="1"/>
    <cellStyle name="Currency [0] 8529" xfId="46701" hidden="1"/>
    <cellStyle name="Currency [0] 853" xfId="3308" hidden="1"/>
    <cellStyle name="Currency [0] 853" xfId="32697" hidden="1"/>
    <cellStyle name="Currency [0] 8530" xfId="17324" hidden="1"/>
    <cellStyle name="Currency [0] 8530" xfId="46711" hidden="1"/>
    <cellStyle name="Currency [0] 8531" xfId="17325" hidden="1"/>
    <cellStyle name="Currency [0] 8531" xfId="46712" hidden="1"/>
    <cellStyle name="Currency [0] 8532" xfId="17253" hidden="1"/>
    <cellStyle name="Currency [0] 8532" xfId="46640" hidden="1"/>
    <cellStyle name="Currency [0] 8533" xfId="17304" hidden="1"/>
    <cellStyle name="Currency [0] 8533" xfId="46691" hidden="1"/>
    <cellStyle name="Currency [0] 8534" xfId="17284" hidden="1"/>
    <cellStyle name="Currency [0] 8534" xfId="46671" hidden="1"/>
    <cellStyle name="Currency [0] 8535" xfId="17296" hidden="1"/>
    <cellStyle name="Currency [0] 8535" xfId="46683" hidden="1"/>
    <cellStyle name="Currency [0] 8536" xfId="17294" hidden="1"/>
    <cellStyle name="Currency [0] 8536" xfId="46681" hidden="1"/>
    <cellStyle name="Currency [0] 8537" xfId="17327" hidden="1"/>
    <cellStyle name="Currency [0] 8537" xfId="46714" hidden="1"/>
    <cellStyle name="Currency [0] 8538" xfId="17271" hidden="1"/>
    <cellStyle name="Currency [0] 8538" xfId="46658" hidden="1"/>
    <cellStyle name="Currency [0] 8539" xfId="17321" hidden="1"/>
    <cellStyle name="Currency [0] 8539" xfId="46708" hidden="1"/>
    <cellStyle name="Currency [0] 854" xfId="3319" hidden="1"/>
    <cellStyle name="Currency [0] 854" xfId="32708" hidden="1"/>
    <cellStyle name="Currency [0] 8540" xfId="17331" hidden="1"/>
    <cellStyle name="Currency [0] 8540" xfId="46718" hidden="1"/>
    <cellStyle name="Currency [0] 8541" xfId="17332" hidden="1"/>
    <cellStyle name="Currency [0] 8541" xfId="46719" hidden="1"/>
    <cellStyle name="Currency [0] 8542" xfId="17297" hidden="1"/>
    <cellStyle name="Currency [0] 8542" xfId="46684" hidden="1"/>
    <cellStyle name="Currency [0] 8543" xfId="17312" hidden="1"/>
    <cellStyle name="Currency [0] 8543" xfId="46699" hidden="1"/>
    <cellStyle name="Currency [0] 8544" xfId="17238" hidden="1"/>
    <cellStyle name="Currency [0] 8544" xfId="46625" hidden="1"/>
    <cellStyle name="Currency [0] 8545" xfId="17307" hidden="1"/>
    <cellStyle name="Currency [0] 8545" xfId="46694" hidden="1"/>
    <cellStyle name="Currency [0] 8546" xfId="17305" hidden="1"/>
    <cellStyle name="Currency [0] 8546" xfId="46692" hidden="1"/>
    <cellStyle name="Currency [0] 8547" xfId="17334" hidden="1"/>
    <cellStyle name="Currency [0] 8547" xfId="46721" hidden="1"/>
    <cellStyle name="Currency [0] 8548" xfId="17250" hidden="1"/>
    <cellStyle name="Currency [0] 8548" xfId="46637" hidden="1"/>
    <cellStyle name="Currency [0] 8549" xfId="17326" hidden="1"/>
    <cellStyle name="Currency [0] 8549" xfId="46713" hidden="1"/>
    <cellStyle name="Currency [0] 855" xfId="3320" hidden="1"/>
    <cellStyle name="Currency [0] 855" xfId="32709" hidden="1"/>
    <cellStyle name="Currency [0] 8550" xfId="17336" hidden="1"/>
    <cellStyle name="Currency [0] 8550" xfId="46723" hidden="1"/>
    <cellStyle name="Currency [0] 8551" xfId="17337" hidden="1"/>
    <cellStyle name="Currency [0] 8551" xfId="46724" hidden="1"/>
    <cellStyle name="Currency [0] 8552" xfId="17308" hidden="1"/>
    <cellStyle name="Currency [0] 8552" xfId="46695" hidden="1"/>
    <cellStyle name="Currency [0] 8553" xfId="17320" hidden="1"/>
    <cellStyle name="Currency [0] 8553" xfId="46707" hidden="1"/>
    <cellStyle name="Currency [0] 8554" xfId="17300" hidden="1"/>
    <cellStyle name="Currency [0] 8554" xfId="46687" hidden="1"/>
    <cellStyle name="Currency [0] 8555" xfId="17315" hidden="1"/>
    <cellStyle name="Currency [0] 8555" xfId="46702" hidden="1"/>
    <cellStyle name="Currency [0] 8556" xfId="17313" hidden="1"/>
    <cellStyle name="Currency [0] 8556" xfId="46700" hidden="1"/>
    <cellStyle name="Currency [0] 8557" xfId="17339" hidden="1"/>
    <cellStyle name="Currency [0] 8557" xfId="46726" hidden="1"/>
    <cellStyle name="Currency [0] 8558" xfId="17252" hidden="1"/>
    <cellStyle name="Currency [0] 8558" xfId="46639" hidden="1"/>
    <cellStyle name="Currency [0] 8559" xfId="17333" hidden="1"/>
    <cellStyle name="Currency [0] 8559" xfId="46720" hidden="1"/>
    <cellStyle name="Currency [0] 856" xfId="3285" hidden="1"/>
    <cellStyle name="Currency [0] 856" xfId="32674" hidden="1"/>
    <cellStyle name="Currency [0] 8560" xfId="17340" hidden="1"/>
    <cellStyle name="Currency [0] 8560" xfId="46727" hidden="1"/>
    <cellStyle name="Currency [0] 8561" xfId="17341" hidden="1"/>
    <cellStyle name="Currency [0] 8561" xfId="46728" hidden="1"/>
    <cellStyle name="Currency [0] 8562" xfId="17281" hidden="1"/>
    <cellStyle name="Currency [0] 8562" xfId="46668" hidden="1"/>
    <cellStyle name="Currency [0] 8563" xfId="17301" hidden="1"/>
    <cellStyle name="Currency [0] 8563" xfId="46688" hidden="1"/>
    <cellStyle name="Currency [0] 8564" xfId="17335" hidden="1"/>
    <cellStyle name="Currency [0] 8564" xfId="46722" hidden="1"/>
    <cellStyle name="Currency [0] 8565" xfId="17328" hidden="1"/>
    <cellStyle name="Currency [0] 8565" xfId="46715" hidden="1"/>
    <cellStyle name="Currency [0] 8566" xfId="17338" hidden="1"/>
    <cellStyle name="Currency [0] 8566" xfId="46725" hidden="1"/>
    <cellStyle name="Currency [0] 8567" xfId="17342" hidden="1"/>
    <cellStyle name="Currency [0] 8567" xfId="46729" hidden="1"/>
    <cellStyle name="Currency [0] 8568" xfId="17267" hidden="1"/>
    <cellStyle name="Currency [0] 8568" xfId="46654" hidden="1"/>
    <cellStyle name="Currency [0] 8569" xfId="17299" hidden="1"/>
    <cellStyle name="Currency [0] 8569" xfId="46686" hidden="1"/>
    <cellStyle name="Currency [0] 857" xfId="3146" hidden="1"/>
    <cellStyle name="Currency [0] 857" xfId="32535" hidden="1"/>
    <cellStyle name="Currency [0] 8570" xfId="17345" hidden="1"/>
    <cellStyle name="Currency [0] 8570" xfId="46732" hidden="1"/>
    <cellStyle name="Currency [0] 8571" xfId="17346" hidden="1"/>
    <cellStyle name="Currency [0] 8571" xfId="46733" hidden="1"/>
    <cellStyle name="Currency [0] 8572" xfId="17323" hidden="1"/>
    <cellStyle name="Currency [0] 8572" xfId="46710" hidden="1"/>
    <cellStyle name="Currency [0] 8573" xfId="17329" hidden="1"/>
    <cellStyle name="Currency [0] 8573" xfId="46716" hidden="1"/>
    <cellStyle name="Currency [0] 8574" xfId="17343" hidden="1"/>
    <cellStyle name="Currency [0] 8574" xfId="46730" hidden="1"/>
    <cellStyle name="Currency [0] 8575" xfId="17330" hidden="1"/>
    <cellStyle name="Currency [0] 8575" xfId="46717" hidden="1"/>
    <cellStyle name="Currency [0] 8576" xfId="17347" hidden="1"/>
    <cellStyle name="Currency [0] 8576" xfId="46734" hidden="1"/>
    <cellStyle name="Currency [0] 8577" xfId="17348" hidden="1"/>
    <cellStyle name="Currency [0] 8577" xfId="46735" hidden="1"/>
    <cellStyle name="Currency [0] 8578" xfId="17344" hidden="1"/>
    <cellStyle name="Currency [0] 8578" xfId="46731" hidden="1"/>
    <cellStyle name="Currency [0] 8579" xfId="17317" hidden="1"/>
    <cellStyle name="Currency [0] 8579" xfId="46704" hidden="1"/>
    <cellStyle name="Currency [0] 858" xfId="3305" hidden="1"/>
    <cellStyle name="Currency [0] 858" xfId="32694" hidden="1"/>
    <cellStyle name="Currency [0] 8580" xfId="17349" hidden="1"/>
    <cellStyle name="Currency [0] 8580" xfId="46736" hidden="1"/>
    <cellStyle name="Currency [0] 8581" xfId="17350" hidden="1"/>
    <cellStyle name="Currency [0] 8581" xfId="46737" hidden="1"/>
    <cellStyle name="Currency [0] 8582" xfId="17214" hidden="1"/>
    <cellStyle name="Currency [0] 8582" xfId="46601" hidden="1"/>
    <cellStyle name="Currency [0] 8583" xfId="17224" hidden="1"/>
    <cellStyle name="Currency [0] 8583" xfId="46611" hidden="1"/>
    <cellStyle name="Currency [0] 8584" xfId="17352" hidden="1"/>
    <cellStyle name="Currency [0] 8584" xfId="46739" hidden="1"/>
    <cellStyle name="Currency [0] 8585" xfId="17356" hidden="1"/>
    <cellStyle name="Currency [0] 8585" xfId="46743" hidden="1"/>
    <cellStyle name="Currency [0] 8586" xfId="17357" hidden="1"/>
    <cellStyle name="Currency [0] 8586" xfId="46744" hidden="1"/>
    <cellStyle name="Currency [0] 8587" xfId="17206" hidden="1"/>
    <cellStyle name="Currency [0] 8587" xfId="46593" hidden="1"/>
    <cellStyle name="Currency [0] 8588" xfId="17354" hidden="1"/>
    <cellStyle name="Currency [0] 8588" xfId="46741" hidden="1"/>
    <cellStyle name="Currency [0] 8589" xfId="17358" hidden="1"/>
    <cellStyle name="Currency [0] 8589" xfId="46745" hidden="1"/>
    <cellStyle name="Currency [0] 859" xfId="3144" hidden="1"/>
    <cellStyle name="Currency [0] 859" xfId="32533" hidden="1"/>
    <cellStyle name="Currency [0] 8590" xfId="17359" hidden="1"/>
    <cellStyle name="Currency [0] 8590" xfId="46746" hidden="1"/>
    <cellStyle name="Currency [0] 8591" xfId="17353" hidden="1"/>
    <cellStyle name="Currency [0] 8591" xfId="46740" hidden="1"/>
    <cellStyle name="Currency [0] 8592" xfId="17213" hidden="1"/>
    <cellStyle name="Currency [0] 8592" xfId="46600" hidden="1"/>
    <cellStyle name="Currency [0] 8593" xfId="17365" hidden="1"/>
    <cellStyle name="Currency [0] 8593" xfId="46752" hidden="1"/>
    <cellStyle name="Currency [0] 8594" xfId="17369" hidden="1"/>
    <cellStyle name="Currency [0] 8594" xfId="46756" hidden="1"/>
    <cellStyle name="Currency [0] 8595" xfId="17375" hidden="1"/>
    <cellStyle name="Currency [0] 8595" xfId="46762" hidden="1"/>
    <cellStyle name="Currency [0] 8596" xfId="17378" hidden="1"/>
    <cellStyle name="Currency [0] 8596" xfId="46765" hidden="1"/>
    <cellStyle name="Currency [0] 8597" xfId="17364" hidden="1"/>
    <cellStyle name="Currency [0] 8597" xfId="46751" hidden="1"/>
    <cellStyle name="Currency [0] 8598" xfId="17374" hidden="1"/>
    <cellStyle name="Currency [0] 8598" xfId="46761" hidden="1"/>
    <cellStyle name="Currency [0] 8599" xfId="17385" hidden="1"/>
    <cellStyle name="Currency [0] 8599" xfId="46772" hidden="1"/>
    <cellStyle name="Currency [0] 86" xfId="2493" hidden="1"/>
    <cellStyle name="Currency [0] 86" xfId="31882" hidden="1"/>
    <cellStyle name="Currency [0] 860" xfId="3300" hidden="1"/>
    <cellStyle name="Currency [0] 860" xfId="32689" hidden="1"/>
    <cellStyle name="Currency [0] 8600" xfId="17386" hidden="1"/>
    <cellStyle name="Currency [0] 8600" xfId="46773" hidden="1"/>
    <cellStyle name="Currency [0] 8601" xfId="17351" hidden="1"/>
    <cellStyle name="Currency [0] 8601" xfId="46738" hidden="1"/>
    <cellStyle name="Currency [0] 8602" xfId="17212" hidden="1"/>
    <cellStyle name="Currency [0] 8602" xfId="46599" hidden="1"/>
    <cellStyle name="Currency [0] 8603" xfId="17371" hidden="1"/>
    <cellStyle name="Currency [0] 8603" xfId="46758" hidden="1"/>
    <cellStyle name="Currency [0] 8604" xfId="17210" hidden="1"/>
    <cellStyle name="Currency [0] 8604" xfId="46597" hidden="1"/>
    <cellStyle name="Currency [0] 8605" xfId="17366" hidden="1"/>
    <cellStyle name="Currency [0] 8605" xfId="46753" hidden="1"/>
    <cellStyle name="Currency [0] 8606" xfId="17387" hidden="1"/>
    <cellStyle name="Currency [0] 8606" xfId="46774" hidden="1"/>
    <cellStyle name="Currency [0] 8607" xfId="17372" hidden="1"/>
    <cellStyle name="Currency [0] 8607" xfId="46759" hidden="1"/>
    <cellStyle name="Currency [0] 8608" xfId="17376" hidden="1"/>
    <cellStyle name="Currency [0] 8608" xfId="46763" hidden="1"/>
    <cellStyle name="Currency [0] 8609" xfId="17392" hidden="1"/>
    <cellStyle name="Currency [0] 8609" xfId="46779" hidden="1"/>
    <cellStyle name="Currency [0] 861" xfId="3321" hidden="1"/>
    <cellStyle name="Currency [0] 861" xfId="32710" hidden="1"/>
    <cellStyle name="Currency [0] 8610" xfId="17393" hidden="1"/>
    <cellStyle name="Currency [0] 8610" xfId="46780" hidden="1"/>
    <cellStyle name="Currency [0] 8611" xfId="17373" hidden="1"/>
    <cellStyle name="Currency [0] 8611" xfId="46760" hidden="1"/>
    <cellStyle name="Currency [0] 8612" xfId="17380" hidden="1"/>
    <cellStyle name="Currency [0] 8612" xfId="46767" hidden="1"/>
    <cellStyle name="Currency [0] 8613" xfId="17384" hidden="1"/>
    <cellStyle name="Currency [0] 8613" xfId="46771" hidden="1"/>
    <cellStyle name="Currency [0] 8614" xfId="17379" hidden="1"/>
    <cellStyle name="Currency [0] 8614" xfId="46766" hidden="1"/>
    <cellStyle name="Currency [0] 8615" xfId="17402" hidden="1"/>
    <cellStyle name="Currency [0] 8615" xfId="46789" hidden="1"/>
    <cellStyle name="Currency [0] 8616" xfId="17408" hidden="1"/>
    <cellStyle name="Currency [0] 8616" xfId="46795" hidden="1"/>
    <cellStyle name="Currency [0] 8617" xfId="17370" hidden="1"/>
    <cellStyle name="Currency [0] 8617" xfId="46757" hidden="1"/>
    <cellStyle name="Currency [0] 8618" xfId="17400" hidden="1"/>
    <cellStyle name="Currency [0] 8618" xfId="46787" hidden="1"/>
    <cellStyle name="Currency [0] 8619" xfId="17412" hidden="1"/>
    <cellStyle name="Currency [0] 8619" xfId="46799" hidden="1"/>
    <cellStyle name="Currency [0] 862" xfId="3306" hidden="1"/>
    <cellStyle name="Currency [0] 862" xfId="32695" hidden="1"/>
    <cellStyle name="Currency [0] 8620" xfId="17413" hidden="1"/>
    <cellStyle name="Currency [0] 8620" xfId="46800" hidden="1"/>
    <cellStyle name="Currency [0] 8621" xfId="17361" hidden="1"/>
    <cellStyle name="Currency [0] 8621" xfId="46748" hidden="1"/>
    <cellStyle name="Currency [0] 8622" xfId="17368" hidden="1"/>
    <cellStyle name="Currency [0] 8622" xfId="46755" hidden="1"/>
    <cellStyle name="Currency [0] 8623" xfId="17397" hidden="1"/>
    <cellStyle name="Currency [0] 8623" xfId="46784" hidden="1"/>
    <cellStyle name="Currency [0] 8624" xfId="17382" hidden="1"/>
    <cellStyle name="Currency [0] 8624" xfId="46769" hidden="1"/>
    <cellStyle name="Currency [0] 8625" xfId="17355" hidden="1"/>
    <cellStyle name="Currency [0] 8625" xfId="46742" hidden="1"/>
    <cellStyle name="Currency [0] 8626" xfId="17419" hidden="1"/>
    <cellStyle name="Currency [0] 8626" xfId="46806" hidden="1"/>
    <cellStyle name="Currency [0] 8627" xfId="17398" hidden="1"/>
    <cellStyle name="Currency [0] 8627" xfId="46785" hidden="1"/>
    <cellStyle name="Currency [0] 8628" xfId="17405" hidden="1"/>
    <cellStyle name="Currency [0] 8628" xfId="46792" hidden="1"/>
    <cellStyle name="Currency [0] 8629" xfId="17420" hidden="1"/>
    <cellStyle name="Currency [0] 8629" xfId="46807" hidden="1"/>
    <cellStyle name="Currency [0] 863" xfId="3310" hidden="1"/>
    <cellStyle name="Currency [0] 863" xfId="32699" hidden="1"/>
    <cellStyle name="Currency [0] 8630" xfId="17421" hidden="1"/>
    <cellStyle name="Currency [0] 8630" xfId="46808" hidden="1"/>
    <cellStyle name="Currency [0] 8631" xfId="17396" hidden="1"/>
    <cellStyle name="Currency [0] 8631" xfId="46783" hidden="1"/>
    <cellStyle name="Currency [0] 8632" xfId="17395" hidden="1"/>
    <cellStyle name="Currency [0] 8632" xfId="46782" hidden="1"/>
    <cellStyle name="Currency [0] 8633" xfId="17390" hidden="1"/>
    <cellStyle name="Currency [0] 8633" xfId="46777" hidden="1"/>
    <cellStyle name="Currency [0] 8634" xfId="17388" hidden="1"/>
    <cellStyle name="Currency [0] 8634" xfId="46775" hidden="1"/>
    <cellStyle name="Currency [0] 8635" xfId="17389" hidden="1"/>
    <cellStyle name="Currency [0] 8635" xfId="46776" hidden="1"/>
    <cellStyle name="Currency [0] 8636" xfId="17426" hidden="1"/>
    <cellStyle name="Currency [0] 8636" xfId="46813" hidden="1"/>
    <cellStyle name="Currency [0] 8637" xfId="17211" hidden="1"/>
    <cellStyle name="Currency [0] 8637" xfId="46598" hidden="1"/>
    <cellStyle name="Currency [0] 8638" xfId="17416" hidden="1"/>
    <cellStyle name="Currency [0] 8638" xfId="46803" hidden="1"/>
    <cellStyle name="Currency [0] 8639" xfId="17428" hidden="1"/>
    <cellStyle name="Currency [0] 8639" xfId="46815" hidden="1"/>
    <cellStyle name="Currency [0] 864" xfId="3326" hidden="1"/>
    <cellStyle name="Currency [0] 864" xfId="32715" hidden="1"/>
    <cellStyle name="Currency [0] 8640" xfId="17429" hidden="1"/>
    <cellStyle name="Currency [0] 8640" xfId="46816" hidden="1"/>
    <cellStyle name="Currency [0] 8641" xfId="17367" hidden="1"/>
    <cellStyle name="Currency [0] 8641" xfId="46754" hidden="1"/>
    <cellStyle name="Currency [0] 8642" xfId="17403" hidden="1"/>
    <cellStyle name="Currency [0] 8642" xfId="46790" hidden="1"/>
    <cellStyle name="Currency [0] 8643" xfId="17383" hidden="1"/>
    <cellStyle name="Currency [0] 8643" xfId="46770" hidden="1"/>
    <cellStyle name="Currency [0] 8644" xfId="17399" hidden="1"/>
    <cellStyle name="Currency [0] 8644" xfId="46786" hidden="1"/>
    <cellStyle name="Currency [0] 8645" xfId="17401" hidden="1"/>
    <cellStyle name="Currency [0] 8645" xfId="46788" hidden="1"/>
    <cellStyle name="Currency [0] 8646" xfId="17432" hidden="1"/>
    <cellStyle name="Currency [0] 8646" xfId="46819" hidden="1"/>
    <cellStyle name="Currency [0] 8647" xfId="17226" hidden="1"/>
    <cellStyle name="Currency [0] 8647" xfId="46613" hidden="1"/>
    <cellStyle name="Currency [0] 8648" xfId="17424" hidden="1"/>
    <cellStyle name="Currency [0] 8648" xfId="46811" hidden="1"/>
    <cellStyle name="Currency [0] 8649" xfId="17434" hidden="1"/>
    <cellStyle name="Currency [0] 8649" xfId="46821" hidden="1"/>
    <cellStyle name="Currency [0] 865" xfId="3327" hidden="1"/>
    <cellStyle name="Currency [0] 865" xfId="32716" hidden="1"/>
    <cellStyle name="Currency [0] 8650" xfId="17435" hidden="1"/>
    <cellStyle name="Currency [0] 8650" xfId="46822" hidden="1"/>
    <cellStyle name="Currency [0] 8651" xfId="17363" hidden="1"/>
    <cellStyle name="Currency [0] 8651" xfId="46750" hidden="1"/>
    <cellStyle name="Currency [0] 8652" xfId="17414" hidden="1"/>
    <cellStyle name="Currency [0] 8652" xfId="46801" hidden="1"/>
    <cellStyle name="Currency [0] 8653" xfId="17394" hidden="1"/>
    <cellStyle name="Currency [0] 8653" xfId="46781" hidden="1"/>
    <cellStyle name="Currency [0] 8654" xfId="17406" hidden="1"/>
    <cellStyle name="Currency [0] 8654" xfId="46793" hidden="1"/>
    <cellStyle name="Currency [0] 8655" xfId="17404" hidden="1"/>
    <cellStyle name="Currency [0] 8655" xfId="46791" hidden="1"/>
    <cellStyle name="Currency [0] 8656" xfId="17437" hidden="1"/>
    <cellStyle name="Currency [0] 8656" xfId="46824" hidden="1"/>
    <cellStyle name="Currency [0] 8657" xfId="17381" hidden="1"/>
    <cellStyle name="Currency [0] 8657" xfId="46768" hidden="1"/>
    <cellStyle name="Currency [0] 8658" xfId="17431" hidden="1"/>
    <cellStyle name="Currency [0] 8658" xfId="46818" hidden="1"/>
    <cellStyle name="Currency [0] 8659" xfId="17441" hidden="1"/>
    <cellStyle name="Currency [0] 8659" xfId="46828" hidden="1"/>
    <cellStyle name="Currency [0] 866" xfId="3307" hidden="1"/>
    <cellStyle name="Currency [0] 866" xfId="32696" hidden="1"/>
    <cellStyle name="Currency [0] 8660" xfId="17442" hidden="1"/>
    <cellStyle name="Currency [0] 8660" xfId="46829" hidden="1"/>
    <cellStyle name="Currency [0] 8661" xfId="17407" hidden="1"/>
    <cellStyle name="Currency [0] 8661" xfId="46794" hidden="1"/>
    <cellStyle name="Currency [0] 8662" xfId="17422" hidden="1"/>
    <cellStyle name="Currency [0] 8662" xfId="46809" hidden="1"/>
    <cellStyle name="Currency [0] 8663" xfId="17245" hidden="1"/>
    <cellStyle name="Currency [0] 8663" xfId="46632" hidden="1"/>
    <cellStyle name="Currency [0] 8664" xfId="17417" hidden="1"/>
    <cellStyle name="Currency [0] 8664" xfId="46804" hidden="1"/>
    <cellStyle name="Currency [0] 8665" xfId="17415" hidden="1"/>
    <cellStyle name="Currency [0] 8665" xfId="46802" hidden="1"/>
    <cellStyle name="Currency [0] 8666" xfId="17444" hidden="1"/>
    <cellStyle name="Currency [0] 8666" xfId="46831" hidden="1"/>
    <cellStyle name="Currency [0] 8667" xfId="17360" hidden="1"/>
    <cellStyle name="Currency [0] 8667" xfId="46747" hidden="1"/>
    <cellStyle name="Currency [0] 8668" xfId="17436" hidden="1"/>
    <cellStyle name="Currency [0] 8668" xfId="46823" hidden="1"/>
    <cellStyle name="Currency [0] 8669" xfId="17446" hidden="1"/>
    <cellStyle name="Currency [0] 8669" xfId="46833" hidden="1"/>
    <cellStyle name="Currency [0] 867" xfId="3314" hidden="1"/>
    <cellStyle name="Currency [0] 867" xfId="32703" hidden="1"/>
    <cellStyle name="Currency [0] 8670" xfId="17447" hidden="1"/>
    <cellStyle name="Currency [0] 8670" xfId="46834" hidden="1"/>
    <cellStyle name="Currency [0] 8671" xfId="17418" hidden="1"/>
    <cellStyle name="Currency [0] 8671" xfId="46805" hidden="1"/>
    <cellStyle name="Currency [0] 8672" xfId="17430" hidden="1"/>
    <cellStyle name="Currency [0] 8672" xfId="46817" hidden="1"/>
    <cellStyle name="Currency [0] 8673" xfId="17410" hidden="1"/>
    <cellStyle name="Currency [0] 8673" xfId="46797" hidden="1"/>
    <cellStyle name="Currency [0] 8674" xfId="17425" hidden="1"/>
    <cellStyle name="Currency [0] 8674" xfId="46812" hidden="1"/>
    <cellStyle name="Currency [0] 8675" xfId="17423" hidden="1"/>
    <cellStyle name="Currency [0] 8675" xfId="46810" hidden="1"/>
    <cellStyle name="Currency [0] 8676" xfId="17449" hidden="1"/>
    <cellStyle name="Currency [0] 8676" xfId="46836" hidden="1"/>
    <cellStyle name="Currency [0] 8677" xfId="17362" hidden="1"/>
    <cellStyle name="Currency [0] 8677" xfId="46749" hidden="1"/>
    <cellStyle name="Currency [0] 8678" xfId="17443" hidden="1"/>
    <cellStyle name="Currency [0] 8678" xfId="46830" hidden="1"/>
    <cellStyle name="Currency [0] 8679" xfId="17450" hidden="1"/>
    <cellStyle name="Currency [0] 8679" xfId="46837" hidden="1"/>
    <cellStyle name="Currency [0] 868" xfId="3318" hidden="1"/>
    <cellStyle name="Currency [0] 868" xfId="32707" hidden="1"/>
    <cellStyle name="Currency [0] 8680" xfId="17451" hidden="1"/>
    <cellStyle name="Currency [0] 8680" xfId="46838" hidden="1"/>
    <cellStyle name="Currency [0] 8681" xfId="17391" hidden="1"/>
    <cellStyle name="Currency [0] 8681" xfId="46778" hidden="1"/>
    <cellStyle name="Currency [0] 8682" xfId="17411" hidden="1"/>
    <cellStyle name="Currency [0] 8682" xfId="46798" hidden="1"/>
    <cellStyle name="Currency [0] 8683" xfId="17445" hidden="1"/>
    <cellStyle name="Currency [0] 8683" xfId="46832" hidden="1"/>
    <cellStyle name="Currency [0] 8684" xfId="17438" hidden="1"/>
    <cellStyle name="Currency [0] 8684" xfId="46825" hidden="1"/>
    <cellStyle name="Currency [0] 8685" xfId="17448" hidden="1"/>
    <cellStyle name="Currency [0] 8685" xfId="46835" hidden="1"/>
    <cellStyle name="Currency [0] 8686" xfId="17452" hidden="1"/>
    <cellStyle name="Currency [0] 8686" xfId="46839" hidden="1"/>
    <cellStyle name="Currency [0] 8687" xfId="17377" hidden="1"/>
    <cellStyle name="Currency [0] 8687" xfId="46764" hidden="1"/>
    <cellStyle name="Currency [0] 8688" xfId="17409" hidden="1"/>
    <cellStyle name="Currency [0] 8688" xfId="46796" hidden="1"/>
    <cellStyle name="Currency [0] 8689" xfId="17455" hidden="1"/>
    <cellStyle name="Currency [0] 8689" xfId="46842" hidden="1"/>
    <cellStyle name="Currency [0] 869" xfId="3313" hidden="1"/>
    <cellStyle name="Currency [0] 869" xfId="32702" hidden="1"/>
    <cellStyle name="Currency [0] 8690" xfId="17456" hidden="1"/>
    <cellStyle name="Currency [0] 8690" xfId="46843" hidden="1"/>
    <cellStyle name="Currency [0] 8691" xfId="17433" hidden="1"/>
    <cellStyle name="Currency [0] 8691" xfId="46820" hidden="1"/>
    <cellStyle name="Currency [0] 8692" xfId="17439" hidden="1"/>
    <cellStyle name="Currency [0] 8692" xfId="46826" hidden="1"/>
    <cellStyle name="Currency [0] 8693" xfId="17453" hidden="1"/>
    <cellStyle name="Currency [0] 8693" xfId="46840" hidden="1"/>
    <cellStyle name="Currency [0] 8694" xfId="17440" hidden="1"/>
    <cellStyle name="Currency [0] 8694" xfId="46827" hidden="1"/>
    <cellStyle name="Currency [0] 8695" xfId="17457" hidden="1"/>
    <cellStyle name="Currency [0] 8695" xfId="46844" hidden="1"/>
    <cellStyle name="Currency [0] 8696" xfId="17458" hidden="1"/>
    <cellStyle name="Currency [0] 8696" xfId="46845" hidden="1"/>
    <cellStyle name="Currency [0] 8697" xfId="17454" hidden="1"/>
    <cellStyle name="Currency [0] 8697" xfId="46841" hidden="1"/>
    <cellStyle name="Currency [0] 8698" xfId="17427" hidden="1"/>
    <cellStyle name="Currency [0] 8698" xfId="46814" hidden="1"/>
    <cellStyle name="Currency [0] 8699" xfId="17459" hidden="1"/>
    <cellStyle name="Currency [0] 8699" xfId="46846" hidden="1"/>
    <cellStyle name="Currency [0] 87" xfId="2409" hidden="1"/>
    <cellStyle name="Currency [0] 87" xfId="31798" hidden="1"/>
    <cellStyle name="Currency [0] 870" xfId="3336" hidden="1"/>
    <cellStyle name="Currency [0] 870" xfId="32725" hidden="1"/>
    <cellStyle name="Currency [0] 8700" xfId="17460" hidden="1"/>
    <cellStyle name="Currency [0] 8700" xfId="46847" hidden="1"/>
    <cellStyle name="Currency [0] 8701" xfId="17219" hidden="1"/>
    <cellStyle name="Currency [0] 8701" xfId="46606" hidden="1"/>
    <cellStyle name="Currency [0] 8702" xfId="17209" hidden="1"/>
    <cellStyle name="Currency [0] 8702" xfId="46596" hidden="1"/>
    <cellStyle name="Currency [0] 8703" xfId="17462" hidden="1"/>
    <cellStyle name="Currency [0] 8703" xfId="46849" hidden="1"/>
    <cellStyle name="Currency [0] 8704" xfId="17466" hidden="1"/>
    <cellStyle name="Currency [0] 8704" xfId="46853" hidden="1"/>
    <cellStyle name="Currency [0] 8705" xfId="17467" hidden="1"/>
    <cellStyle name="Currency [0] 8705" xfId="46854" hidden="1"/>
    <cellStyle name="Currency [0] 8706" xfId="17216" hidden="1"/>
    <cellStyle name="Currency [0] 8706" xfId="46603" hidden="1"/>
    <cellStyle name="Currency [0] 8707" xfId="17464" hidden="1"/>
    <cellStyle name="Currency [0] 8707" xfId="46851" hidden="1"/>
    <cellStyle name="Currency [0] 8708" xfId="17468" hidden="1"/>
    <cellStyle name="Currency [0] 8708" xfId="46855" hidden="1"/>
    <cellStyle name="Currency [0] 8709" xfId="17469" hidden="1"/>
    <cellStyle name="Currency [0] 8709" xfId="46856" hidden="1"/>
    <cellStyle name="Currency [0] 871" xfId="3342" hidden="1"/>
    <cellStyle name="Currency [0] 871" xfId="32731" hidden="1"/>
    <cellStyle name="Currency [0] 8710" xfId="17463" hidden="1"/>
    <cellStyle name="Currency [0] 8710" xfId="46850" hidden="1"/>
    <cellStyle name="Currency [0] 8711" xfId="17220" hidden="1"/>
    <cellStyle name="Currency [0] 8711" xfId="46607" hidden="1"/>
    <cellStyle name="Currency [0] 8712" xfId="17475" hidden="1"/>
    <cellStyle name="Currency [0] 8712" xfId="46862" hidden="1"/>
    <cellStyle name="Currency [0] 8713" xfId="17479" hidden="1"/>
    <cellStyle name="Currency [0] 8713" xfId="46866" hidden="1"/>
    <cellStyle name="Currency [0] 8714" xfId="17485" hidden="1"/>
    <cellStyle name="Currency [0] 8714" xfId="46872" hidden="1"/>
    <cellStyle name="Currency [0] 8715" xfId="17488" hidden="1"/>
    <cellStyle name="Currency [0] 8715" xfId="46875" hidden="1"/>
    <cellStyle name="Currency [0] 8716" xfId="17474" hidden="1"/>
    <cellStyle name="Currency [0] 8716" xfId="46861" hidden="1"/>
    <cellStyle name="Currency [0] 8717" xfId="17484" hidden="1"/>
    <cellStyle name="Currency [0] 8717" xfId="46871" hidden="1"/>
    <cellStyle name="Currency [0] 8718" xfId="17495" hidden="1"/>
    <cellStyle name="Currency [0] 8718" xfId="46882" hidden="1"/>
    <cellStyle name="Currency [0] 8719" xfId="17496" hidden="1"/>
    <cellStyle name="Currency [0] 8719" xfId="46883" hidden="1"/>
    <cellStyle name="Currency [0] 872" xfId="3304" hidden="1"/>
    <cellStyle name="Currency [0] 872" xfId="32693" hidden="1"/>
    <cellStyle name="Currency [0] 8720" xfId="17461" hidden="1"/>
    <cellStyle name="Currency [0] 8720" xfId="46848" hidden="1"/>
    <cellStyle name="Currency [0] 8721" xfId="17221" hidden="1"/>
    <cellStyle name="Currency [0] 8721" xfId="46608" hidden="1"/>
    <cellStyle name="Currency [0] 8722" xfId="17481" hidden="1"/>
    <cellStyle name="Currency [0] 8722" xfId="46868" hidden="1"/>
    <cellStyle name="Currency [0] 8723" xfId="17227" hidden="1"/>
    <cellStyle name="Currency [0] 8723" xfId="46614" hidden="1"/>
    <cellStyle name="Currency [0] 8724" xfId="17476" hidden="1"/>
    <cellStyle name="Currency [0] 8724" xfId="46863" hidden="1"/>
    <cellStyle name="Currency [0] 8725" xfId="17497" hidden="1"/>
    <cellStyle name="Currency [0] 8725" xfId="46884" hidden="1"/>
    <cellStyle name="Currency [0] 8726" xfId="17482" hidden="1"/>
    <cellStyle name="Currency [0] 8726" xfId="46869" hidden="1"/>
    <cellStyle name="Currency [0] 8727" xfId="17486" hidden="1"/>
    <cellStyle name="Currency [0] 8727" xfId="46873" hidden="1"/>
    <cellStyle name="Currency [0] 8728" xfId="17502" hidden="1"/>
    <cellStyle name="Currency [0] 8728" xfId="46889" hidden="1"/>
    <cellStyle name="Currency [0] 8729" xfId="17503" hidden="1"/>
    <cellStyle name="Currency [0] 8729" xfId="46890" hidden="1"/>
    <cellStyle name="Currency [0] 873" xfId="3334" hidden="1"/>
    <cellStyle name="Currency [0] 873" xfId="32723" hidden="1"/>
    <cellStyle name="Currency [0] 8730" xfId="17483" hidden="1"/>
    <cellStyle name="Currency [0] 8730" xfId="46870" hidden="1"/>
    <cellStyle name="Currency [0] 8731" xfId="17490" hidden="1"/>
    <cellStyle name="Currency [0] 8731" xfId="46877" hidden="1"/>
    <cellStyle name="Currency [0] 8732" xfId="17494" hidden="1"/>
    <cellStyle name="Currency [0] 8732" xfId="46881" hidden="1"/>
    <cellStyle name="Currency [0] 8733" xfId="17489" hidden="1"/>
    <cellStyle name="Currency [0] 8733" xfId="46876" hidden="1"/>
    <cellStyle name="Currency [0] 8734" xfId="17512" hidden="1"/>
    <cellStyle name="Currency [0] 8734" xfId="46899" hidden="1"/>
    <cellStyle name="Currency [0] 8735" xfId="17518" hidden="1"/>
    <cellStyle name="Currency [0] 8735" xfId="46905" hidden="1"/>
    <cellStyle name="Currency [0] 8736" xfId="17480" hidden="1"/>
    <cellStyle name="Currency [0] 8736" xfId="46867" hidden="1"/>
    <cellStyle name="Currency [0] 8737" xfId="17510" hidden="1"/>
    <cellStyle name="Currency [0] 8737" xfId="46897" hidden="1"/>
    <cellStyle name="Currency [0] 8738" xfId="17522" hidden="1"/>
    <cellStyle name="Currency [0] 8738" xfId="46909" hidden="1"/>
    <cellStyle name="Currency [0] 8739" xfId="17523" hidden="1"/>
    <cellStyle name="Currency [0] 8739" xfId="46910" hidden="1"/>
    <cellStyle name="Currency [0] 874" xfId="3346" hidden="1"/>
    <cellStyle name="Currency [0] 874" xfId="32735" hidden="1"/>
    <cellStyle name="Currency [0] 8740" xfId="17471" hidden="1"/>
    <cellStyle name="Currency [0] 8740" xfId="46858" hidden="1"/>
    <cellStyle name="Currency [0] 8741" xfId="17478" hidden="1"/>
    <cellStyle name="Currency [0] 8741" xfId="46865" hidden="1"/>
    <cellStyle name="Currency [0] 8742" xfId="17507" hidden="1"/>
    <cellStyle name="Currency [0] 8742" xfId="46894" hidden="1"/>
    <cellStyle name="Currency [0] 8743" xfId="17492" hidden="1"/>
    <cellStyle name="Currency [0] 8743" xfId="46879" hidden="1"/>
    <cellStyle name="Currency [0] 8744" xfId="17465" hidden="1"/>
    <cellStyle name="Currency [0] 8744" xfId="46852" hidden="1"/>
    <cellStyle name="Currency [0] 8745" xfId="17529" hidden="1"/>
    <cellStyle name="Currency [0] 8745" xfId="46916" hidden="1"/>
    <cellStyle name="Currency [0] 8746" xfId="17508" hidden="1"/>
    <cellStyle name="Currency [0] 8746" xfId="46895" hidden="1"/>
    <cellStyle name="Currency [0] 8747" xfId="17515" hidden="1"/>
    <cellStyle name="Currency [0] 8747" xfId="46902" hidden="1"/>
    <cellStyle name="Currency [0] 8748" xfId="17530" hidden="1"/>
    <cellStyle name="Currency [0] 8748" xfId="46917" hidden="1"/>
    <cellStyle name="Currency [0] 8749" xfId="17531" hidden="1"/>
    <cellStyle name="Currency [0] 8749" xfId="46918" hidden="1"/>
    <cellStyle name="Currency [0] 875" xfId="3347" hidden="1"/>
    <cellStyle name="Currency [0] 875" xfId="32736" hidden="1"/>
    <cellStyle name="Currency [0] 8750" xfId="17506" hidden="1"/>
    <cellStyle name="Currency [0] 8750" xfId="46893" hidden="1"/>
    <cellStyle name="Currency [0] 8751" xfId="17505" hidden="1"/>
    <cellStyle name="Currency [0] 8751" xfId="46892" hidden="1"/>
    <cellStyle name="Currency [0] 8752" xfId="17500" hidden="1"/>
    <cellStyle name="Currency [0] 8752" xfId="46887" hidden="1"/>
    <cellStyle name="Currency [0] 8753" xfId="17498" hidden="1"/>
    <cellStyle name="Currency [0] 8753" xfId="46885" hidden="1"/>
    <cellStyle name="Currency [0] 8754" xfId="17499" hidden="1"/>
    <cellStyle name="Currency [0] 8754" xfId="46886" hidden="1"/>
    <cellStyle name="Currency [0] 8755" xfId="17536" hidden="1"/>
    <cellStyle name="Currency [0] 8755" xfId="46923" hidden="1"/>
    <cellStyle name="Currency [0] 8756" xfId="17222" hidden="1"/>
    <cellStyle name="Currency [0] 8756" xfId="46609" hidden="1"/>
    <cellStyle name="Currency [0] 8757" xfId="17526" hidden="1"/>
    <cellStyle name="Currency [0] 8757" xfId="46913" hidden="1"/>
    <cellStyle name="Currency [0] 8758" xfId="17538" hidden="1"/>
    <cellStyle name="Currency [0] 8758" xfId="46925" hidden="1"/>
    <cellStyle name="Currency [0] 8759" xfId="17539" hidden="1"/>
    <cellStyle name="Currency [0] 8759" xfId="46926" hidden="1"/>
    <cellStyle name="Currency [0] 876" xfId="3295" hidden="1"/>
    <cellStyle name="Currency [0] 876" xfId="32684" hidden="1"/>
    <cellStyle name="Currency [0] 8760" xfId="17477" hidden="1"/>
    <cellStyle name="Currency [0] 8760" xfId="46864" hidden="1"/>
    <cellStyle name="Currency [0] 8761" xfId="17513" hidden="1"/>
    <cellStyle name="Currency [0] 8761" xfId="46900" hidden="1"/>
    <cellStyle name="Currency [0] 8762" xfId="17493" hidden="1"/>
    <cellStyle name="Currency [0] 8762" xfId="46880" hidden="1"/>
    <cellStyle name="Currency [0] 8763" xfId="17509" hidden="1"/>
    <cellStyle name="Currency [0] 8763" xfId="46896" hidden="1"/>
    <cellStyle name="Currency [0] 8764" xfId="17511" hidden="1"/>
    <cellStyle name="Currency [0] 8764" xfId="46898" hidden="1"/>
    <cellStyle name="Currency [0] 8765" xfId="17542" hidden="1"/>
    <cellStyle name="Currency [0] 8765" xfId="46929" hidden="1"/>
    <cellStyle name="Currency [0] 8766" xfId="17215" hidden="1"/>
    <cellStyle name="Currency [0] 8766" xfId="46602" hidden="1"/>
    <cellStyle name="Currency [0] 8767" xfId="17534" hidden="1"/>
    <cellStyle name="Currency [0] 8767" xfId="46921" hidden="1"/>
    <cellStyle name="Currency [0] 8768" xfId="17544" hidden="1"/>
    <cellStyle name="Currency [0] 8768" xfId="46931" hidden="1"/>
    <cellStyle name="Currency [0] 8769" xfId="17545" hidden="1"/>
    <cellStyle name="Currency [0] 8769" xfId="46932" hidden="1"/>
    <cellStyle name="Currency [0] 877" xfId="3302" hidden="1"/>
    <cellStyle name="Currency [0] 877" xfId="32691" hidden="1"/>
    <cellStyle name="Currency [0] 8770" xfId="17473" hidden="1"/>
    <cellStyle name="Currency [0] 8770" xfId="46860" hidden="1"/>
    <cellStyle name="Currency [0] 8771" xfId="17524" hidden="1"/>
    <cellStyle name="Currency [0] 8771" xfId="46911" hidden="1"/>
    <cellStyle name="Currency [0] 8772" xfId="17504" hidden="1"/>
    <cellStyle name="Currency [0] 8772" xfId="46891" hidden="1"/>
    <cellStyle name="Currency [0] 8773" xfId="17516" hidden="1"/>
    <cellStyle name="Currency [0] 8773" xfId="46903" hidden="1"/>
    <cellStyle name="Currency [0] 8774" xfId="17514" hidden="1"/>
    <cellStyle name="Currency [0] 8774" xfId="46901" hidden="1"/>
    <cellStyle name="Currency [0] 8775" xfId="17547" hidden="1"/>
    <cellStyle name="Currency [0] 8775" xfId="46934" hidden="1"/>
    <cellStyle name="Currency [0] 8776" xfId="17491" hidden="1"/>
    <cellStyle name="Currency [0] 8776" xfId="46878" hidden="1"/>
    <cellStyle name="Currency [0] 8777" xfId="17541" hidden="1"/>
    <cellStyle name="Currency [0] 8777" xfId="46928" hidden="1"/>
    <cellStyle name="Currency [0] 8778" xfId="17551" hidden="1"/>
    <cellStyle name="Currency [0] 8778" xfId="46938" hidden="1"/>
    <cellStyle name="Currency [0] 8779" xfId="17552" hidden="1"/>
    <cellStyle name="Currency [0] 8779" xfId="46939" hidden="1"/>
    <cellStyle name="Currency [0] 878" xfId="3331" hidden="1"/>
    <cellStyle name="Currency [0] 878" xfId="32720" hidden="1"/>
    <cellStyle name="Currency [0] 8780" xfId="17517" hidden="1"/>
    <cellStyle name="Currency [0] 8780" xfId="46904" hidden="1"/>
    <cellStyle name="Currency [0] 8781" xfId="17532" hidden="1"/>
    <cellStyle name="Currency [0] 8781" xfId="46919" hidden="1"/>
    <cellStyle name="Currency [0] 8782" xfId="17205" hidden="1"/>
    <cellStyle name="Currency [0] 8782" xfId="46592" hidden="1"/>
    <cellStyle name="Currency [0] 8783" xfId="17527" hidden="1"/>
    <cellStyle name="Currency [0] 8783" xfId="46914" hidden="1"/>
    <cellStyle name="Currency [0] 8784" xfId="17525" hidden="1"/>
    <cellStyle name="Currency [0] 8784" xfId="46912" hidden="1"/>
    <cellStyle name="Currency [0] 8785" xfId="17554" hidden="1"/>
    <cellStyle name="Currency [0] 8785" xfId="46941" hidden="1"/>
    <cellStyle name="Currency [0] 8786" xfId="17470" hidden="1"/>
    <cellStyle name="Currency [0] 8786" xfId="46857" hidden="1"/>
    <cellStyle name="Currency [0] 8787" xfId="17546" hidden="1"/>
    <cellStyle name="Currency [0] 8787" xfId="46933" hidden="1"/>
    <cellStyle name="Currency [0] 8788" xfId="17556" hidden="1"/>
    <cellStyle name="Currency [0] 8788" xfId="46943" hidden="1"/>
    <cellStyle name="Currency [0] 8789" xfId="17557" hidden="1"/>
    <cellStyle name="Currency [0] 8789" xfId="46944" hidden="1"/>
    <cellStyle name="Currency [0] 879" xfId="3316" hidden="1"/>
    <cellStyle name="Currency [0] 879" xfId="32705" hidden="1"/>
    <cellStyle name="Currency [0] 8790" xfId="17528" hidden="1"/>
    <cellStyle name="Currency [0] 8790" xfId="46915" hidden="1"/>
    <cellStyle name="Currency [0] 8791" xfId="17540" hidden="1"/>
    <cellStyle name="Currency [0] 8791" xfId="46927" hidden="1"/>
    <cellStyle name="Currency [0] 8792" xfId="17520" hidden="1"/>
    <cellStyle name="Currency [0] 8792" xfId="46907" hidden="1"/>
    <cellStyle name="Currency [0] 8793" xfId="17535" hidden="1"/>
    <cellStyle name="Currency [0] 8793" xfId="46922" hidden="1"/>
    <cellStyle name="Currency [0] 8794" xfId="17533" hidden="1"/>
    <cellStyle name="Currency [0] 8794" xfId="46920" hidden="1"/>
    <cellStyle name="Currency [0] 8795" xfId="17559" hidden="1"/>
    <cellStyle name="Currency [0] 8795" xfId="46946" hidden="1"/>
    <cellStyle name="Currency [0] 8796" xfId="17472" hidden="1"/>
    <cellStyle name="Currency [0] 8796" xfId="46859" hidden="1"/>
    <cellStyle name="Currency [0] 8797" xfId="17553" hidden="1"/>
    <cellStyle name="Currency [0] 8797" xfId="46940" hidden="1"/>
    <cellStyle name="Currency [0] 8798" xfId="17560" hidden="1"/>
    <cellStyle name="Currency [0] 8798" xfId="46947" hidden="1"/>
    <cellStyle name="Currency [0] 8799" xfId="17561" hidden="1"/>
    <cellStyle name="Currency [0] 8799" xfId="46948" hidden="1"/>
    <cellStyle name="Currency [0] 88" xfId="2485" hidden="1"/>
    <cellStyle name="Currency [0] 88" xfId="31874" hidden="1"/>
    <cellStyle name="Currency [0] 880" xfId="3289" hidden="1"/>
    <cellStyle name="Currency [0] 880" xfId="32678" hidden="1"/>
    <cellStyle name="Currency [0] 8800" xfId="17501" hidden="1"/>
    <cellStyle name="Currency [0] 8800" xfId="46888" hidden="1"/>
    <cellStyle name="Currency [0] 8801" xfId="17521" hidden="1"/>
    <cellStyle name="Currency [0] 8801" xfId="46908" hidden="1"/>
    <cellStyle name="Currency [0] 8802" xfId="17555" hidden="1"/>
    <cellStyle name="Currency [0] 8802" xfId="46942" hidden="1"/>
    <cellStyle name="Currency [0] 8803" xfId="17548" hidden="1"/>
    <cellStyle name="Currency [0] 8803" xfId="46935" hidden="1"/>
    <cellStyle name="Currency [0] 8804" xfId="17558" hidden="1"/>
    <cellStyle name="Currency [0] 8804" xfId="46945" hidden="1"/>
    <cellStyle name="Currency [0] 8805" xfId="17562" hidden="1"/>
    <cellStyle name="Currency [0] 8805" xfId="46949" hidden="1"/>
    <cellStyle name="Currency [0] 8806" xfId="17487" hidden="1"/>
    <cellStyle name="Currency [0] 8806" xfId="46874" hidden="1"/>
    <cellStyle name="Currency [0] 8807" xfId="17519" hidden="1"/>
    <cellStyle name="Currency [0] 8807" xfId="46906" hidden="1"/>
    <cellStyle name="Currency [0] 8808" xfId="17565" hidden="1"/>
    <cellStyle name="Currency [0] 8808" xfId="46952" hidden="1"/>
    <cellStyle name="Currency [0] 8809" xfId="17566" hidden="1"/>
    <cellStyle name="Currency [0] 8809" xfId="46953" hidden="1"/>
    <cellStyle name="Currency [0] 881" xfId="3353" hidden="1"/>
    <cellStyle name="Currency [0] 881" xfId="32742" hidden="1"/>
    <cellStyle name="Currency [0] 8810" xfId="17543" hidden="1"/>
    <cellStyle name="Currency [0] 8810" xfId="46930" hidden="1"/>
    <cellStyle name="Currency [0] 8811" xfId="17549" hidden="1"/>
    <cellStyle name="Currency [0] 8811" xfId="46936" hidden="1"/>
    <cellStyle name="Currency [0] 8812" xfId="17563" hidden="1"/>
    <cellStyle name="Currency [0] 8812" xfId="46950" hidden="1"/>
    <cellStyle name="Currency [0] 8813" xfId="17550" hidden="1"/>
    <cellStyle name="Currency [0] 8813" xfId="46937" hidden="1"/>
    <cellStyle name="Currency [0] 8814" xfId="17567" hidden="1"/>
    <cellStyle name="Currency [0] 8814" xfId="46954" hidden="1"/>
    <cellStyle name="Currency [0] 8815" xfId="17568" hidden="1"/>
    <cellStyle name="Currency [0] 8815" xfId="46955" hidden="1"/>
    <cellStyle name="Currency [0] 8816" xfId="17564" hidden="1"/>
    <cellStyle name="Currency [0] 8816" xfId="46951" hidden="1"/>
    <cellStyle name="Currency [0] 8817" xfId="17537" hidden="1"/>
    <cellStyle name="Currency [0] 8817" xfId="46924" hidden="1"/>
    <cellStyle name="Currency [0] 8818" xfId="17569" hidden="1"/>
    <cellStyle name="Currency [0] 8818" xfId="46956" hidden="1"/>
    <cellStyle name="Currency [0] 8819" xfId="17570" hidden="1"/>
    <cellStyle name="Currency [0] 8819" xfId="46957" hidden="1"/>
    <cellStyle name="Currency [0] 882" xfId="3332" hidden="1"/>
    <cellStyle name="Currency [0] 882" xfId="32721" hidden="1"/>
    <cellStyle name="Currency [0] 8820" xfId="17247" hidden="1"/>
    <cellStyle name="Currency [0] 8820" xfId="46634" hidden="1"/>
    <cellStyle name="Currency [0] 8821" xfId="17223" hidden="1"/>
    <cellStyle name="Currency [0] 8821" xfId="46610" hidden="1"/>
    <cellStyle name="Currency [0] 8822" xfId="17572" hidden="1"/>
    <cellStyle name="Currency [0] 8822" xfId="46959" hidden="1"/>
    <cellStyle name="Currency [0] 8823" xfId="17576" hidden="1"/>
    <cellStyle name="Currency [0] 8823" xfId="46963" hidden="1"/>
    <cellStyle name="Currency [0] 8824" xfId="17577" hidden="1"/>
    <cellStyle name="Currency [0] 8824" xfId="46964" hidden="1"/>
    <cellStyle name="Currency [0] 8825" xfId="17218" hidden="1"/>
    <cellStyle name="Currency [0] 8825" xfId="46605" hidden="1"/>
    <cellStyle name="Currency [0] 8826" xfId="17574" hidden="1"/>
    <cellStyle name="Currency [0] 8826" xfId="46961" hidden="1"/>
    <cellStyle name="Currency [0] 8827" xfId="17578" hidden="1"/>
    <cellStyle name="Currency [0] 8827" xfId="46965" hidden="1"/>
    <cellStyle name="Currency [0] 8828" xfId="17579" hidden="1"/>
    <cellStyle name="Currency [0] 8828" xfId="46966" hidden="1"/>
    <cellStyle name="Currency [0] 8829" xfId="17573" hidden="1"/>
    <cellStyle name="Currency [0] 8829" xfId="46960" hidden="1"/>
    <cellStyle name="Currency [0] 883" xfId="3339" hidden="1"/>
    <cellStyle name="Currency [0] 883" xfId="32728" hidden="1"/>
    <cellStyle name="Currency [0] 8830" xfId="17235" hidden="1"/>
    <cellStyle name="Currency [0] 8830" xfId="46622" hidden="1"/>
    <cellStyle name="Currency [0] 8831" xfId="17585" hidden="1"/>
    <cellStyle name="Currency [0] 8831" xfId="46972" hidden="1"/>
    <cellStyle name="Currency [0] 8832" xfId="17589" hidden="1"/>
    <cellStyle name="Currency [0] 8832" xfId="46976" hidden="1"/>
    <cellStyle name="Currency [0] 8833" xfId="17595" hidden="1"/>
    <cellStyle name="Currency [0] 8833" xfId="46982" hidden="1"/>
    <cellStyle name="Currency [0] 8834" xfId="17598" hidden="1"/>
    <cellStyle name="Currency [0] 8834" xfId="46985" hidden="1"/>
    <cellStyle name="Currency [0] 8835" xfId="17584" hidden="1"/>
    <cellStyle name="Currency [0] 8835" xfId="46971" hidden="1"/>
    <cellStyle name="Currency [0] 8836" xfId="17594" hidden="1"/>
    <cellStyle name="Currency [0] 8836" xfId="46981" hidden="1"/>
    <cellStyle name="Currency [0] 8837" xfId="17605" hidden="1"/>
    <cellStyle name="Currency [0] 8837" xfId="46992" hidden="1"/>
    <cellStyle name="Currency [0] 8838" xfId="17606" hidden="1"/>
    <cellStyle name="Currency [0] 8838" xfId="46993" hidden="1"/>
    <cellStyle name="Currency [0] 8839" xfId="17571" hidden="1"/>
    <cellStyle name="Currency [0] 8839" xfId="46958" hidden="1"/>
    <cellStyle name="Currency [0] 884" xfId="3354" hidden="1"/>
    <cellStyle name="Currency [0] 884" xfId="32743" hidden="1"/>
    <cellStyle name="Currency [0] 8840" xfId="17217" hidden="1"/>
    <cellStyle name="Currency [0] 8840" xfId="46604" hidden="1"/>
    <cellStyle name="Currency [0] 8841" xfId="17591" hidden="1"/>
    <cellStyle name="Currency [0] 8841" xfId="46978" hidden="1"/>
    <cellStyle name="Currency [0] 8842" xfId="17207" hidden="1"/>
    <cellStyle name="Currency [0] 8842" xfId="46594" hidden="1"/>
    <cellStyle name="Currency [0] 8843" xfId="17586" hidden="1"/>
    <cellStyle name="Currency [0] 8843" xfId="46973" hidden="1"/>
    <cellStyle name="Currency [0] 8844" xfId="17607" hidden="1"/>
    <cellStyle name="Currency [0] 8844" xfId="46994" hidden="1"/>
    <cellStyle name="Currency [0] 8845" xfId="17592" hidden="1"/>
    <cellStyle name="Currency [0] 8845" xfId="46979" hidden="1"/>
    <cellStyle name="Currency [0] 8846" xfId="17596" hidden="1"/>
    <cellStyle name="Currency [0] 8846" xfId="46983" hidden="1"/>
    <cellStyle name="Currency [0] 8847" xfId="17612" hidden="1"/>
    <cellStyle name="Currency [0] 8847" xfId="46999" hidden="1"/>
    <cellStyle name="Currency [0] 8848" xfId="17613" hidden="1"/>
    <cellStyle name="Currency [0] 8848" xfId="47000" hidden="1"/>
    <cellStyle name="Currency [0] 8849" xfId="17593" hidden="1"/>
    <cellStyle name="Currency [0] 8849" xfId="46980" hidden="1"/>
    <cellStyle name="Currency [0] 885" xfId="3355" hidden="1"/>
    <cellStyle name="Currency [0] 885" xfId="32744" hidden="1"/>
    <cellStyle name="Currency [0] 8850" xfId="17600" hidden="1"/>
    <cellStyle name="Currency [0] 8850" xfId="46987" hidden="1"/>
    <cellStyle name="Currency [0] 8851" xfId="17604" hidden="1"/>
    <cellStyle name="Currency [0] 8851" xfId="46991" hidden="1"/>
    <cellStyle name="Currency [0] 8852" xfId="17599" hidden="1"/>
    <cellStyle name="Currency [0] 8852" xfId="46986" hidden="1"/>
    <cellStyle name="Currency [0] 8853" xfId="17622" hidden="1"/>
    <cellStyle name="Currency [0] 8853" xfId="47009" hidden="1"/>
    <cellStyle name="Currency [0] 8854" xfId="17628" hidden="1"/>
    <cellStyle name="Currency [0] 8854" xfId="47015" hidden="1"/>
    <cellStyle name="Currency [0] 8855" xfId="17590" hidden="1"/>
    <cellStyle name="Currency [0] 8855" xfId="46977" hidden="1"/>
    <cellStyle name="Currency [0] 8856" xfId="17620" hidden="1"/>
    <cellStyle name="Currency [0] 8856" xfId="47007" hidden="1"/>
    <cellStyle name="Currency [0] 8857" xfId="17632" hidden="1"/>
    <cellStyle name="Currency [0] 8857" xfId="47019" hidden="1"/>
    <cellStyle name="Currency [0] 8858" xfId="17633" hidden="1"/>
    <cellStyle name="Currency [0] 8858" xfId="47020" hidden="1"/>
    <cellStyle name="Currency [0] 8859" xfId="17581" hidden="1"/>
    <cellStyle name="Currency [0] 8859" xfId="46968" hidden="1"/>
    <cellStyle name="Currency [0] 886" xfId="3330" hidden="1"/>
    <cellStyle name="Currency [0] 886" xfId="32719" hidden="1"/>
    <cellStyle name="Currency [0] 8860" xfId="17588" hidden="1"/>
    <cellStyle name="Currency [0] 8860" xfId="46975" hidden="1"/>
    <cellStyle name="Currency [0] 8861" xfId="17617" hidden="1"/>
    <cellStyle name="Currency [0] 8861" xfId="47004" hidden="1"/>
    <cellStyle name="Currency [0] 8862" xfId="17602" hidden="1"/>
    <cellStyle name="Currency [0] 8862" xfId="46989" hidden="1"/>
    <cellStyle name="Currency [0] 8863" xfId="17575" hidden="1"/>
    <cellStyle name="Currency [0] 8863" xfId="46962" hidden="1"/>
    <cellStyle name="Currency [0] 8864" xfId="17639" hidden="1"/>
    <cellStyle name="Currency [0] 8864" xfId="47026" hidden="1"/>
    <cellStyle name="Currency [0] 8865" xfId="17618" hidden="1"/>
    <cellStyle name="Currency [0] 8865" xfId="47005" hidden="1"/>
    <cellStyle name="Currency [0] 8866" xfId="17625" hidden="1"/>
    <cellStyle name="Currency [0] 8866" xfId="47012" hidden="1"/>
    <cellStyle name="Currency [0] 8867" xfId="17640" hidden="1"/>
    <cellStyle name="Currency [0] 8867" xfId="47027" hidden="1"/>
    <cellStyle name="Currency [0] 8868" xfId="17641" hidden="1"/>
    <cellStyle name="Currency [0] 8868" xfId="47028" hidden="1"/>
    <cellStyle name="Currency [0] 8869" xfId="17616" hidden="1"/>
    <cellStyle name="Currency [0] 8869" xfId="47003" hidden="1"/>
    <cellStyle name="Currency [0] 887" xfId="3329" hidden="1"/>
    <cellStyle name="Currency [0] 887" xfId="32718" hidden="1"/>
    <cellStyle name="Currency [0] 8870" xfId="17615" hidden="1"/>
    <cellStyle name="Currency [0] 8870" xfId="47002" hidden="1"/>
    <cellStyle name="Currency [0] 8871" xfId="17610" hidden="1"/>
    <cellStyle name="Currency [0] 8871" xfId="46997" hidden="1"/>
    <cellStyle name="Currency [0] 8872" xfId="17608" hidden="1"/>
    <cellStyle name="Currency [0] 8872" xfId="46995" hidden="1"/>
    <cellStyle name="Currency [0] 8873" xfId="17609" hidden="1"/>
    <cellStyle name="Currency [0] 8873" xfId="46996" hidden="1"/>
    <cellStyle name="Currency [0] 8874" xfId="17646" hidden="1"/>
    <cellStyle name="Currency [0] 8874" xfId="47033" hidden="1"/>
    <cellStyle name="Currency [0] 8875" xfId="17225" hidden="1"/>
    <cellStyle name="Currency [0] 8875" xfId="46612" hidden="1"/>
    <cellStyle name="Currency [0] 8876" xfId="17636" hidden="1"/>
    <cellStyle name="Currency [0] 8876" xfId="47023" hidden="1"/>
    <cellStyle name="Currency [0] 8877" xfId="17648" hidden="1"/>
    <cellStyle name="Currency [0] 8877" xfId="47035" hidden="1"/>
    <cellStyle name="Currency [0] 8878" xfId="17649" hidden="1"/>
    <cellStyle name="Currency [0] 8878" xfId="47036" hidden="1"/>
    <cellStyle name="Currency [0] 8879" xfId="17587" hidden="1"/>
    <cellStyle name="Currency [0] 8879" xfId="46974" hidden="1"/>
    <cellStyle name="Currency [0] 888" xfId="3324" hidden="1"/>
    <cellStyle name="Currency [0] 888" xfId="32713" hidden="1"/>
    <cellStyle name="Currency [0] 8880" xfId="17623" hidden="1"/>
    <cellStyle name="Currency [0] 8880" xfId="47010" hidden="1"/>
    <cellStyle name="Currency [0] 8881" xfId="17603" hidden="1"/>
    <cellStyle name="Currency [0] 8881" xfId="46990" hidden="1"/>
    <cellStyle name="Currency [0] 8882" xfId="17619" hidden="1"/>
    <cellStyle name="Currency [0] 8882" xfId="47006" hidden="1"/>
    <cellStyle name="Currency [0] 8883" xfId="17621" hidden="1"/>
    <cellStyle name="Currency [0] 8883" xfId="47008" hidden="1"/>
    <cellStyle name="Currency [0] 8884" xfId="17652" hidden="1"/>
    <cellStyle name="Currency [0] 8884" xfId="47039" hidden="1"/>
    <cellStyle name="Currency [0] 8885" xfId="17228" hidden="1"/>
    <cellStyle name="Currency [0] 8885" xfId="46615" hidden="1"/>
    <cellStyle name="Currency [0] 8886" xfId="17644" hidden="1"/>
    <cellStyle name="Currency [0] 8886" xfId="47031" hidden="1"/>
    <cellStyle name="Currency [0] 8887" xfId="17654" hidden="1"/>
    <cellStyle name="Currency [0] 8887" xfId="47041" hidden="1"/>
    <cellStyle name="Currency [0] 8888" xfId="17655" hidden="1"/>
    <cellStyle name="Currency [0] 8888" xfId="47042" hidden="1"/>
    <cellStyle name="Currency [0] 8889" xfId="17583" hidden="1"/>
    <cellStyle name="Currency [0] 8889" xfId="46970" hidden="1"/>
    <cellStyle name="Currency [0] 889" xfId="3322" hidden="1"/>
    <cellStyle name="Currency [0] 889" xfId="32711" hidden="1"/>
    <cellStyle name="Currency [0] 8890" xfId="17634" hidden="1"/>
    <cellStyle name="Currency [0] 8890" xfId="47021" hidden="1"/>
    <cellStyle name="Currency [0] 8891" xfId="17614" hidden="1"/>
    <cellStyle name="Currency [0] 8891" xfId="47001" hidden="1"/>
    <cellStyle name="Currency [0] 8892" xfId="17626" hidden="1"/>
    <cellStyle name="Currency [0] 8892" xfId="47013" hidden="1"/>
    <cellStyle name="Currency [0] 8893" xfId="17624" hidden="1"/>
    <cellStyle name="Currency [0] 8893" xfId="47011" hidden="1"/>
    <cellStyle name="Currency [0] 8894" xfId="17657" hidden="1"/>
    <cellStyle name="Currency [0] 8894" xfId="47044" hidden="1"/>
    <cellStyle name="Currency [0] 8895" xfId="17601" hidden="1"/>
    <cellStyle name="Currency [0] 8895" xfId="46988" hidden="1"/>
    <cellStyle name="Currency [0] 8896" xfId="17651" hidden="1"/>
    <cellStyle name="Currency [0] 8896" xfId="47038" hidden="1"/>
    <cellStyle name="Currency [0] 8897" xfId="17661" hidden="1"/>
    <cellStyle name="Currency [0] 8897" xfId="47048" hidden="1"/>
    <cellStyle name="Currency [0] 8898" xfId="17662" hidden="1"/>
    <cellStyle name="Currency [0] 8898" xfId="47049" hidden="1"/>
    <cellStyle name="Currency [0] 8899" xfId="17627" hidden="1"/>
    <cellStyle name="Currency [0] 8899" xfId="47014" hidden="1"/>
    <cellStyle name="Currency [0] 89" xfId="2495" hidden="1"/>
    <cellStyle name="Currency [0] 89" xfId="31884" hidden="1"/>
    <cellStyle name="Currency [0] 890" xfId="3323" hidden="1"/>
    <cellStyle name="Currency [0] 890" xfId="32712" hidden="1"/>
    <cellStyle name="Currency [0] 8900" xfId="17642" hidden="1"/>
    <cellStyle name="Currency [0] 8900" xfId="47029" hidden="1"/>
    <cellStyle name="Currency [0] 8901" xfId="17208" hidden="1"/>
    <cellStyle name="Currency [0] 8901" xfId="46595" hidden="1"/>
    <cellStyle name="Currency [0] 8902" xfId="17637" hidden="1"/>
    <cellStyle name="Currency [0] 8902" xfId="47024" hidden="1"/>
    <cellStyle name="Currency [0] 8903" xfId="17635" hidden="1"/>
    <cellStyle name="Currency [0] 8903" xfId="47022" hidden="1"/>
    <cellStyle name="Currency [0] 8904" xfId="17664" hidden="1"/>
    <cellStyle name="Currency [0] 8904" xfId="47051" hidden="1"/>
    <cellStyle name="Currency [0] 8905" xfId="17580" hidden="1"/>
    <cellStyle name="Currency [0] 8905" xfId="46967" hidden="1"/>
    <cellStyle name="Currency [0] 8906" xfId="17656" hidden="1"/>
    <cellStyle name="Currency [0] 8906" xfId="47043" hidden="1"/>
    <cellStyle name="Currency [0] 8907" xfId="17666" hidden="1"/>
    <cellStyle name="Currency [0] 8907" xfId="47053" hidden="1"/>
    <cellStyle name="Currency [0] 8908" xfId="17667" hidden="1"/>
    <cellStyle name="Currency [0] 8908" xfId="47054" hidden="1"/>
    <cellStyle name="Currency [0] 8909" xfId="17638" hidden="1"/>
    <cellStyle name="Currency [0] 8909" xfId="47025" hidden="1"/>
    <cellStyle name="Currency [0] 891" xfId="3360" hidden="1"/>
    <cellStyle name="Currency [0] 891" xfId="32749" hidden="1"/>
    <cellStyle name="Currency [0] 8910" xfId="17650" hidden="1"/>
    <cellStyle name="Currency [0] 8910" xfId="47037" hidden="1"/>
    <cellStyle name="Currency [0] 8911" xfId="17630" hidden="1"/>
    <cellStyle name="Currency [0] 8911" xfId="47017" hidden="1"/>
    <cellStyle name="Currency [0] 8912" xfId="17645" hidden="1"/>
    <cellStyle name="Currency [0] 8912" xfId="47032" hidden="1"/>
    <cellStyle name="Currency [0] 8913" xfId="17643" hidden="1"/>
    <cellStyle name="Currency [0] 8913" xfId="47030" hidden="1"/>
    <cellStyle name="Currency [0] 8914" xfId="17669" hidden="1"/>
    <cellStyle name="Currency [0] 8914" xfId="47056" hidden="1"/>
    <cellStyle name="Currency [0] 8915" xfId="17582" hidden="1"/>
    <cellStyle name="Currency [0] 8915" xfId="46969" hidden="1"/>
    <cellStyle name="Currency [0] 8916" xfId="17663" hidden="1"/>
    <cellStyle name="Currency [0] 8916" xfId="47050" hidden="1"/>
    <cellStyle name="Currency [0] 8917" xfId="17670" hidden="1"/>
    <cellStyle name="Currency [0] 8917" xfId="47057" hidden="1"/>
    <cellStyle name="Currency [0] 8918" xfId="17671" hidden="1"/>
    <cellStyle name="Currency [0] 8918" xfId="47058" hidden="1"/>
    <cellStyle name="Currency [0] 8919" xfId="17611" hidden="1"/>
    <cellStyle name="Currency [0] 8919" xfId="46998" hidden="1"/>
    <cellStyle name="Currency [0] 892" xfId="3145" hidden="1"/>
    <cellStyle name="Currency [0] 892" xfId="32534" hidden="1"/>
    <cellStyle name="Currency [0] 8920" xfId="17631" hidden="1"/>
    <cellStyle name="Currency [0] 8920" xfId="47018" hidden="1"/>
    <cellStyle name="Currency [0] 8921" xfId="17665" hidden="1"/>
    <cellStyle name="Currency [0] 8921" xfId="47052" hidden="1"/>
    <cellStyle name="Currency [0] 8922" xfId="17658" hidden="1"/>
    <cellStyle name="Currency [0] 8922" xfId="47045" hidden="1"/>
    <cellStyle name="Currency [0] 8923" xfId="17668" hidden="1"/>
    <cellStyle name="Currency [0] 8923" xfId="47055" hidden="1"/>
    <cellStyle name="Currency [0] 8924" xfId="17672" hidden="1"/>
    <cellStyle name="Currency [0] 8924" xfId="47059" hidden="1"/>
    <cellStyle name="Currency [0] 8925" xfId="17597" hidden="1"/>
    <cellStyle name="Currency [0] 8925" xfId="46984" hidden="1"/>
    <cellStyle name="Currency [0] 8926" xfId="17629" hidden="1"/>
    <cellStyle name="Currency [0] 8926" xfId="47016" hidden="1"/>
    <cellStyle name="Currency [0] 8927" xfId="17675" hidden="1"/>
    <cellStyle name="Currency [0] 8927" xfId="47062" hidden="1"/>
    <cellStyle name="Currency [0] 8928" xfId="17676" hidden="1"/>
    <cellStyle name="Currency [0] 8928" xfId="47063" hidden="1"/>
    <cellStyle name="Currency [0] 8929" xfId="17653" hidden="1"/>
    <cellStyle name="Currency [0] 8929" xfId="47040" hidden="1"/>
    <cellStyle name="Currency [0] 893" xfId="3350" hidden="1"/>
    <cellStyle name="Currency [0] 893" xfId="32739" hidden="1"/>
    <cellStyle name="Currency [0] 8930" xfId="17659" hidden="1"/>
    <cellStyle name="Currency [0] 8930" xfId="47046" hidden="1"/>
    <cellStyle name="Currency [0] 8931" xfId="17673" hidden="1"/>
    <cellStyle name="Currency [0] 8931" xfId="47060" hidden="1"/>
    <cellStyle name="Currency [0] 8932" xfId="17660" hidden="1"/>
    <cellStyle name="Currency [0] 8932" xfId="47047" hidden="1"/>
    <cellStyle name="Currency [0] 8933" xfId="17677" hidden="1"/>
    <cellStyle name="Currency [0] 8933" xfId="47064" hidden="1"/>
    <cellStyle name="Currency [0] 8934" xfId="17678" hidden="1"/>
    <cellStyle name="Currency [0] 8934" xfId="47065" hidden="1"/>
    <cellStyle name="Currency [0] 8935" xfId="17674" hidden="1"/>
    <cellStyle name="Currency [0] 8935" xfId="47061" hidden="1"/>
    <cellStyle name="Currency [0] 8936" xfId="17647" hidden="1"/>
    <cellStyle name="Currency [0] 8936" xfId="47034" hidden="1"/>
    <cellStyle name="Currency [0] 8937" xfId="17679" hidden="1"/>
    <cellStyle name="Currency [0] 8937" xfId="47066" hidden="1"/>
    <cellStyle name="Currency [0] 8938" xfId="17680" hidden="1"/>
    <cellStyle name="Currency [0] 8938" xfId="47067" hidden="1"/>
    <cellStyle name="Currency [0] 8939" xfId="17681" hidden="1"/>
    <cellStyle name="Currency [0] 8939" xfId="47068" hidden="1"/>
    <cellStyle name="Currency [0] 894" xfId="3362" hidden="1"/>
    <cellStyle name="Currency [0] 894" xfId="32751" hidden="1"/>
    <cellStyle name="Currency [0] 8940" xfId="17687" hidden="1"/>
    <cellStyle name="Currency [0] 8940" xfId="47074" hidden="1"/>
    <cellStyle name="Currency [0] 8941" xfId="17713" hidden="1"/>
    <cellStyle name="Currency [0] 8941" xfId="47100" hidden="1"/>
    <cellStyle name="Currency [0] 8942" xfId="17721" hidden="1"/>
    <cellStyle name="Currency [0] 8942" xfId="47108" hidden="1"/>
    <cellStyle name="Currency [0] 8943" xfId="17724" hidden="1"/>
    <cellStyle name="Currency [0] 8943" xfId="47111" hidden="1"/>
    <cellStyle name="Currency [0] 8944" xfId="17728" hidden="1"/>
    <cellStyle name="Currency [0] 8944" xfId="47115" hidden="1"/>
    <cellStyle name="Currency [0] 8945" xfId="17730" hidden="1"/>
    <cellStyle name="Currency [0] 8945" xfId="47117" hidden="1"/>
    <cellStyle name="Currency [0] 8946" xfId="17720" hidden="1"/>
    <cellStyle name="Currency [0] 8946" xfId="47107" hidden="1"/>
    <cellStyle name="Currency [0] 8947" xfId="17726" hidden="1"/>
    <cellStyle name="Currency [0] 8947" xfId="47113" hidden="1"/>
    <cellStyle name="Currency [0] 8948" xfId="17731" hidden="1"/>
    <cellStyle name="Currency [0] 8948" xfId="47118" hidden="1"/>
    <cellStyle name="Currency [0] 8949" xfId="17732" hidden="1"/>
    <cellStyle name="Currency [0] 8949" xfId="47119" hidden="1"/>
    <cellStyle name="Currency [0] 895" xfId="3363" hidden="1"/>
    <cellStyle name="Currency [0] 895" xfId="32752" hidden="1"/>
    <cellStyle name="Currency [0] 8950" xfId="17725" hidden="1"/>
    <cellStyle name="Currency [0] 8950" xfId="47112" hidden="1"/>
    <cellStyle name="Currency [0] 8951" xfId="17714" hidden="1"/>
    <cellStyle name="Currency [0] 8951" xfId="47101" hidden="1"/>
    <cellStyle name="Currency [0] 8952" xfId="17738" hidden="1"/>
    <cellStyle name="Currency [0] 8952" xfId="47125" hidden="1"/>
    <cellStyle name="Currency [0] 8953" xfId="17742" hidden="1"/>
    <cellStyle name="Currency [0] 8953" xfId="47129" hidden="1"/>
    <cellStyle name="Currency [0] 8954" xfId="17748" hidden="1"/>
    <cellStyle name="Currency [0] 8954" xfId="47135" hidden="1"/>
    <cellStyle name="Currency [0] 8955" xfId="17751" hidden="1"/>
    <cellStyle name="Currency [0] 8955" xfId="47138" hidden="1"/>
    <cellStyle name="Currency [0] 8956" xfId="17737" hidden="1"/>
    <cellStyle name="Currency [0] 8956" xfId="47124" hidden="1"/>
    <cellStyle name="Currency [0] 8957" xfId="17747" hidden="1"/>
    <cellStyle name="Currency [0] 8957" xfId="47134" hidden="1"/>
    <cellStyle name="Currency [0] 8958" xfId="17758" hidden="1"/>
    <cellStyle name="Currency [0] 8958" xfId="47145" hidden="1"/>
    <cellStyle name="Currency [0] 8959" xfId="17759" hidden="1"/>
    <cellStyle name="Currency [0] 8959" xfId="47146" hidden="1"/>
    <cellStyle name="Currency [0] 896" xfId="3301" hidden="1"/>
    <cellStyle name="Currency [0] 896" xfId="32690" hidden="1"/>
    <cellStyle name="Currency [0] 8960" xfId="17723" hidden="1"/>
    <cellStyle name="Currency [0] 8960" xfId="47110" hidden="1"/>
    <cellStyle name="Currency [0] 8961" xfId="17716" hidden="1"/>
    <cellStyle name="Currency [0] 8961" xfId="47103" hidden="1"/>
    <cellStyle name="Currency [0] 8962" xfId="17744" hidden="1"/>
    <cellStyle name="Currency [0] 8962" xfId="47131" hidden="1"/>
    <cellStyle name="Currency [0] 8963" xfId="17718" hidden="1"/>
    <cellStyle name="Currency [0] 8963" xfId="47105" hidden="1"/>
    <cellStyle name="Currency [0] 8964" xfId="17739" hidden="1"/>
    <cellStyle name="Currency [0] 8964" xfId="47126" hidden="1"/>
    <cellStyle name="Currency [0] 8965" xfId="17760" hidden="1"/>
    <cellStyle name="Currency [0] 8965" xfId="47147" hidden="1"/>
    <cellStyle name="Currency [0] 8966" xfId="17745" hidden="1"/>
    <cellStyle name="Currency [0] 8966" xfId="47132" hidden="1"/>
    <cellStyle name="Currency [0] 8967" xfId="17749" hidden="1"/>
    <cellStyle name="Currency [0] 8967" xfId="47136" hidden="1"/>
    <cellStyle name="Currency [0] 8968" xfId="17765" hidden="1"/>
    <cellStyle name="Currency [0] 8968" xfId="47152" hidden="1"/>
    <cellStyle name="Currency [0] 8969" xfId="17766" hidden="1"/>
    <cellStyle name="Currency [0] 8969" xfId="47153" hidden="1"/>
    <cellStyle name="Currency [0] 897" xfId="3337" hidden="1"/>
    <cellStyle name="Currency [0] 897" xfId="32726" hidden="1"/>
    <cellStyle name="Currency [0] 8970" xfId="17746" hidden="1"/>
    <cellStyle name="Currency [0] 8970" xfId="47133" hidden="1"/>
    <cellStyle name="Currency [0] 8971" xfId="17753" hidden="1"/>
    <cellStyle name="Currency [0] 8971" xfId="47140" hidden="1"/>
    <cellStyle name="Currency [0] 8972" xfId="17757" hidden="1"/>
    <cellStyle name="Currency [0] 8972" xfId="47144" hidden="1"/>
    <cellStyle name="Currency [0] 8973" xfId="17752" hidden="1"/>
    <cellStyle name="Currency [0] 8973" xfId="47139" hidden="1"/>
    <cellStyle name="Currency [0] 8974" xfId="17775" hidden="1"/>
    <cellStyle name="Currency [0] 8974" xfId="47162" hidden="1"/>
    <cellStyle name="Currency [0] 8975" xfId="17781" hidden="1"/>
    <cellStyle name="Currency [0] 8975" xfId="47168" hidden="1"/>
    <cellStyle name="Currency [0] 8976" xfId="17743" hidden="1"/>
    <cellStyle name="Currency [0] 8976" xfId="47130" hidden="1"/>
    <cellStyle name="Currency [0] 8977" xfId="17773" hidden="1"/>
    <cellStyle name="Currency [0] 8977" xfId="47160" hidden="1"/>
    <cellStyle name="Currency [0] 8978" xfId="17785" hidden="1"/>
    <cellStyle name="Currency [0] 8978" xfId="47172" hidden="1"/>
    <cellStyle name="Currency [0] 8979" xfId="17786" hidden="1"/>
    <cellStyle name="Currency [0] 8979" xfId="47173" hidden="1"/>
    <cellStyle name="Currency [0] 898" xfId="3317" hidden="1"/>
    <cellStyle name="Currency [0] 898" xfId="32706" hidden="1"/>
    <cellStyle name="Currency [0] 8980" xfId="17734" hidden="1"/>
    <cellStyle name="Currency [0] 8980" xfId="47121" hidden="1"/>
    <cellStyle name="Currency [0] 8981" xfId="17741" hidden="1"/>
    <cellStyle name="Currency [0] 8981" xfId="47128" hidden="1"/>
    <cellStyle name="Currency [0] 8982" xfId="17770" hidden="1"/>
    <cellStyle name="Currency [0] 8982" xfId="47157" hidden="1"/>
    <cellStyle name="Currency [0] 8983" xfId="17755" hidden="1"/>
    <cellStyle name="Currency [0] 8983" xfId="47142" hidden="1"/>
    <cellStyle name="Currency [0] 8984" xfId="17727" hidden="1"/>
    <cellStyle name="Currency [0] 8984" xfId="47114" hidden="1"/>
    <cellStyle name="Currency [0] 8985" xfId="17792" hidden="1"/>
    <cellStyle name="Currency [0] 8985" xfId="47179" hidden="1"/>
    <cellStyle name="Currency [0] 8986" xfId="17771" hidden="1"/>
    <cellStyle name="Currency [0] 8986" xfId="47158" hidden="1"/>
    <cellStyle name="Currency [0] 8987" xfId="17778" hidden="1"/>
    <cellStyle name="Currency [0] 8987" xfId="47165" hidden="1"/>
    <cellStyle name="Currency [0] 8988" xfId="17793" hidden="1"/>
    <cellStyle name="Currency [0] 8988" xfId="47180" hidden="1"/>
    <cellStyle name="Currency [0] 8989" xfId="17794" hidden="1"/>
    <cellStyle name="Currency [0] 8989" xfId="47181" hidden="1"/>
    <cellStyle name="Currency [0] 899" xfId="3333" hidden="1"/>
    <cellStyle name="Currency [0] 899" xfId="32722" hidden="1"/>
    <cellStyle name="Currency [0] 8990" xfId="17769" hidden="1"/>
    <cellStyle name="Currency [0] 8990" xfId="47156" hidden="1"/>
    <cellStyle name="Currency [0] 8991" xfId="17768" hidden="1"/>
    <cellStyle name="Currency [0] 8991" xfId="47155" hidden="1"/>
    <cellStyle name="Currency [0] 8992" xfId="17763" hidden="1"/>
    <cellStyle name="Currency [0] 8992" xfId="47150" hidden="1"/>
    <cellStyle name="Currency [0] 8993" xfId="17761" hidden="1"/>
    <cellStyle name="Currency [0] 8993" xfId="47148" hidden="1"/>
    <cellStyle name="Currency [0] 8994" xfId="17762" hidden="1"/>
    <cellStyle name="Currency [0] 8994" xfId="47149" hidden="1"/>
    <cellStyle name="Currency [0] 8995" xfId="17799" hidden="1"/>
    <cellStyle name="Currency [0] 8995" xfId="47186" hidden="1"/>
    <cellStyle name="Currency [0] 8996" xfId="17717" hidden="1"/>
    <cellStyle name="Currency [0] 8996" xfId="47104" hidden="1"/>
    <cellStyle name="Currency [0] 8997" xfId="17789" hidden="1"/>
    <cellStyle name="Currency [0] 8997" xfId="47176" hidden="1"/>
    <cellStyle name="Currency [0] 8998" xfId="17801" hidden="1"/>
    <cellStyle name="Currency [0] 8998" xfId="47188" hidden="1"/>
    <cellStyle name="Currency [0] 8999" xfId="17802" hidden="1"/>
    <cellStyle name="Currency [0] 8999" xfId="47189" hidden="1"/>
    <cellStyle name="Currency [0] 9" xfId="124" hidden="1"/>
    <cellStyle name="Currency [0] 9" xfId="289" hidden="1"/>
    <cellStyle name="Currency [0] 9" xfId="255" hidden="1"/>
    <cellStyle name="Currency [0] 9" xfId="91" hidden="1"/>
    <cellStyle name="Currency [0] 9" xfId="472" hidden="1"/>
    <cellStyle name="Currency [0] 9" xfId="637" hidden="1"/>
    <cellStyle name="Currency [0] 9" xfId="603" hidden="1"/>
    <cellStyle name="Currency [0] 9" xfId="439" hidden="1"/>
    <cellStyle name="Currency [0] 9" xfId="810" hidden="1"/>
    <cellStyle name="Currency [0] 9" xfId="975" hidden="1"/>
    <cellStyle name="Currency [0] 9" xfId="941" hidden="1"/>
    <cellStyle name="Currency [0] 9" xfId="777" hidden="1"/>
    <cellStyle name="Currency [0] 9" xfId="1152" hidden="1"/>
    <cellStyle name="Currency [0] 9" xfId="1317" hidden="1"/>
    <cellStyle name="Currency [0] 9" xfId="1283" hidden="1"/>
    <cellStyle name="Currency [0] 9" xfId="1119" hidden="1"/>
    <cellStyle name="Currency [0] 9" xfId="1480" hidden="1"/>
    <cellStyle name="Currency [0] 9" xfId="1645" hidden="1"/>
    <cellStyle name="Currency [0] 9" xfId="1611" hidden="1"/>
    <cellStyle name="Currency [0] 9" xfId="1447" hidden="1"/>
    <cellStyle name="Currency [0] 9" xfId="1808" hidden="1"/>
    <cellStyle name="Currency [0] 9" xfId="1973" hidden="1"/>
    <cellStyle name="Currency [0] 9" xfId="1939" hidden="1"/>
    <cellStyle name="Currency [0] 9" xfId="1775" hidden="1"/>
    <cellStyle name="Currency [0] 9" xfId="2139" hidden="1"/>
    <cellStyle name="Currency [0] 9" xfId="2303" hidden="1"/>
    <cellStyle name="Currency [0] 9" xfId="2270" hidden="1"/>
    <cellStyle name="Currency [0] 9" xfId="2106" hidden="1"/>
    <cellStyle name="Currency [0] 9" xfId="2407" hidden="1"/>
    <cellStyle name="Currency [0] 9" xfId="31796" hidden="1"/>
    <cellStyle name="Currency [0] 9" xfId="61193" hidden="1"/>
    <cellStyle name="Currency [0] 9" xfId="61275" hidden="1"/>
    <cellStyle name="Currency [0] 9" xfId="61359" hidden="1"/>
    <cellStyle name="Currency [0] 9" xfId="61441" hidden="1"/>
    <cellStyle name="Currency [0] 9" xfId="61524" hidden="1"/>
    <cellStyle name="Currency [0] 9" xfId="61606" hidden="1"/>
    <cellStyle name="Currency [0] 9" xfId="61686" hidden="1"/>
    <cellStyle name="Currency [0] 9" xfId="61768" hidden="1"/>
    <cellStyle name="Currency [0] 9" xfId="61850" hidden="1"/>
    <cellStyle name="Currency [0] 9" xfId="61932" hidden="1"/>
    <cellStyle name="Currency [0] 9" xfId="62016" hidden="1"/>
    <cellStyle name="Currency [0] 9" xfId="62098" hidden="1"/>
    <cellStyle name="Currency [0] 9" xfId="62180" hidden="1"/>
    <cellStyle name="Currency [0] 9" xfId="62262" hidden="1"/>
    <cellStyle name="Currency [0] 9" xfId="62342" hidden="1"/>
    <cellStyle name="Currency [0] 9" xfId="62424" hidden="1"/>
    <cellStyle name="Currency [0] 9" xfId="62499" hidden="1"/>
    <cellStyle name="Currency [0] 9" xfId="62581" hidden="1"/>
    <cellStyle name="Currency [0] 9" xfId="62665" hidden="1"/>
    <cellStyle name="Currency [0] 9" xfId="62747" hidden="1"/>
    <cellStyle name="Currency [0] 9" xfId="62829" hidden="1"/>
    <cellStyle name="Currency [0] 9" xfId="62911" hidden="1"/>
    <cellStyle name="Currency [0] 9" xfId="62991" hidden="1"/>
    <cellStyle name="Currency [0] 9" xfId="63073" hidden="1"/>
    <cellStyle name="Currency [0] 90" xfId="2496" hidden="1"/>
    <cellStyle name="Currency [0] 90" xfId="31885" hidden="1"/>
    <cellStyle name="Currency [0] 900" xfId="3335" hidden="1"/>
    <cellStyle name="Currency [0] 900" xfId="32724" hidden="1"/>
    <cellStyle name="Currency [0] 9000" xfId="17740" hidden="1"/>
    <cellStyle name="Currency [0] 9000" xfId="47127" hidden="1"/>
    <cellStyle name="Currency [0] 9001" xfId="17776" hidden="1"/>
    <cellStyle name="Currency [0] 9001" xfId="47163" hidden="1"/>
    <cellStyle name="Currency [0] 9002" xfId="17756" hidden="1"/>
    <cellStyle name="Currency [0] 9002" xfId="47143" hidden="1"/>
    <cellStyle name="Currency [0] 9003" xfId="17772" hidden="1"/>
    <cellStyle name="Currency [0] 9003" xfId="47159" hidden="1"/>
    <cellStyle name="Currency [0] 9004" xfId="17774" hidden="1"/>
    <cellStyle name="Currency [0] 9004" xfId="47161" hidden="1"/>
    <cellStyle name="Currency [0] 9005" xfId="17805" hidden="1"/>
    <cellStyle name="Currency [0] 9005" xfId="47192" hidden="1"/>
    <cellStyle name="Currency [0] 9006" xfId="17715" hidden="1"/>
    <cellStyle name="Currency [0] 9006" xfId="47102" hidden="1"/>
    <cellStyle name="Currency [0] 9007" xfId="17797" hidden="1"/>
    <cellStyle name="Currency [0] 9007" xfId="47184" hidden="1"/>
    <cellStyle name="Currency [0] 9008" xfId="17807" hidden="1"/>
    <cellStyle name="Currency [0] 9008" xfId="47194" hidden="1"/>
    <cellStyle name="Currency [0] 9009" xfId="17808" hidden="1"/>
    <cellStyle name="Currency [0] 9009" xfId="47195" hidden="1"/>
    <cellStyle name="Currency [0] 901" xfId="3366" hidden="1"/>
    <cellStyle name="Currency [0] 901" xfId="32755" hidden="1"/>
    <cellStyle name="Currency [0] 9010" xfId="17736" hidden="1"/>
    <cellStyle name="Currency [0] 9010" xfId="47123" hidden="1"/>
    <cellStyle name="Currency [0] 9011" xfId="17787" hidden="1"/>
    <cellStyle name="Currency [0] 9011" xfId="47174" hidden="1"/>
    <cellStyle name="Currency [0] 9012" xfId="17767" hidden="1"/>
    <cellStyle name="Currency [0] 9012" xfId="47154" hidden="1"/>
    <cellStyle name="Currency [0] 9013" xfId="17779" hidden="1"/>
    <cellStyle name="Currency [0] 9013" xfId="47166" hidden="1"/>
    <cellStyle name="Currency [0] 9014" xfId="17777" hidden="1"/>
    <cellStyle name="Currency [0] 9014" xfId="47164" hidden="1"/>
    <cellStyle name="Currency [0] 9015" xfId="17810" hidden="1"/>
    <cellStyle name="Currency [0] 9015" xfId="47197" hidden="1"/>
    <cellStyle name="Currency [0] 9016" xfId="17754" hidden="1"/>
    <cellStyle name="Currency [0] 9016" xfId="47141" hidden="1"/>
    <cellStyle name="Currency [0] 9017" xfId="17804" hidden="1"/>
    <cellStyle name="Currency [0] 9017" xfId="47191" hidden="1"/>
    <cellStyle name="Currency [0] 9018" xfId="17814" hidden="1"/>
    <cellStyle name="Currency [0] 9018" xfId="47201" hidden="1"/>
    <cellStyle name="Currency [0] 9019" xfId="17815" hidden="1"/>
    <cellStyle name="Currency [0] 9019" xfId="47202" hidden="1"/>
    <cellStyle name="Currency [0] 902" xfId="3160" hidden="1"/>
    <cellStyle name="Currency [0] 902" xfId="32549" hidden="1"/>
    <cellStyle name="Currency [0] 9020" xfId="17780" hidden="1"/>
    <cellStyle name="Currency [0] 9020" xfId="47167" hidden="1"/>
    <cellStyle name="Currency [0] 9021" xfId="17795" hidden="1"/>
    <cellStyle name="Currency [0] 9021" xfId="47182" hidden="1"/>
    <cellStyle name="Currency [0] 9022" xfId="17722" hidden="1"/>
    <cellStyle name="Currency [0] 9022" xfId="47109" hidden="1"/>
    <cellStyle name="Currency [0] 9023" xfId="17790" hidden="1"/>
    <cellStyle name="Currency [0] 9023" xfId="47177" hidden="1"/>
    <cellStyle name="Currency [0] 9024" xfId="17788" hidden="1"/>
    <cellStyle name="Currency [0] 9024" xfId="47175" hidden="1"/>
    <cellStyle name="Currency [0] 9025" xfId="17817" hidden="1"/>
    <cellStyle name="Currency [0] 9025" xfId="47204" hidden="1"/>
    <cellStyle name="Currency [0] 9026" xfId="17733" hidden="1"/>
    <cellStyle name="Currency [0] 9026" xfId="47120" hidden="1"/>
    <cellStyle name="Currency [0] 9027" xfId="17809" hidden="1"/>
    <cellStyle name="Currency [0] 9027" xfId="47196" hidden="1"/>
    <cellStyle name="Currency [0] 9028" xfId="17819" hidden="1"/>
    <cellStyle name="Currency [0] 9028" xfId="47206" hidden="1"/>
    <cellStyle name="Currency [0] 9029" xfId="17820" hidden="1"/>
    <cellStyle name="Currency [0] 9029" xfId="47207" hidden="1"/>
    <cellStyle name="Currency [0] 903" xfId="3358" hidden="1"/>
    <cellStyle name="Currency [0] 903" xfId="32747" hidden="1"/>
    <cellStyle name="Currency [0] 9030" xfId="17791" hidden="1"/>
    <cellStyle name="Currency [0] 9030" xfId="47178" hidden="1"/>
    <cellStyle name="Currency [0] 9031" xfId="17803" hidden="1"/>
    <cellStyle name="Currency [0] 9031" xfId="47190" hidden="1"/>
    <cellStyle name="Currency [0] 9032" xfId="17783" hidden="1"/>
    <cellStyle name="Currency [0] 9032" xfId="47170" hidden="1"/>
    <cellStyle name="Currency [0] 9033" xfId="17798" hidden="1"/>
    <cellStyle name="Currency [0] 9033" xfId="47185" hidden="1"/>
    <cellStyle name="Currency [0] 9034" xfId="17796" hidden="1"/>
    <cellStyle name="Currency [0] 9034" xfId="47183" hidden="1"/>
    <cellStyle name="Currency [0] 9035" xfId="17822" hidden="1"/>
    <cellStyle name="Currency [0] 9035" xfId="47209" hidden="1"/>
    <cellStyle name="Currency [0] 9036" xfId="17735" hidden="1"/>
    <cellStyle name="Currency [0] 9036" xfId="47122" hidden="1"/>
    <cellStyle name="Currency [0] 9037" xfId="17816" hidden="1"/>
    <cellStyle name="Currency [0] 9037" xfId="47203" hidden="1"/>
    <cellStyle name="Currency [0] 9038" xfId="17823" hidden="1"/>
    <cellStyle name="Currency [0] 9038" xfId="47210" hidden="1"/>
    <cellStyle name="Currency [0] 9039" xfId="17824" hidden="1"/>
    <cellStyle name="Currency [0] 9039" xfId="47211" hidden="1"/>
    <cellStyle name="Currency [0] 904" xfId="3368" hidden="1"/>
    <cellStyle name="Currency [0] 904" xfId="32757" hidden="1"/>
    <cellStyle name="Currency [0] 9040" xfId="17764" hidden="1"/>
    <cellStyle name="Currency [0] 9040" xfId="47151" hidden="1"/>
    <cellStyle name="Currency [0] 9041" xfId="17784" hidden="1"/>
    <cellStyle name="Currency [0] 9041" xfId="47171" hidden="1"/>
    <cellStyle name="Currency [0] 9042" xfId="17818" hidden="1"/>
    <cellStyle name="Currency [0] 9042" xfId="47205" hidden="1"/>
    <cellStyle name="Currency [0] 9043" xfId="17811" hidden="1"/>
    <cellStyle name="Currency [0] 9043" xfId="47198" hidden="1"/>
    <cellStyle name="Currency [0] 9044" xfId="17821" hidden="1"/>
    <cellStyle name="Currency [0] 9044" xfId="47208" hidden="1"/>
    <cellStyle name="Currency [0] 9045" xfId="17825" hidden="1"/>
    <cellStyle name="Currency [0] 9045" xfId="47212" hidden="1"/>
    <cellStyle name="Currency [0] 9046" xfId="17750" hidden="1"/>
    <cellStyle name="Currency [0] 9046" xfId="47137" hidden="1"/>
    <cellStyle name="Currency [0] 9047" xfId="17782" hidden="1"/>
    <cellStyle name="Currency [0] 9047" xfId="47169" hidden="1"/>
    <cellStyle name="Currency [0] 9048" xfId="17828" hidden="1"/>
    <cellStyle name="Currency [0] 9048" xfId="47215" hidden="1"/>
    <cellStyle name="Currency [0] 9049" xfId="17829" hidden="1"/>
    <cellStyle name="Currency [0] 9049" xfId="47216" hidden="1"/>
    <cellStyle name="Currency [0] 905" xfId="3369" hidden="1"/>
    <cellStyle name="Currency [0] 905" xfId="32758" hidden="1"/>
    <cellStyle name="Currency [0] 9050" xfId="17806" hidden="1"/>
    <cellStyle name="Currency [0] 9050" xfId="47193" hidden="1"/>
    <cellStyle name="Currency [0] 9051" xfId="17812" hidden="1"/>
    <cellStyle name="Currency [0] 9051" xfId="47199" hidden="1"/>
    <cellStyle name="Currency [0] 9052" xfId="17826" hidden="1"/>
    <cellStyle name="Currency [0] 9052" xfId="47213" hidden="1"/>
    <cellStyle name="Currency [0] 9053" xfId="17813" hidden="1"/>
    <cellStyle name="Currency [0] 9053" xfId="47200" hidden="1"/>
    <cellStyle name="Currency [0] 9054" xfId="17830" hidden="1"/>
    <cellStyle name="Currency [0] 9054" xfId="47217" hidden="1"/>
    <cellStyle name="Currency [0] 9055" xfId="17831" hidden="1"/>
    <cellStyle name="Currency [0] 9055" xfId="47218" hidden="1"/>
    <cellStyle name="Currency [0] 9056" xfId="17827" hidden="1"/>
    <cellStyle name="Currency [0] 9056" xfId="47214" hidden="1"/>
    <cellStyle name="Currency [0] 9057" xfId="17800" hidden="1"/>
    <cellStyle name="Currency [0] 9057" xfId="47187" hidden="1"/>
    <cellStyle name="Currency [0] 9058" xfId="17832" hidden="1"/>
    <cellStyle name="Currency [0] 9058" xfId="47219" hidden="1"/>
    <cellStyle name="Currency [0] 9059" xfId="17833" hidden="1"/>
    <cellStyle name="Currency [0] 9059" xfId="47220" hidden="1"/>
    <cellStyle name="Currency [0] 906" xfId="3297" hidden="1"/>
    <cellStyle name="Currency [0] 906" xfId="32686" hidden="1"/>
    <cellStyle name="Currency [0] 9060" xfId="17858" hidden="1"/>
    <cellStyle name="Currency [0] 9060" xfId="47245" hidden="1"/>
    <cellStyle name="Currency [0] 9061" xfId="17866" hidden="1"/>
    <cellStyle name="Currency [0] 9061" xfId="47253" hidden="1"/>
    <cellStyle name="Currency [0] 9062" xfId="17869" hidden="1"/>
    <cellStyle name="Currency [0] 9062" xfId="47256" hidden="1"/>
    <cellStyle name="Currency [0] 9063" xfId="17873" hidden="1"/>
    <cellStyle name="Currency [0] 9063" xfId="47260" hidden="1"/>
    <cellStyle name="Currency [0] 9064" xfId="17875" hidden="1"/>
    <cellStyle name="Currency [0] 9064" xfId="47262" hidden="1"/>
    <cellStyle name="Currency [0] 9065" xfId="17865" hidden="1"/>
    <cellStyle name="Currency [0] 9065" xfId="47252" hidden="1"/>
    <cellStyle name="Currency [0] 9066" xfId="17871" hidden="1"/>
    <cellStyle name="Currency [0] 9066" xfId="47258" hidden="1"/>
    <cellStyle name="Currency [0] 9067" xfId="17877" hidden="1"/>
    <cellStyle name="Currency [0] 9067" xfId="47264" hidden="1"/>
    <cellStyle name="Currency [0] 9068" xfId="17878" hidden="1"/>
    <cellStyle name="Currency [0] 9068" xfId="47265" hidden="1"/>
    <cellStyle name="Currency [0] 9069" xfId="17870" hidden="1"/>
    <cellStyle name="Currency [0] 9069" xfId="47257" hidden="1"/>
    <cellStyle name="Currency [0] 907" xfId="3348" hidden="1"/>
    <cellStyle name="Currency [0] 907" xfId="32737" hidden="1"/>
    <cellStyle name="Currency [0] 9070" xfId="17859" hidden="1"/>
    <cellStyle name="Currency [0] 9070" xfId="47246" hidden="1"/>
    <cellStyle name="Currency [0] 9071" xfId="17884" hidden="1"/>
    <cellStyle name="Currency [0] 9071" xfId="47271" hidden="1"/>
    <cellStyle name="Currency [0] 9072" xfId="17888" hidden="1"/>
    <cellStyle name="Currency [0] 9072" xfId="47275" hidden="1"/>
    <cellStyle name="Currency [0] 9073" xfId="17894" hidden="1"/>
    <cellStyle name="Currency [0] 9073" xfId="47281" hidden="1"/>
    <cellStyle name="Currency [0] 9074" xfId="17897" hidden="1"/>
    <cellStyle name="Currency [0] 9074" xfId="47284" hidden="1"/>
    <cellStyle name="Currency [0] 9075" xfId="17883" hidden="1"/>
    <cellStyle name="Currency [0] 9075" xfId="47270" hidden="1"/>
    <cellStyle name="Currency [0] 9076" xfId="17893" hidden="1"/>
    <cellStyle name="Currency [0] 9076" xfId="47280" hidden="1"/>
    <cellStyle name="Currency [0] 9077" xfId="17904" hidden="1"/>
    <cellStyle name="Currency [0] 9077" xfId="47291" hidden="1"/>
    <cellStyle name="Currency [0] 9078" xfId="17905" hidden="1"/>
    <cellStyle name="Currency [0] 9078" xfId="47292" hidden="1"/>
    <cellStyle name="Currency [0] 9079" xfId="17868" hidden="1"/>
    <cellStyle name="Currency [0] 9079" xfId="47255" hidden="1"/>
    <cellStyle name="Currency [0] 908" xfId="3328" hidden="1"/>
    <cellStyle name="Currency [0] 908" xfId="32717" hidden="1"/>
    <cellStyle name="Currency [0] 9080" xfId="17861" hidden="1"/>
    <cellStyle name="Currency [0] 9080" xfId="47248" hidden="1"/>
    <cellStyle name="Currency [0] 9081" xfId="17890" hidden="1"/>
    <cellStyle name="Currency [0] 9081" xfId="47277" hidden="1"/>
    <cellStyle name="Currency [0] 9082" xfId="17863" hidden="1"/>
    <cellStyle name="Currency [0] 9082" xfId="47250" hidden="1"/>
    <cellStyle name="Currency [0] 9083" xfId="17885" hidden="1"/>
    <cellStyle name="Currency [0] 9083" xfId="47272" hidden="1"/>
    <cellStyle name="Currency [0] 9084" xfId="17906" hidden="1"/>
    <cellStyle name="Currency [0] 9084" xfId="47293" hidden="1"/>
    <cellStyle name="Currency [0] 9085" xfId="17891" hidden="1"/>
    <cellStyle name="Currency [0] 9085" xfId="47278" hidden="1"/>
    <cellStyle name="Currency [0] 9086" xfId="17895" hidden="1"/>
    <cellStyle name="Currency [0] 9086" xfId="47282" hidden="1"/>
    <cellStyle name="Currency [0] 9087" xfId="17911" hidden="1"/>
    <cellStyle name="Currency [0] 9087" xfId="47298" hidden="1"/>
    <cellStyle name="Currency [0] 9088" xfId="17912" hidden="1"/>
    <cellStyle name="Currency [0] 9088" xfId="47299" hidden="1"/>
    <cellStyle name="Currency [0] 9089" xfId="17892" hidden="1"/>
    <cellStyle name="Currency [0] 9089" xfId="47279" hidden="1"/>
    <cellStyle name="Currency [0] 909" xfId="3340" hidden="1"/>
    <cellStyle name="Currency [0] 909" xfId="32729" hidden="1"/>
    <cellStyle name="Currency [0] 9090" xfId="17899" hidden="1"/>
    <cellStyle name="Currency [0] 9090" xfId="47286" hidden="1"/>
    <cellStyle name="Currency [0] 9091" xfId="17903" hidden="1"/>
    <cellStyle name="Currency [0] 9091" xfId="47290" hidden="1"/>
    <cellStyle name="Currency [0] 9092" xfId="17898" hidden="1"/>
    <cellStyle name="Currency [0] 9092" xfId="47285" hidden="1"/>
    <cellStyle name="Currency [0] 9093" xfId="17921" hidden="1"/>
    <cellStyle name="Currency [0] 9093" xfId="47308" hidden="1"/>
    <cellStyle name="Currency [0] 9094" xfId="17927" hidden="1"/>
    <cellStyle name="Currency [0] 9094" xfId="47314" hidden="1"/>
    <cellStyle name="Currency [0] 9095" xfId="17889" hidden="1"/>
    <cellStyle name="Currency [0] 9095" xfId="47276" hidden="1"/>
    <cellStyle name="Currency [0] 9096" xfId="17919" hidden="1"/>
    <cellStyle name="Currency [0] 9096" xfId="47306" hidden="1"/>
    <cellStyle name="Currency [0] 9097" xfId="17931" hidden="1"/>
    <cellStyle name="Currency [0] 9097" xfId="47318" hidden="1"/>
    <cellStyle name="Currency [0] 9098" xfId="17932" hidden="1"/>
    <cellStyle name="Currency [0] 9098" xfId="47319" hidden="1"/>
    <cellStyle name="Currency [0] 9099" xfId="17880" hidden="1"/>
    <cellStyle name="Currency [0] 9099" xfId="47267" hidden="1"/>
    <cellStyle name="Currency [0] 91" xfId="2467" hidden="1"/>
    <cellStyle name="Currency [0] 91" xfId="31856" hidden="1"/>
    <cellStyle name="Currency [0] 910" xfId="3338" hidden="1"/>
    <cellStyle name="Currency [0] 910" xfId="32727" hidden="1"/>
    <cellStyle name="Currency [0] 9100" xfId="17887" hidden="1"/>
    <cellStyle name="Currency [0] 9100" xfId="47274" hidden="1"/>
    <cellStyle name="Currency [0] 9101" xfId="17916" hidden="1"/>
    <cellStyle name="Currency [0] 9101" xfId="47303" hidden="1"/>
    <cellStyle name="Currency [0] 9102" xfId="17901" hidden="1"/>
    <cellStyle name="Currency [0] 9102" xfId="47288" hidden="1"/>
    <cellStyle name="Currency [0] 9103" xfId="17872" hidden="1"/>
    <cellStyle name="Currency [0] 9103" xfId="47259" hidden="1"/>
    <cellStyle name="Currency [0] 9104" xfId="17938" hidden="1"/>
    <cellStyle name="Currency [0] 9104" xfId="47325" hidden="1"/>
    <cellStyle name="Currency [0] 9105" xfId="17917" hidden="1"/>
    <cellStyle name="Currency [0] 9105" xfId="47304" hidden="1"/>
    <cellStyle name="Currency [0] 9106" xfId="17924" hidden="1"/>
    <cellStyle name="Currency [0] 9106" xfId="47311" hidden="1"/>
    <cellStyle name="Currency [0] 9107" xfId="17939" hidden="1"/>
    <cellStyle name="Currency [0] 9107" xfId="47326" hidden="1"/>
    <cellStyle name="Currency [0] 9108" xfId="17940" hidden="1"/>
    <cellStyle name="Currency [0] 9108" xfId="47327" hidden="1"/>
    <cellStyle name="Currency [0] 9109" xfId="17915" hidden="1"/>
    <cellStyle name="Currency [0] 9109" xfId="47302" hidden="1"/>
    <cellStyle name="Currency [0] 911" xfId="3371" hidden="1"/>
    <cellStyle name="Currency [0] 911" xfId="32760" hidden="1"/>
    <cellStyle name="Currency [0] 9110" xfId="17914" hidden="1"/>
    <cellStyle name="Currency [0] 9110" xfId="47301" hidden="1"/>
    <cellStyle name="Currency [0] 9111" xfId="17909" hidden="1"/>
    <cellStyle name="Currency [0] 9111" xfId="47296" hidden="1"/>
    <cellStyle name="Currency [0] 9112" xfId="17907" hidden="1"/>
    <cellStyle name="Currency [0] 9112" xfId="47294" hidden="1"/>
    <cellStyle name="Currency [0] 9113" xfId="17908" hidden="1"/>
    <cellStyle name="Currency [0] 9113" xfId="47295" hidden="1"/>
    <cellStyle name="Currency [0] 9114" xfId="17945" hidden="1"/>
    <cellStyle name="Currency [0] 9114" xfId="47332" hidden="1"/>
    <cellStyle name="Currency [0] 9115" xfId="17862" hidden="1"/>
    <cellStyle name="Currency [0] 9115" xfId="47249" hidden="1"/>
    <cellStyle name="Currency [0] 9116" xfId="17935" hidden="1"/>
    <cellStyle name="Currency [0] 9116" xfId="47322" hidden="1"/>
    <cellStyle name="Currency [0] 9117" xfId="17947" hidden="1"/>
    <cellStyle name="Currency [0] 9117" xfId="47334" hidden="1"/>
    <cellStyle name="Currency [0] 9118" xfId="17948" hidden="1"/>
    <cellStyle name="Currency [0] 9118" xfId="47335" hidden="1"/>
    <cellStyle name="Currency [0] 9119" xfId="17886" hidden="1"/>
    <cellStyle name="Currency [0] 9119" xfId="47273" hidden="1"/>
    <cellStyle name="Currency [0] 912" xfId="3315" hidden="1"/>
    <cellStyle name="Currency [0] 912" xfId="32704" hidden="1"/>
    <cellStyle name="Currency [0] 9120" xfId="17922" hidden="1"/>
    <cellStyle name="Currency [0] 9120" xfId="47309" hidden="1"/>
    <cellStyle name="Currency [0] 9121" xfId="17902" hidden="1"/>
    <cellStyle name="Currency [0] 9121" xfId="47289" hidden="1"/>
    <cellStyle name="Currency [0] 9122" xfId="17918" hidden="1"/>
    <cellStyle name="Currency [0] 9122" xfId="47305" hidden="1"/>
    <cellStyle name="Currency [0] 9123" xfId="17920" hidden="1"/>
    <cellStyle name="Currency [0] 9123" xfId="47307" hidden="1"/>
    <cellStyle name="Currency [0] 9124" xfId="17951" hidden="1"/>
    <cellStyle name="Currency [0] 9124" xfId="47338" hidden="1"/>
    <cellStyle name="Currency [0] 9125" xfId="17860" hidden="1"/>
    <cellStyle name="Currency [0] 9125" xfId="47247" hidden="1"/>
    <cellStyle name="Currency [0] 9126" xfId="17943" hidden="1"/>
    <cellStyle name="Currency [0] 9126" xfId="47330" hidden="1"/>
    <cellStyle name="Currency [0] 9127" xfId="17953" hidden="1"/>
    <cellStyle name="Currency [0] 9127" xfId="47340" hidden="1"/>
    <cellStyle name="Currency [0] 9128" xfId="17954" hidden="1"/>
    <cellStyle name="Currency [0] 9128" xfId="47341" hidden="1"/>
    <cellStyle name="Currency [0] 9129" xfId="17882" hidden="1"/>
    <cellStyle name="Currency [0] 9129" xfId="47269" hidden="1"/>
    <cellStyle name="Currency [0] 913" xfId="3365" hidden="1"/>
    <cellStyle name="Currency [0] 913" xfId="32754" hidden="1"/>
    <cellStyle name="Currency [0] 9130" xfId="17933" hidden="1"/>
    <cellStyle name="Currency [0] 9130" xfId="47320" hidden="1"/>
    <cellStyle name="Currency [0] 9131" xfId="17913" hidden="1"/>
    <cellStyle name="Currency [0] 9131" xfId="47300" hidden="1"/>
    <cellStyle name="Currency [0] 9132" xfId="17925" hidden="1"/>
    <cellStyle name="Currency [0] 9132" xfId="47312" hidden="1"/>
    <cellStyle name="Currency [0] 9133" xfId="17923" hidden="1"/>
    <cellStyle name="Currency [0] 9133" xfId="47310" hidden="1"/>
    <cellStyle name="Currency [0] 9134" xfId="17956" hidden="1"/>
    <cellStyle name="Currency [0] 9134" xfId="47343" hidden="1"/>
    <cellStyle name="Currency [0] 9135" xfId="17900" hidden="1"/>
    <cellStyle name="Currency [0] 9135" xfId="47287" hidden="1"/>
    <cellStyle name="Currency [0] 9136" xfId="17950" hidden="1"/>
    <cellStyle name="Currency [0] 9136" xfId="47337" hidden="1"/>
    <cellStyle name="Currency [0] 9137" xfId="17960" hidden="1"/>
    <cellStyle name="Currency [0] 9137" xfId="47347" hidden="1"/>
    <cellStyle name="Currency [0] 9138" xfId="17961" hidden="1"/>
    <cellStyle name="Currency [0] 9138" xfId="47348" hidden="1"/>
    <cellStyle name="Currency [0] 9139" xfId="17926" hidden="1"/>
    <cellStyle name="Currency [0] 9139" xfId="47313" hidden="1"/>
    <cellStyle name="Currency [0] 914" xfId="3375" hidden="1"/>
    <cellStyle name="Currency [0] 914" xfId="32764" hidden="1"/>
    <cellStyle name="Currency [0] 9140" xfId="17941" hidden="1"/>
    <cellStyle name="Currency [0] 9140" xfId="47328" hidden="1"/>
    <cellStyle name="Currency [0] 9141" xfId="17867" hidden="1"/>
    <cellStyle name="Currency [0] 9141" xfId="47254" hidden="1"/>
    <cellStyle name="Currency [0] 9142" xfId="17936" hidden="1"/>
    <cellStyle name="Currency [0] 9142" xfId="47323" hidden="1"/>
    <cellStyle name="Currency [0] 9143" xfId="17934" hidden="1"/>
    <cellStyle name="Currency [0] 9143" xfId="47321" hidden="1"/>
    <cellStyle name="Currency [0] 9144" xfId="17963" hidden="1"/>
    <cellStyle name="Currency [0] 9144" xfId="47350" hidden="1"/>
    <cellStyle name="Currency [0] 9145" xfId="17879" hidden="1"/>
    <cellStyle name="Currency [0] 9145" xfId="47266" hidden="1"/>
    <cellStyle name="Currency [0] 9146" xfId="17955" hidden="1"/>
    <cellStyle name="Currency [0] 9146" xfId="47342" hidden="1"/>
    <cellStyle name="Currency [0] 9147" xfId="17965" hidden="1"/>
    <cellStyle name="Currency [0] 9147" xfId="47352" hidden="1"/>
    <cellStyle name="Currency [0] 9148" xfId="17966" hidden="1"/>
    <cellStyle name="Currency [0] 9148" xfId="47353" hidden="1"/>
    <cellStyle name="Currency [0] 9149" xfId="17937" hidden="1"/>
    <cellStyle name="Currency [0] 9149" xfId="47324" hidden="1"/>
    <cellStyle name="Currency [0] 915" xfId="3376" hidden="1"/>
    <cellStyle name="Currency [0] 915" xfId="32765" hidden="1"/>
    <cellStyle name="Currency [0] 9150" xfId="17949" hidden="1"/>
    <cellStyle name="Currency [0] 9150" xfId="47336" hidden="1"/>
    <cellStyle name="Currency [0] 9151" xfId="17929" hidden="1"/>
    <cellStyle name="Currency [0] 9151" xfId="47316" hidden="1"/>
    <cellStyle name="Currency [0] 9152" xfId="17944" hidden="1"/>
    <cellStyle name="Currency [0] 9152" xfId="47331" hidden="1"/>
    <cellStyle name="Currency [0] 9153" xfId="17942" hidden="1"/>
    <cellStyle name="Currency [0] 9153" xfId="47329" hidden="1"/>
    <cellStyle name="Currency [0] 9154" xfId="17968" hidden="1"/>
    <cellStyle name="Currency [0] 9154" xfId="47355" hidden="1"/>
    <cellStyle name="Currency [0] 9155" xfId="17881" hidden="1"/>
    <cellStyle name="Currency [0] 9155" xfId="47268" hidden="1"/>
    <cellStyle name="Currency [0] 9156" xfId="17962" hidden="1"/>
    <cellStyle name="Currency [0] 9156" xfId="47349" hidden="1"/>
    <cellStyle name="Currency [0] 9157" xfId="17969" hidden="1"/>
    <cellStyle name="Currency [0] 9157" xfId="47356" hidden="1"/>
    <cellStyle name="Currency [0] 9158" xfId="17970" hidden="1"/>
    <cellStyle name="Currency [0] 9158" xfId="47357" hidden="1"/>
    <cellStyle name="Currency [0] 9159" xfId="17910" hidden="1"/>
    <cellStyle name="Currency [0] 9159" xfId="47297" hidden="1"/>
    <cellStyle name="Currency [0] 916" xfId="3341" hidden="1"/>
    <cellStyle name="Currency [0] 916" xfId="32730" hidden="1"/>
    <cellStyle name="Currency [0] 9160" xfId="17930" hidden="1"/>
    <cellStyle name="Currency [0] 9160" xfId="47317" hidden="1"/>
    <cellStyle name="Currency [0] 9161" xfId="17964" hidden="1"/>
    <cellStyle name="Currency [0] 9161" xfId="47351" hidden="1"/>
    <cellStyle name="Currency [0] 9162" xfId="17957" hidden="1"/>
    <cellStyle name="Currency [0] 9162" xfId="47344" hidden="1"/>
    <cellStyle name="Currency [0] 9163" xfId="17967" hidden="1"/>
    <cellStyle name="Currency [0] 9163" xfId="47354" hidden="1"/>
    <cellStyle name="Currency [0] 9164" xfId="17971" hidden="1"/>
    <cellStyle name="Currency [0] 9164" xfId="47358" hidden="1"/>
    <cellStyle name="Currency [0] 9165" xfId="17896" hidden="1"/>
    <cellStyle name="Currency [0] 9165" xfId="47283" hidden="1"/>
    <cellStyle name="Currency [0] 9166" xfId="17928" hidden="1"/>
    <cellStyle name="Currency [0] 9166" xfId="47315" hidden="1"/>
    <cellStyle name="Currency [0] 9167" xfId="17974" hidden="1"/>
    <cellStyle name="Currency [0] 9167" xfId="47361" hidden="1"/>
    <cellStyle name="Currency [0] 9168" xfId="17975" hidden="1"/>
    <cellStyle name="Currency [0] 9168" xfId="47362" hidden="1"/>
    <cellStyle name="Currency [0] 9169" xfId="17952" hidden="1"/>
    <cellStyle name="Currency [0] 9169" xfId="47339" hidden="1"/>
    <cellStyle name="Currency [0] 917" xfId="3356" hidden="1"/>
    <cellStyle name="Currency [0] 917" xfId="32745" hidden="1"/>
    <cellStyle name="Currency [0] 9170" xfId="17958" hidden="1"/>
    <cellStyle name="Currency [0] 9170" xfId="47345" hidden="1"/>
    <cellStyle name="Currency [0] 9171" xfId="17972" hidden="1"/>
    <cellStyle name="Currency [0] 9171" xfId="47359" hidden="1"/>
    <cellStyle name="Currency [0] 9172" xfId="17959" hidden="1"/>
    <cellStyle name="Currency [0] 9172" xfId="47346" hidden="1"/>
    <cellStyle name="Currency [0] 9173" xfId="17976" hidden="1"/>
    <cellStyle name="Currency [0] 9173" xfId="47363" hidden="1"/>
    <cellStyle name="Currency [0] 9174" xfId="17977" hidden="1"/>
    <cellStyle name="Currency [0] 9174" xfId="47364" hidden="1"/>
    <cellStyle name="Currency [0] 9175" xfId="17973" hidden="1"/>
    <cellStyle name="Currency [0] 9175" xfId="47360" hidden="1"/>
    <cellStyle name="Currency [0] 9176" xfId="17946" hidden="1"/>
    <cellStyle name="Currency [0] 9176" xfId="47333" hidden="1"/>
    <cellStyle name="Currency [0] 9177" xfId="17978" hidden="1"/>
    <cellStyle name="Currency [0] 9177" xfId="47365" hidden="1"/>
    <cellStyle name="Currency [0] 9178" xfId="17979" hidden="1"/>
    <cellStyle name="Currency [0] 9178" xfId="47366" hidden="1"/>
    <cellStyle name="Currency [0] 9179" xfId="17843" hidden="1"/>
    <cellStyle name="Currency [0] 9179" xfId="47230" hidden="1"/>
    <cellStyle name="Currency [0] 918" xfId="3179" hidden="1"/>
    <cellStyle name="Currency [0] 918" xfId="32568" hidden="1"/>
    <cellStyle name="Currency [0] 9180" xfId="17853" hidden="1"/>
    <cellStyle name="Currency [0] 9180" xfId="47240" hidden="1"/>
    <cellStyle name="Currency [0] 9181" xfId="17981" hidden="1"/>
    <cellStyle name="Currency [0] 9181" xfId="47368" hidden="1"/>
    <cellStyle name="Currency [0] 9182" xfId="17985" hidden="1"/>
    <cellStyle name="Currency [0] 9182" xfId="47372" hidden="1"/>
    <cellStyle name="Currency [0] 9183" xfId="17986" hidden="1"/>
    <cellStyle name="Currency [0] 9183" xfId="47373" hidden="1"/>
    <cellStyle name="Currency [0] 9184" xfId="17835" hidden="1"/>
    <cellStyle name="Currency [0] 9184" xfId="47222" hidden="1"/>
    <cellStyle name="Currency [0] 9185" xfId="17983" hidden="1"/>
    <cellStyle name="Currency [0] 9185" xfId="47370" hidden="1"/>
    <cellStyle name="Currency [0] 9186" xfId="17987" hidden="1"/>
    <cellStyle name="Currency [0] 9186" xfId="47374" hidden="1"/>
    <cellStyle name="Currency [0] 9187" xfId="17988" hidden="1"/>
    <cellStyle name="Currency [0] 9187" xfId="47375" hidden="1"/>
    <cellStyle name="Currency [0] 9188" xfId="17982" hidden="1"/>
    <cellStyle name="Currency [0] 9188" xfId="47369" hidden="1"/>
    <cellStyle name="Currency [0] 9189" xfId="17842" hidden="1"/>
    <cellStyle name="Currency [0] 9189" xfId="47229" hidden="1"/>
    <cellStyle name="Currency [0] 919" xfId="3351" hidden="1"/>
    <cellStyle name="Currency [0] 919" xfId="32740" hidden="1"/>
    <cellStyle name="Currency [0] 9190" xfId="17994" hidden="1"/>
    <cellStyle name="Currency [0] 9190" xfId="47381" hidden="1"/>
    <cellStyle name="Currency [0] 9191" xfId="17998" hidden="1"/>
    <cellStyle name="Currency [0] 9191" xfId="47385" hidden="1"/>
    <cellStyle name="Currency [0] 9192" xfId="18004" hidden="1"/>
    <cellStyle name="Currency [0] 9192" xfId="47391" hidden="1"/>
    <cellStyle name="Currency [0] 9193" xfId="18007" hidden="1"/>
    <cellStyle name="Currency [0] 9193" xfId="47394" hidden="1"/>
    <cellStyle name="Currency [0] 9194" xfId="17993" hidden="1"/>
    <cellStyle name="Currency [0] 9194" xfId="47380" hidden="1"/>
    <cellStyle name="Currency [0] 9195" xfId="18003" hidden="1"/>
    <cellStyle name="Currency [0] 9195" xfId="47390" hidden="1"/>
    <cellStyle name="Currency [0] 9196" xfId="18014" hidden="1"/>
    <cellStyle name="Currency [0] 9196" xfId="47401" hidden="1"/>
    <cellStyle name="Currency [0] 9197" xfId="18015" hidden="1"/>
    <cellStyle name="Currency [0] 9197" xfId="47402" hidden="1"/>
    <cellStyle name="Currency [0] 9198" xfId="17980" hidden="1"/>
    <cellStyle name="Currency [0] 9198" xfId="47367" hidden="1"/>
    <cellStyle name="Currency [0] 9199" xfId="17841" hidden="1"/>
    <cellStyle name="Currency [0] 9199" xfId="47228" hidden="1"/>
    <cellStyle name="Currency [0] 92" xfId="2479" hidden="1"/>
    <cellStyle name="Currency [0] 92" xfId="31868" hidden="1"/>
    <cellStyle name="Currency [0] 920" xfId="3349" hidden="1"/>
    <cellStyle name="Currency [0] 920" xfId="32738" hidden="1"/>
    <cellStyle name="Currency [0] 9200" xfId="18000" hidden="1"/>
    <cellStyle name="Currency [0] 9200" xfId="47387" hidden="1"/>
    <cellStyle name="Currency [0] 9201" xfId="17839" hidden="1"/>
    <cellStyle name="Currency [0] 9201" xfId="47226" hidden="1"/>
    <cellStyle name="Currency [0] 9202" xfId="17995" hidden="1"/>
    <cellStyle name="Currency [0] 9202" xfId="47382" hidden="1"/>
    <cellStyle name="Currency [0] 9203" xfId="18016" hidden="1"/>
    <cellStyle name="Currency [0] 9203" xfId="47403" hidden="1"/>
    <cellStyle name="Currency [0] 9204" xfId="18001" hidden="1"/>
    <cellStyle name="Currency [0] 9204" xfId="47388" hidden="1"/>
    <cellStyle name="Currency [0] 9205" xfId="18005" hidden="1"/>
    <cellStyle name="Currency [0] 9205" xfId="47392" hidden="1"/>
    <cellStyle name="Currency [0] 9206" xfId="18021" hidden="1"/>
    <cellStyle name="Currency [0] 9206" xfId="47408" hidden="1"/>
    <cellStyle name="Currency [0] 9207" xfId="18022" hidden="1"/>
    <cellStyle name="Currency [0] 9207" xfId="47409" hidden="1"/>
    <cellStyle name="Currency [0] 9208" xfId="18002" hidden="1"/>
    <cellStyle name="Currency [0] 9208" xfId="47389" hidden="1"/>
    <cellStyle name="Currency [0] 9209" xfId="18009" hidden="1"/>
    <cellStyle name="Currency [0] 9209" xfId="47396" hidden="1"/>
    <cellStyle name="Currency [0] 921" xfId="3378" hidden="1"/>
    <cellStyle name="Currency [0] 921" xfId="32767" hidden="1"/>
    <cellStyle name="Currency [0] 9210" xfId="18013" hidden="1"/>
    <cellStyle name="Currency [0] 9210" xfId="47400" hidden="1"/>
    <cellStyle name="Currency [0] 9211" xfId="18008" hidden="1"/>
    <cellStyle name="Currency [0] 9211" xfId="47395" hidden="1"/>
    <cellStyle name="Currency [0] 9212" xfId="18031" hidden="1"/>
    <cellStyle name="Currency [0] 9212" xfId="47418" hidden="1"/>
    <cellStyle name="Currency [0] 9213" xfId="18037" hidden="1"/>
    <cellStyle name="Currency [0] 9213" xfId="47424" hidden="1"/>
    <cellStyle name="Currency [0] 9214" xfId="17999" hidden="1"/>
    <cellStyle name="Currency [0] 9214" xfId="47386" hidden="1"/>
    <cellStyle name="Currency [0] 9215" xfId="18029" hidden="1"/>
    <cellStyle name="Currency [0] 9215" xfId="47416" hidden="1"/>
    <cellStyle name="Currency [0] 9216" xfId="18041" hidden="1"/>
    <cellStyle name="Currency [0] 9216" xfId="47428" hidden="1"/>
    <cellStyle name="Currency [0] 9217" xfId="18042" hidden="1"/>
    <cellStyle name="Currency [0] 9217" xfId="47429" hidden="1"/>
    <cellStyle name="Currency [0] 9218" xfId="17990" hidden="1"/>
    <cellStyle name="Currency [0] 9218" xfId="47377" hidden="1"/>
    <cellStyle name="Currency [0] 9219" xfId="17997" hidden="1"/>
    <cellStyle name="Currency [0] 9219" xfId="47384" hidden="1"/>
    <cellStyle name="Currency [0] 922" xfId="3294" hidden="1"/>
    <cellStyle name="Currency [0] 922" xfId="32683" hidden="1"/>
    <cellStyle name="Currency [0] 9220" xfId="18026" hidden="1"/>
    <cellStyle name="Currency [0] 9220" xfId="47413" hidden="1"/>
    <cellStyle name="Currency [0] 9221" xfId="18011" hidden="1"/>
    <cellStyle name="Currency [0] 9221" xfId="47398" hidden="1"/>
    <cellStyle name="Currency [0] 9222" xfId="17984" hidden="1"/>
    <cellStyle name="Currency [0] 9222" xfId="47371" hidden="1"/>
    <cellStyle name="Currency [0] 9223" xfId="18048" hidden="1"/>
    <cellStyle name="Currency [0] 9223" xfId="47435" hidden="1"/>
    <cellStyle name="Currency [0] 9224" xfId="18027" hidden="1"/>
    <cellStyle name="Currency [0] 9224" xfId="47414" hidden="1"/>
    <cellStyle name="Currency [0] 9225" xfId="18034" hidden="1"/>
    <cellStyle name="Currency [0] 9225" xfId="47421" hidden="1"/>
    <cellStyle name="Currency [0] 9226" xfId="18049" hidden="1"/>
    <cellStyle name="Currency [0] 9226" xfId="47436" hidden="1"/>
    <cellStyle name="Currency [0] 9227" xfId="18050" hidden="1"/>
    <cellStyle name="Currency [0] 9227" xfId="47437" hidden="1"/>
    <cellStyle name="Currency [0] 9228" xfId="18025" hidden="1"/>
    <cellStyle name="Currency [0] 9228" xfId="47412" hidden="1"/>
    <cellStyle name="Currency [0] 9229" xfId="18024" hidden="1"/>
    <cellStyle name="Currency [0] 9229" xfId="47411" hidden="1"/>
    <cellStyle name="Currency [0] 923" xfId="3370" hidden="1"/>
    <cellStyle name="Currency [0] 923" xfId="32759" hidden="1"/>
    <cellStyle name="Currency [0] 9230" xfId="18019" hidden="1"/>
    <cellStyle name="Currency [0] 9230" xfId="47406" hidden="1"/>
    <cellStyle name="Currency [0] 9231" xfId="18017" hidden="1"/>
    <cellStyle name="Currency [0] 9231" xfId="47404" hidden="1"/>
    <cellStyle name="Currency [0] 9232" xfId="18018" hidden="1"/>
    <cellStyle name="Currency [0] 9232" xfId="47405" hidden="1"/>
    <cellStyle name="Currency [0] 9233" xfId="18055" hidden="1"/>
    <cellStyle name="Currency [0] 9233" xfId="47442" hidden="1"/>
    <cellStyle name="Currency [0] 9234" xfId="17840" hidden="1"/>
    <cellStyle name="Currency [0] 9234" xfId="47227" hidden="1"/>
    <cellStyle name="Currency [0] 9235" xfId="18045" hidden="1"/>
    <cellStyle name="Currency [0] 9235" xfId="47432" hidden="1"/>
    <cellStyle name="Currency [0] 9236" xfId="18057" hidden="1"/>
    <cellStyle name="Currency [0] 9236" xfId="47444" hidden="1"/>
    <cellStyle name="Currency [0] 9237" xfId="18058" hidden="1"/>
    <cellStyle name="Currency [0] 9237" xfId="47445" hidden="1"/>
    <cellStyle name="Currency [0] 9238" xfId="17996" hidden="1"/>
    <cellStyle name="Currency [0] 9238" xfId="47383" hidden="1"/>
    <cellStyle name="Currency [0] 9239" xfId="18032" hidden="1"/>
    <cellStyle name="Currency [0] 9239" xfId="47419" hidden="1"/>
    <cellStyle name="Currency [0] 924" xfId="3380" hidden="1"/>
    <cellStyle name="Currency [0] 924" xfId="32769" hidden="1"/>
    <cellStyle name="Currency [0] 9240" xfId="18012" hidden="1"/>
    <cellStyle name="Currency [0] 9240" xfId="47399" hidden="1"/>
    <cellStyle name="Currency [0] 9241" xfId="18028" hidden="1"/>
    <cellStyle name="Currency [0] 9241" xfId="47415" hidden="1"/>
    <cellStyle name="Currency [0] 9242" xfId="18030" hidden="1"/>
    <cellStyle name="Currency [0] 9242" xfId="47417" hidden="1"/>
    <cellStyle name="Currency [0] 9243" xfId="18061" hidden="1"/>
    <cellStyle name="Currency [0] 9243" xfId="47448" hidden="1"/>
    <cellStyle name="Currency [0] 9244" xfId="17855" hidden="1"/>
    <cellStyle name="Currency [0] 9244" xfId="47242" hidden="1"/>
    <cellStyle name="Currency [0] 9245" xfId="18053" hidden="1"/>
    <cellStyle name="Currency [0] 9245" xfId="47440" hidden="1"/>
    <cellStyle name="Currency [0] 9246" xfId="18063" hidden="1"/>
    <cellStyle name="Currency [0] 9246" xfId="47450" hidden="1"/>
    <cellStyle name="Currency [0] 9247" xfId="18064" hidden="1"/>
    <cellStyle name="Currency [0] 9247" xfId="47451" hidden="1"/>
    <cellStyle name="Currency [0] 9248" xfId="17992" hidden="1"/>
    <cellStyle name="Currency [0] 9248" xfId="47379" hidden="1"/>
    <cellStyle name="Currency [0] 9249" xfId="18043" hidden="1"/>
    <cellStyle name="Currency [0] 9249" xfId="47430" hidden="1"/>
    <cellStyle name="Currency [0] 925" xfId="3381" hidden="1"/>
    <cellStyle name="Currency [0] 925" xfId="32770" hidden="1"/>
    <cellStyle name="Currency [0] 9250" xfId="18023" hidden="1"/>
    <cellStyle name="Currency [0] 9250" xfId="47410" hidden="1"/>
    <cellStyle name="Currency [0] 9251" xfId="18035" hidden="1"/>
    <cellStyle name="Currency [0] 9251" xfId="47422" hidden="1"/>
    <cellStyle name="Currency [0] 9252" xfId="18033" hidden="1"/>
    <cellStyle name="Currency [0] 9252" xfId="47420" hidden="1"/>
    <cellStyle name="Currency [0] 9253" xfId="18066" hidden="1"/>
    <cellStyle name="Currency [0] 9253" xfId="47453" hidden="1"/>
    <cellStyle name="Currency [0] 9254" xfId="18010" hidden="1"/>
    <cellStyle name="Currency [0] 9254" xfId="47397" hidden="1"/>
    <cellStyle name="Currency [0] 9255" xfId="18060" hidden="1"/>
    <cellStyle name="Currency [0] 9255" xfId="47447" hidden="1"/>
    <cellStyle name="Currency [0] 9256" xfId="18070" hidden="1"/>
    <cellStyle name="Currency [0] 9256" xfId="47457" hidden="1"/>
    <cellStyle name="Currency [0] 9257" xfId="18071" hidden="1"/>
    <cellStyle name="Currency [0] 9257" xfId="47458" hidden="1"/>
    <cellStyle name="Currency [0] 9258" xfId="18036" hidden="1"/>
    <cellStyle name="Currency [0] 9258" xfId="47423" hidden="1"/>
    <cellStyle name="Currency [0] 9259" xfId="18051" hidden="1"/>
    <cellStyle name="Currency [0] 9259" xfId="47438" hidden="1"/>
    <cellStyle name="Currency [0] 926" xfId="3352" hidden="1"/>
    <cellStyle name="Currency [0] 926" xfId="32741" hidden="1"/>
    <cellStyle name="Currency [0] 9260" xfId="17874" hidden="1"/>
    <cellStyle name="Currency [0] 9260" xfId="47261" hidden="1"/>
    <cellStyle name="Currency [0] 9261" xfId="18046" hidden="1"/>
    <cellStyle name="Currency [0] 9261" xfId="47433" hidden="1"/>
    <cellStyle name="Currency [0] 9262" xfId="18044" hidden="1"/>
    <cellStyle name="Currency [0] 9262" xfId="47431" hidden="1"/>
    <cellStyle name="Currency [0] 9263" xfId="18073" hidden="1"/>
    <cellStyle name="Currency [0] 9263" xfId="47460" hidden="1"/>
    <cellStyle name="Currency [0] 9264" xfId="17989" hidden="1"/>
    <cellStyle name="Currency [0] 9264" xfId="47376" hidden="1"/>
    <cellStyle name="Currency [0] 9265" xfId="18065" hidden="1"/>
    <cellStyle name="Currency [0] 9265" xfId="47452" hidden="1"/>
    <cellStyle name="Currency [0] 9266" xfId="18075" hidden="1"/>
    <cellStyle name="Currency [0] 9266" xfId="47462" hidden="1"/>
    <cellStyle name="Currency [0] 9267" xfId="18076" hidden="1"/>
    <cellStyle name="Currency [0] 9267" xfId="47463" hidden="1"/>
    <cellStyle name="Currency [0] 9268" xfId="18047" hidden="1"/>
    <cellStyle name="Currency [0] 9268" xfId="47434" hidden="1"/>
    <cellStyle name="Currency [0] 9269" xfId="18059" hidden="1"/>
    <cellStyle name="Currency [0] 9269" xfId="47446" hidden="1"/>
    <cellStyle name="Currency [0] 927" xfId="3364" hidden="1"/>
    <cellStyle name="Currency [0] 927" xfId="32753" hidden="1"/>
    <cellStyle name="Currency [0] 9270" xfId="18039" hidden="1"/>
    <cellStyle name="Currency [0] 9270" xfId="47426" hidden="1"/>
    <cellStyle name="Currency [0] 9271" xfId="18054" hidden="1"/>
    <cellStyle name="Currency [0] 9271" xfId="47441" hidden="1"/>
    <cellStyle name="Currency [0] 9272" xfId="18052" hidden="1"/>
    <cellStyle name="Currency [0] 9272" xfId="47439" hidden="1"/>
    <cellStyle name="Currency [0] 9273" xfId="18078" hidden="1"/>
    <cellStyle name="Currency [0] 9273" xfId="47465" hidden="1"/>
    <cellStyle name="Currency [0] 9274" xfId="17991" hidden="1"/>
    <cellStyle name="Currency [0] 9274" xfId="47378" hidden="1"/>
    <cellStyle name="Currency [0] 9275" xfId="18072" hidden="1"/>
    <cellStyle name="Currency [0] 9275" xfId="47459" hidden="1"/>
    <cellStyle name="Currency [0] 9276" xfId="18079" hidden="1"/>
    <cellStyle name="Currency [0] 9276" xfId="47466" hidden="1"/>
    <cellStyle name="Currency [0] 9277" xfId="18080" hidden="1"/>
    <cellStyle name="Currency [0] 9277" xfId="47467" hidden="1"/>
    <cellStyle name="Currency [0] 9278" xfId="18020" hidden="1"/>
    <cellStyle name="Currency [0] 9278" xfId="47407" hidden="1"/>
    <cellStyle name="Currency [0] 9279" xfId="18040" hidden="1"/>
    <cellStyle name="Currency [0] 9279" xfId="47427" hidden="1"/>
    <cellStyle name="Currency [0] 928" xfId="3344" hidden="1"/>
    <cellStyle name="Currency [0] 928" xfId="32733" hidden="1"/>
    <cellStyle name="Currency [0] 9280" xfId="18074" hidden="1"/>
    <cellStyle name="Currency [0] 9280" xfId="47461" hidden="1"/>
    <cellStyle name="Currency [0] 9281" xfId="18067" hidden="1"/>
    <cellStyle name="Currency [0] 9281" xfId="47454" hidden="1"/>
    <cellStyle name="Currency [0] 9282" xfId="18077" hidden="1"/>
    <cellStyle name="Currency [0] 9282" xfId="47464" hidden="1"/>
    <cellStyle name="Currency [0] 9283" xfId="18081" hidden="1"/>
    <cellStyle name="Currency [0] 9283" xfId="47468" hidden="1"/>
    <cellStyle name="Currency [0] 9284" xfId="18006" hidden="1"/>
    <cellStyle name="Currency [0] 9284" xfId="47393" hidden="1"/>
    <cellStyle name="Currency [0] 9285" xfId="18038" hidden="1"/>
    <cellStyle name="Currency [0] 9285" xfId="47425" hidden="1"/>
    <cellStyle name="Currency [0] 9286" xfId="18084" hidden="1"/>
    <cellStyle name="Currency [0] 9286" xfId="47471" hidden="1"/>
    <cellStyle name="Currency [0] 9287" xfId="18085" hidden="1"/>
    <cellStyle name="Currency [0] 9287" xfId="47472" hidden="1"/>
    <cellStyle name="Currency [0] 9288" xfId="18062" hidden="1"/>
    <cellStyle name="Currency [0] 9288" xfId="47449" hidden="1"/>
    <cellStyle name="Currency [0] 9289" xfId="18068" hidden="1"/>
    <cellStyle name="Currency [0] 9289" xfId="47455" hidden="1"/>
    <cellStyle name="Currency [0] 929" xfId="3359" hidden="1"/>
    <cellStyle name="Currency [0] 929" xfId="32748" hidden="1"/>
    <cellStyle name="Currency [0] 9290" xfId="18082" hidden="1"/>
    <cellStyle name="Currency [0] 9290" xfId="47469" hidden="1"/>
    <cellStyle name="Currency [0] 9291" xfId="18069" hidden="1"/>
    <cellStyle name="Currency [0] 9291" xfId="47456" hidden="1"/>
    <cellStyle name="Currency [0] 9292" xfId="18086" hidden="1"/>
    <cellStyle name="Currency [0] 9292" xfId="47473" hidden="1"/>
    <cellStyle name="Currency [0] 9293" xfId="18087" hidden="1"/>
    <cellStyle name="Currency [0] 9293" xfId="47474" hidden="1"/>
    <cellStyle name="Currency [0] 9294" xfId="18083" hidden="1"/>
    <cellStyle name="Currency [0] 9294" xfId="47470" hidden="1"/>
    <cellStyle name="Currency [0] 9295" xfId="18056" hidden="1"/>
    <cellStyle name="Currency [0] 9295" xfId="47443" hidden="1"/>
    <cellStyle name="Currency [0] 9296" xfId="18088" hidden="1"/>
    <cellStyle name="Currency [0] 9296" xfId="47475" hidden="1"/>
    <cellStyle name="Currency [0] 9297" xfId="18089" hidden="1"/>
    <cellStyle name="Currency [0] 9297" xfId="47476" hidden="1"/>
    <cellStyle name="Currency [0] 9298" xfId="17848" hidden="1"/>
    <cellStyle name="Currency [0] 9298" xfId="47235" hidden="1"/>
    <cellStyle name="Currency [0] 9299" xfId="17838" hidden="1"/>
    <cellStyle name="Currency [0] 9299" xfId="47225" hidden="1"/>
    <cellStyle name="Currency [0] 93" xfId="2459" hidden="1"/>
    <cellStyle name="Currency [0] 93" xfId="31848" hidden="1"/>
    <cellStyle name="Currency [0] 930" xfId="3357" hidden="1"/>
    <cellStyle name="Currency [0] 930" xfId="32746" hidden="1"/>
    <cellStyle name="Currency [0] 9300" xfId="18091" hidden="1"/>
    <cellStyle name="Currency [0] 9300" xfId="47478" hidden="1"/>
    <cellStyle name="Currency [0] 9301" xfId="18095" hidden="1"/>
    <cellStyle name="Currency [0] 9301" xfId="47482" hidden="1"/>
    <cellStyle name="Currency [0] 9302" xfId="18096" hidden="1"/>
    <cellStyle name="Currency [0] 9302" xfId="47483" hidden="1"/>
    <cellStyle name="Currency [0] 9303" xfId="17845" hidden="1"/>
    <cellStyle name="Currency [0] 9303" xfId="47232" hidden="1"/>
    <cellStyle name="Currency [0] 9304" xfId="18093" hidden="1"/>
    <cellStyle name="Currency [0] 9304" xfId="47480" hidden="1"/>
    <cellStyle name="Currency [0] 9305" xfId="18097" hidden="1"/>
    <cellStyle name="Currency [0] 9305" xfId="47484" hidden="1"/>
    <cellStyle name="Currency [0] 9306" xfId="18098" hidden="1"/>
    <cellStyle name="Currency [0] 9306" xfId="47485" hidden="1"/>
    <cellStyle name="Currency [0] 9307" xfId="18092" hidden="1"/>
    <cellStyle name="Currency [0] 9307" xfId="47479" hidden="1"/>
    <cellStyle name="Currency [0] 9308" xfId="17849" hidden="1"/>
    <cellStyle name="Currency [0] 9308" xfId="47236" hidden="1"/>
    <cellStyle name="Currency [0] 9309" xfId="18104" hidden="1"/>
    <cellStyle name="Currency [0] 9309" xfId="47491" hidden="1"/>
    <cellStyle name="Currency [0] 931" xfId="3383" hidden="1"/>
    <cellStyle name="Currency [0] 931" xfId="32772" hidden="1"/>
    <cellStyle name="Currency [0] 9310" xfId="18108" hidden="1"/>
    <cellStyle name="Currency [0] 9310" xfId="47495" hidden="1"/>
    <cellStyle name="Currency [0] 9311" xfId="18114" hidden="1"/>
    <cellStyle name="Currency [0] 9311" xfId="47501" hidden="1"/>
    <cellStyle name="Currency [0] 9312" xfId="18117" hidden="1"/>
    <cellStyle name="Currency [0] 9312" xfId="47504" hidden="1"/>
    <cellStyle name="Currency [0] 9313" xfId="18103" hidden="1"/>
    <cellStyle name="Currency [0] 9313" xfId="47490" hidden="1"/>
    <cellStyle name="Currency [0] 9314" xfId="18113" hidden="1"/>
    <cellStyle name="Currency [0] 9314" xfId="47500" hidden="1"/>
    <cellStyle name="Currency [0] 9315" xfId="18124" hidden="1"/>
    <cellStyle name="Currency [0] 9315" xfId="47511" hidden="1"/>
    <cellStyle name="Currency [0] 9316" xfId="18125" hidden="1"/>
    <cellStyle name="Currency [0] 9316" xfId="47512" hidden="1"/>
    <cellStyle name="Currency [0] 9317" xfId="18090" hidden="1"/>
    <cellStyle name="Currency [0] 9317" xfId="47477" hidden="1"/>
    <cellStyle name="Currency [0] 9318" xfId="17850" hidden="1"/>
    <cellStyle name="Currency [0] 9318" xfId="47237" hidden="1"/>
    <cellStyle name="Currency [0] 9319" xfId="18110" hidden="1"/>
    <cellStyle name="Currency [0] 9319" xfId="47497" hidden="1"/>
    <cellStyle name="Currency [0] 932" xfId="3296" hidden="1"/>
    <cellStyle name="Currency [0] 932" xfId="32685" hidden="1"/>
    <cellStyle name="Currency [0] 9320" xfId="17856" hidden="1"/>
    <cellStyle name="Currency [0] 9320" xfId="47243" hidden="1"/>
    <cellStyle name="Currency [0] 9321" xfId="18105" hidden="1"/>
    <cellStyle name="Currency [0] 9321" xfId="47492" hidden="1"/>
    <cellStyle name="Currency [0] 9322" xfId="18126" hidden="1"/>
    <cellStyle name="Currency [0] 9322" xfId="47513" hidden="1"/>
    <cellStyle name="Currency [0] 9323" xfId="18111" hidden="1"/>
    <cellStyle name="Currency [0] 9323" xfId="47498" hidden="1"/>
    <cellStyle name="Currency [0] 9324" xfId="18115" hidden="1"/>
    <cellStyle name="Currency [0] 9324" xfId="47502" hidden="1"/>
    <cellStyle name="Currency [0] 9325" xfId="18131" hidden="1"/>
    <cellStyle name="Currency [0] 9325" xfId="47518" hidden="1"/>
    <cellStyle name="Currency [0] 9326" xfId="18132" hidden="1"/>
    <cellStyle name="Currency [0] 9326" xfId="47519" hidden="1"/>
    <cellStyle name="Currency [0] 9327" xfId="18112" hidden="1"/>
    <cellStyle name="Currency [0] 9327" xfId="47499" hidden="1"/>
    <cellStyle name="Currency [0] 9328" xfId="18119" hidden="1"/>
    <cellStyle name="Currency [0] 9328" xfId="47506" hidden="1"/>
    <cellStyle name="Currency [0] 9329" xfId="18123" hidden="1"/>
    <cellStyle name="Currency [0] 9329" xfId="47510" hidden="1"/>
    <cellStyle name="Currency [0] 933" xfId="3377" hidden="1"/>
    <cellStyle name="Currency [0] 933" xfId="32766" hidden="1"/>
    <cellStyle name="Currency [0] 9330" xfId="18118" hidden="1"/>
    <cellStyle name="Currency [0] 9330" xfId="47505" hidden="1"/>
    <cellStyle name="Currency [0] 9331" xfId="18141" hidden="1"/>
    <cellStyle name="Currency [0] 9331" xfId="47528" hidden="1"/>
    <cellStyle name="Currency [0] 9332" xfId="18147" hidden="1"/>
    <cellStyle name="Currency [0] 9332" xfId="47534" hidden="1"/>
    <cellStyle name="Currency [0] 9333" xfId="18109" hidden="1"/>
    <cellStyle name="Currency [0] 9333" xfId="47496" hidden="1"/>
    <cellStyle name="Currency [0] 9334" xfId="18139" hidden="1"/>
    <cellStyle name="Currency [0] 9334" xfId="47526" hidden="1"/>
    <cellStyle name="Currency [0] 9335" xfId="18151" hidden="1"/>
    <cellStyle name="Currency [0] 9335" xfId="47538" hidden="1"/>
    <cellStyle name="Currency [0] 9336" xfId="18152" hidden="1"/>
    <cellStyle name="Currency [0] 9336" xfId="47539" hidden="1"/>
    <cellStyle name="Currency [0] 9337" xfId="18100" hidden="1"/>
    <cellStyle name="Currency [0] 9337" xfId="47487" hidden="1"/>
    <cellStyle name="Currency [0] 9338" xfId="18107" hidden="1"/>
    <cellStyle name="Currency [0] 9338" xfId="47494" hidden="1"/>
    <cellStyle name="Currency [0] 9339" xfId="18136" hidden="1"/>
    <cellStyle name="Currency [0] 9339" xfId="47523" hidden="1"/>
    <cellStyle name="Currency [0] 934" xfId="3384" hidden="1"/>
    <cellStyle name="Currency [0] 934" xfId="32773" hidden="1"/>
    <cellStyle name="Currency [0] 9340" xfId="18121" hidden="1"/>
    <cellStyle name="Currency [0] 9340" xfId="47508" hidden="1"/>
    <cellStyle name="Currency [0] 9341" xfId="18094" hidden="1"/>
    <cellStyle name="Currency [0] 9341" xfId="47481" hidden="1"/>
    <cellStyle name="Currency [0] 9342" xfId="18158" hidden="1"/>
    <cellStyle name="Currency [0] 9342" xfId="47545" hidden="1"/>
    <cellStyle name="Currency [0] 9343" xfId="18137" hidden="1"/>
    <cellStyle name="Currency [0] 9343" xfId="47524" hidden="1"/>
    <cellStyle name="Currency [0] 9344" xfId="18144" hidden="1"/>
    <cellStyle name="Currency [0] 9344" xfId="47531" hidden="1"/>
    <cellStyle name="Currency [0] 9345" xfId="18159" hidden="1"/>
    <cellStyle name="Currency [0] 9345" xfId="47546" hidden="1"/>
    <cellStyle name="Currency [0] 9346" xfId="18160" hidden="1"/>
    <cellStyle name="Currency [0] 9346" xfId="47547" hidden="1"/>
    <cellStyle name="Currency [0] 9347" xfId="18135" hidden="1"/>
    <cellStyle name="Currency [0] 9347" xfId="47522" hidden="1"/>
    <cellStyle name="Currency [0] 9348" xfId="18134" hidden="1"/>
    <cellStyle name="Currency [0] 9348" xfId="47521" hidden="1"/>
    <cellStyle name="Currency [0] 9349" xfId="18129" hidden="1"/>
    <cellStyle name="Currency [0] 9349" xfId="47516" hidden="1"/>
    <cellStyle name="Currency [0] 935" xfId="3385" hidden="1"/>
    <cellStyle name="Currency [0] 935" xfId="32774" hidden="1"/>
    <cellStyle name="Currency [0] 9350" xfId="18127" hidden="1"/>
    <cellStyle name="Currency [0] 9350" xfId="47514" hidden="1"/>
    <cellStyle name="Currency [0] 9351" xfId="18128" hidden="1"/>
    <cellStyle name="Currency [0] 9351" xfId="47515" hidden="1"/>
    <cellStyle name="Currency [0] 9352" xfId="18165" hidden="1"/>
    <cellStyle name="Currency [0] 9352" xfId="47552" hidden="1"/>
    <cellStyle name="Currency [0] 9353" xfId="17851" hidden="1"/>
    <cellStyle name="Currency [0] 9353" xfId="47238" hidden="1"/>
    <cellStyle name="Currency [0] 9354" xfId="18155" hidden="1"/>
    <cellStyle name="Currency [0] 9354" xfId="47542" hidden="1"/>
    <cellStyle name="Currency [0] 9355" xfId="18167" hidden="1"/>
    <cellStyle name="Currency [0] 9355" xfId="47554" hidden="1"/>
    <cellStyle name="Currency [0] 9356" xfId="18168" hidden="1"/>
    <cellStyle name="Currency [0] 9356" xfId="47555" hidden="1"/>
    <cellStyle name="Currency [0] 9357" xfId="18106" hidden="1"/>
    <cellStyle name="Currency [0] 9357" xfId="47493" hidden="1"/>
    <cellStyle name="Currency [0] 9358" xfId="18142" hidden="1"/>
    <cellStyle name="Currency [0] 9358" xfId="47529" hidden="1"/>
    <cellStyle name="Currency [0] 9359" xfId="18122" hidden="1"/>
    <cellStyle name="Currency [0] 9359" xfId="47509" hidden="1"/>
    <cellStyle name="Currency [0] 936" xfId="3325" hidden="1"/>
    <cellStyle name="Currency [0] 936" xfId="32714" hidden="1"/>
    <cellStyle name="Currency [0] 9360" xfId="18138" hidden="1"/>
    <cellStyle name="Currency [0] 9360" xfId="47525" hidden="1"/>
    <cellStyle name="Currency [0] 9361" xfId="18140" hidden="1"/>
    <cellStyle name="Currency [0] 9361" xfId="47527" hidden="1"/>
    <cellStyle name="Currency [0] 9362" xfId="18171" hidden="1"/>
    <cellStyle name="Currency [0] 9362" xfId="47558" hidden="1"/>
    <cellStyle name="Currency [0] 9363" xfId="17844" hidden="1"/>
    <cellStyle name="Currency [0] 9363" xfId="47231" hidden="1"/>
    <cellStyle name="Currency [0] 9364" xfId="18163" hidden="1"/>
    <cellStyle name="Currency [0] 9364" xfId="47550" hidden="1"/>
    <cellStyle name="Currency [0] 9365" xfId="18173" hidden="1"/>
    <cellStyle name="Currency [0] 9365" xfId="47560" hidden="1"/>
    <cellStyle name="Currency [0] 9366" xfId="18174" hidden="1"/>
    <cellStyle name="Currency [0] 9366" xfId="47561" hidden="1"/>
    <cellStyle name="Currency [0] 9367" xfId="18102" hidden="1"/>
    <cellStyle name="Currency [0] 9367" xfId="47489" hidden="1"/>
    <cellStyle name="Currency [0] 9368" xfId="18153" hidden="1"/>
    <cellStyle name="Currency [0] 9368" xfId="47540" hidden="1"/>
    <cellStyle name="Currency [0] 9369" xfId="18133" hidden="1"/>
    <cellStyle name="Currency [0] 9369" xfId="47520" hidden="1"/>
    <cellStyle name="Currency [0] 937" xfId="3345" hidden="1"/>
    <cellStyle name="Currency [0] 937" xfId="32734" hidden="1"/>
    <cellStyle name="Currency [0] 9370" xfId="18145" hidden="1"/>
    <cellStyle name="Currency [0] 9370" xfId="47532" hidden="1"/>
    <cellStyle name="Currency [0] 9371" xfId="18143" hidden="1"/>
    <cellStyle name="Currency [0] 9371" xfId="47530" hidden="1"/>
    <cellStyle name="Currency [0] 9372" xfId="18176" hidden="1"/>
    <cellStyle name="Currency [0] 9372" xfId="47563" hidden="1"/>
    <cellStyle name="Currency [0] 9373" xfId="18120" hidden="1"/>
    <cellStyle name="Currency [0] 9373" xfId="47507" hidden="1"/>
    <cellStyle name="Currency [0] 9374" xfId="18170" hidden="1"/>
    <cellStyle name="Currency [0] 9374" xfId="47557" hidden="1"/>
    <cellStyle name="Currency [0] 9375" xfId="18180" hidden="1"/>
    <cellStyle name="Currency [0] 9375" xfId="47567" hidden="1"/>
    <cellStyle name="Currency [0] 9376" xfId="18181" hidden="1"/>
    <cellStyle name="Currency [0] 9376" xfId="47568" hidden="1"/>
    <cellStyle name="Currency [0] 9377" xfId="18146" hidden="1"/>
    <cellStyle name="Currency [0] 9377" xfId="47533" hidden="1"/>
    <cellStyle name="Currency [0] 9378" xfId="18161" hidden="1"/>
    <cellStyle name="Currency [0] 9378" xfId="47548" hidden="1"/>
    <cellStyle name="Currency [0] 9379" xfId="17834" hidden="1"/>
    <cellStyle name="Currency [0] 9379" xfId="47221" hidden="1"/>
    <cellStyle name="Currency [0] 938" xfId="3379" hidden="1"/>
    <cellStyle name="Currency [0] 938" xfId="32768" hidden="1"/>
    <cellStyle name="Currency [0] 9380" xfId="18156" hidden="1"/>
    <cellStyle name="Currency [0] 9380" xfId="47543" hidden="1"/>
    <cellStyle name="Currency [0] 9381" xfId="18154" hidden="1"/>
    <cellStyle name="Currency [0] 9381" xfId="47541" hidden="1"/>
    <cellStyle name="Currency [0] 9382" xfId="18183" hidden="1"/>
    <cellStyle name="Currency [0] 9382" xfId="47570" hidden="1"/>
    <cellStyle name="Currency [0] 9383" xfId="18099" hidden="1"/>
    <cellStyle name="Currency [0] 9383" xfId="47486" hidden="1"/>
    <cellStyle name="Currency [0] 9384" xfId="18175" hidden="1"/>
    <cellStyle name="Currency [0] 9384" xfId="47562" hidden="1"/>
    <cellStyle name="Currency [0] 9385" xfId="18185" hidden="1"/>
    <cellStyle name="Currency [0] 9385" xfId="47572" hidden="1"/>
    <cellStyle name="Currency [0] 9386" xfId="18186" hidden="1"/>
    <cellStyle name="Currency [0] 9386" xfId="47573" hidden="1"/>
    <cellStyle name="Currency [0] 9387" xfId="18157" hidden="1"/>
    <cellStyle name="Currency [0] 9387" xfId="47544" hidden="1"/>
    <cellStyle name="Currency [0] 9388" xfId="18169" hidden="1"/>
    <cellStyle name="Currency [0] 9388" xfId="47556" hidden="1"/>
    <cellStyle name="Currency [0] 9389" xfId="18149" hidden="1"/>
    <cellStyle name="Currency [0] 9389" xfId="47536" hidden="1"/>
    <cellStyle name="Currency [0] 939" xfId="3372" hidden="1"/>
    <cellStyle name="Currency [0] 939" xfId="32761" hidden="1"/>
    <cellStyle name="Currency [0] 9390" xfId="18164" hidden="1"/>
    <cellStyle name="Currency [0] 9390" xfId="47551" hidden="1"/>
    <cellStyle name="Currency [0] 9391" xfId="18162" hidden="1"/>
    <cellStyle name="Currency [0] 9391" xfId="47549" hidden="1"/>
    <cellStyle name="Currency [0] 9392" xfId="18188" hidden="1"/>
    <cellStyle name="Currency [0] 9392" xfId="47575" hidden="1"/>
    <cellStyle name="Currency [0] 9393" xfId="18101" hidden="1"/>
    <cellStyle name="Currency [0] 9393" xfId="47488" hidden="1"/>
    <cellStyle name="Currency [0] 9394" xfId="18182" hidden="1"/>
    <cellStyle name="Currency [0] 9394" xfId="47569" hidden="1"/>
    <cellStyle name="Currency [0] 9395" xfId="18189" hidden="1"/>
    <cellStyle name="Currency [0] 9395" xfId="47576" hidden="1"/>
    <cellStyle name="Currency [0] 9396" xfId="18190" hidden="1"/>
    <cellStyle name="Currency [0] 9396" xfId="47577" hidden="1"/>
    <cellStyle name="Currency [0] 9397" xfId="18130" hidden="1"/>
    <cellStyle name="Currency [0] 9397" xfId="47517" hidden="1"/>
    <cellStyle name="Currency [0] 9398" xfId="18150" hidden="1"/>
    <cellStyle name="Currency [0] 9398" xfId="47537" hidden="1"/>
    <cellStyle name="Currency [0] 9399" xfId="18184" hidden="1"/>
    <cellStyle name="Currency [0] 9399" xfId="47571" hidden="1"/>
    <cellStyle name="Currency [0] 94" xfId="2474" hidden="1"/>
    <cellStyle name="Currency [0] 94" xfId="31863" hidden="1"/>
    <cellStyle name="Currency [0] 940" xfId="3382" hidden="1"/>
    <cellStyle name="Currency [0] 940" xfId="32771" hidden="1"/>
    <cellStyle name="Currency [0] 9400" xfId="18177" hidden="1"/>
    <cellStyle name="Currency [0] 9400" xfId="47564" hidden="1"/>
    <cellStyle name="Currency [0] 9401" xfId="18187" hidden="1"/>
    <cellStyle name="Currency [0] 9401" xfId="47574" hidden="1"/>
    <cellStyle name="Currency [0] 9402" xfId="18191" hidden="1"/>
    <cellStyle name="Currency [0] 9402" xfId="47578" hidden="1"/>
    <cellStyle name="Currency [0] 9403" xfId="18116" hidden="1"/>
    <cellStyle name="Currency [0] 9403" xfId="47503" hidden="1"/>
    <cellStyle name="Currency [0] 9404" xfId="18148" hidden="1"/>
    <cellStyle name="Currency [0] 9404" xfId="47535" hidden="1"/>
    <cellStyle name="Currency [0] 9405" xfId="18194" hidden="1"/>
    <cellStyle name="Currency [0] 9405" xfId="47581" hidden="1"/>
    <cellStyle name="Currency [0] 9406" xfId="18195" hidden="1"/>
    <cellStyle name="Currency [0] 9406" xfId="47582" hidden="1"/>
    <cellStyle name="Currency [0] 9407" xfId="18172" hidden="1"/>
    <cellStyle name="Currency [0] 9407" xfId="47559" hidden="1"/>
    <cellStyle name="Currency [0] 9408" xfId="18178" hidden="1"/>
    <cellStyle name="Currency [0] 9408" xfId="47565" hidden="1"/>
    <cellStyle name="Currency [0] 9409" xfId="18192" hidden="1"/>
    <cellStyle name="Currency [0] 9409" xfId="47579" hidden="1"/>
    <cellStyle name="Currency [0] 941" xfId="3386" hidden="1"/>
    <cellStyle name="Currency [0] 941" xfId="32775" hidden="1"/>
    <cellStyle name="Currency [0] 9410" xfId="18179" hidden="1"/>
    <cellStyle name="Currency [0] 9410" xfId="47566" hidden="1"/>
    <cellStyle name="Currency [0] 9411" xfId="18196" hidden="1"/>
    <cellStyle name="Currency [0] 9411" xfId="47583" hidden="1"/>
    <cellStyle name="Currency [0] 9412" xfId="18197" hidden="1"/>
    <cellStyle name="Currency [0] 9412" xfId="47584" hidden="1"/>
    <cellStyle name="Currency [0] 9413" xfId="18193" hidden="1"/>
    <cellStyle name="Currency [0] 9413" xfId="47580" hidden="1"/>
    <cellStyle name="Currency [0] 9414" xfId="18166" hidden="1"/>
    <cellStyle name="Currency [0] 9414" xfId="47553" hidden="1"/>
    <cellStyle name="Currency [0] 9415" xfId="18198" hidden="1"/>
    <cellStyle name="Currency [0] 9415" xfId="47585" hidden="1"/>
    <cellStyle name="Currency [0] 9416" xfId="18199" hidden="1"/>
    <cellStyle name="Currency [0] 9416" xfId="47586" hidden="1"/>
    <cellStyle name="Currency [0] 9417" xfId="17876" hidden="1"/>
    <cellStyle name="Currency [0] 9417" xfId="47263" hidden="1"/>
    <cellStyle name="Currency [0] 9418" xfId="17852" hidden="1"/>
    <cellStyle name="Currency [0] 9418" xfId="47239" hidden="1"/>
    <cellStyle name="Currency [0] 9419" xfId="18201" hidden="1"/>
    <cellStyle name="Currency [0] 9419" xfId="47588" hidden="1"/>
    <cellStyle name="Currency [0] 942" xfId="3311" hidden="1"/>
    <cellStyle name="Currency [0] 942" xfId="32700" hidden="1"/>
    <cellStyle name="Currency [0] 9420" xfId="18205" hidden="1"/>
    <cellStyle name="Currency [0] 9420" xfId="47592" hidden="1"/>
    <cellStyle name="Currency [0] 9421" xfId="18206" hidden="1"/>
    <cellStyle name="Currency [0] 9421" xfId="47593" hidden="1"/>
    <cellStyle name="Currency [0] 9422" xfId="17847" hidden="1"/>
    <cellStyle name="Currency [0] 9422" xfId="47234" hidden="1"/>
    <cellStyle name="Currency [0] 9423" xfId="18203" hidden="1"/>
    <cellStyle name="Currency [0] 9423" xfId="47590" hidden="1"/>
    <cellStyle name="Currency [0] 9424" xfId="18207" hidden="1"/>
    <cellStyle name="Currency [0] 9424" xfId="47594" hidden="1"/>
    <cellStyle name="Currency [0] 9425" xfId="18208" hidden="1"/>
    <cellStyle name="Currency [0] 9425" xfId="47595" hidden="1"/>
    <cellStyle name="Currency [0] 9426" xfId="18202" hidden="1"/>
    <cellStyle name="Currency [0] 9426" xfId="47589" hidden="1"/>
    <cellStyle name="Currency [0] 9427" xfId="17864" hidden="1"/>
    <cellStyle name="Currency [0] 9427" xfId="47251" hidden="1"/>
    <cellStyle name="Currency [0] 9428" xfId="18214" hidden="1"/>
    <cellStyle name="Currency [0] 9428" xfId="47601" hidden="1"/>
    <cellStyle name="Currency [0] 9429" xfId="18218" hidden="1"/>
    <cellStyle name="Currency [0] 9429" xfId="47605" hidden="1"/>
    <cellStyle name="Currency [0] 943" xfId="3343" hidden="1"/>
    <cellStyle name="Currency [0] 943" xfId="32732" hidden="1"/>
    <cellStyle name="Currency [0] 9430" xfId="18224" hidden="1"/>
    <cellStyle name="Currency [0] 9430" xfId="47611" hidden="1"/>
    <cellStyle name="Currency [0] 9431" xfId="18227" hidden="1"/>
    <cellStyle name="Currency [0] 9431" xfId="47614" hidden="1"/>
    <cellStyle name="Currency [0] 9432" xfId="18213" hidden="1"/>
    <cellStyle name="Currency [0] 9432" xfId="47600" hidden="1"/>
    <cellStyle name="Currency [0] 9433" xfId="18223" hidden="1"/>
    <cellStyle name="Currency [0] 9433" xfId="47610" hidden="1"/>
    <cellStyle name="Currency [0] 9434" xfId="18234" hidden="1"/>
    <cellStyle name="Currency [0] 9434" xfId="47621" hidden="1"/>
    <cellStyle name="Currency [0] 9435" xfId="18235" hidden="1"/>
    <cellStyle name="Currency [0] 9435" xfId="47622" hidden="1"/>
    <cellStyle name="Currency [0] 9436" xfId="18200" hidden="1"/>
    <cellStyle name="Currency [0] 9436" xfId="47587" hidden="1"/>
    <cellStyle name="Currency [0] 9437" xfId="17846" hidden="1"/>
    <cellStyle name="Currency [0] 9437" xfId="47233" hidden="1"/>
    <cellStyle name="Currency [0] 9438" xfId="18220" hidden="1"/>
    <cellStyle name="Currency [0] 9438" xfId="47607" hidden="1"/>
    <cellStyle name="Currency [0] 9439" xfId="17836" hidden="1"/>
    <cellStyle name="Currency [0] 9439" xfId="47223" hidden="1"/>
    <cellStyle name="Currency [0] 944" xfId="3389" hidden="1"/>
    <cellStyle name="Currency [0] 944" xfId="32778" hidden="1"/>
    <cellStyle name="Currency [0] 9440" xfId="18215" hidden="1"/>
    <cellStyle name="Currency [0] 9440" xfId="47602" hidden="1"/>
    <cellStyle name="Currency [0] 9441" xfId="18236" hidden="1"/>
    <cellStyle name="Currency [0] 9441" xfId="47623" hidden="1"/>
    <cellStyle name="Currency [0] 9442" xfId="18221" hidden="1"/>
    <cellStyle name="Currency [0] 9442" xfId="47608" hidden="1"/>
    <cellStyle name="Currency [0] 9443" xfId="18225" hidden="1"/>
    <cellStyle name="Currency [0] 9443" xfId="47612" hidden="1"/>
    <cellStyle name="Currency [0] 9444" xfId="18241" hidden="1"/>
    <cellStyle name="Currency [0] 9444" xfId="47628" hidden="1"/>
    <cellStyle name="Currency [0] 9445" xfId="18242" hidden="1"/>
    <cellStyle name="Currency [0] 9445" xfId="47629" hidden="1"/>
    <cellStyle name="Currency [0] 9446" xfId="18222" hidden="1"/>
    <cellStyle name="Currency [0] 9446" xfId="47609" hidden="1"/>
    <cellStyle name="Currency [0] 9447" xfId="18229" hidden="1"/>
    <cellStyle name="Currency [0] 9447" xfId="47616" hidden="1"/>
    <cellStyle name="Currency [0] 9448" xfId="18233" hidden="1"/>
    <cellStyle name="Currency [0] 9448" xfId="47620" hidden="1"/>
    <cellStyle name="Currency [0] 9449" xfId="18228" hidden="1"/>
    <cellStyle name="Currency [0] 9449" xfId="47615" hidden="1"/>
    <cellStyle name="Currency [0] 945" xfId="3390" hidden="1"/>
    <cellStyle name="Currency [0] 945" xfId="32779" hidden="1"/>
    <cellStyle name="Currency [0] 9450" xfId="18251" hidden="1"/>
    <cellStyle name="Currency [0] 9450" xfId="47638" hidden="1"/>
    <cellStyle name="Currency [0] 9451" xfId="18257" hidden="1"/>
    <cellStyle name="Currency [0] 9451" xfId="47644" hidden="1"/>
    <cellStyle name="Currency [0] 9452" xfId="18219" hidden="1"/>
    <cellStyle name="Currency [0] 9452" xfId="47606" hidden="1"/>
    <cellStyle name="Currency [0] 9453" xfId="18249" hidden="1"/>
    <cellStyle name="Currency [0] 9453" xfId="47636" hidden="1"/>
    <cellStyle name="Currency [0] 9454" xfId="18261" hidden="1"/>
    <cellStyle name="Currency [0] 9454" xfId="47648" hidden="1"/>
    <cellStyle name="Currency [0] 9455" xfId="18262" hidden="1"/>
    <cellStyle name="Currency [0] 9455" xfId="47649" hidden="1"/>
    <cellStyle name="Currency [0] 9456" xfId="18210" hidden="1"/>
    <cellStyle name="Currency [0] 9456" xfId="47597" hidden="1"/>
    <cellStyle name="Currency [0] 9457" xfId="18217" hidden="1"/>
    <cellStyle name="Currency [0] 9457" xfId="47604" hidden="1"/>
    <cellStyle name="Currency [0] 9458" xfId="18246" hidden="1"/>
    <cellStyle name="Currency [0] 9458" xfId="47633" hidden="1"/>
    <cellStyle name="Currency [0] 9459" xfId="18231" hidden="1"/>
    <cellStyle name="Currency [0] 9459" xfId="47618" hidden="1"/>
    <cellStyle name="Currency [0] 946" xfId="3367" hidden="1"/>
    <cellStyle name="Currency [0] 946" xfId="32756" hidden="1"/>
    <cellStyle name="Currency [0] 9460" xfId="18204" hidden="1"/>
    <cellStyle name="Currency [0] 9460" xfId="47591" hidden="1"/>
    <cellStyle name="Currency [0] 9461" xfId="18268" hidden="1"/>
    <cellStyle name="Currency [0] 9461" xfId="47655" hidden="1"/>
    <cellStyle name="Currency [0] 9462" xfId="18247" hidden="1"/>
    <cellStyle name="Currency [0] 9462" xfId="47634" hidden="1"/>
    <cellStyle name="Currency [0] 9463" xfId="18254" hidden="1"/>
    <cellStyle name="Currency [0] 9463" xfId="47641" hidden="1"/>
    <cellStyle name="Currency [0] 9464" xfId="18269" hidden="1"/>
    <cellStyle name="Currency [0] 9464" xfId="47656" hidden="1"/>
    <cellStyle name="Currency [0] 9465" xfId="18270" hidden="1"/>
    <cellStyle name="Currency [0] 9465" xfId="47657" hidden="1"/>
    <cellStyle name="Currency [0] 9466" xfId="18245" hidden="1"/>
    <cellStyle name="Currency [0] 9466" xfId="47632" hidden="1"/>
    <cellStyle name="Currency [0] 9467" xfId="18244" hidden="1"/>
    <cellStyle name="Currency [0] 9467" xfId="47631" hidden="1"/>
    <cellStyle name="Currency [0] 9468" xfId="18239" hidden="1"/>
    <cellStyle name="Currency [0] 9468" xfId="47626" hidden="1"/>
    <cellStyle name="Currency [0] 9469" xfId="18237" hidden="1"/>
    <cellStyle name="Currency [0] 9469" xfId="47624" hidden="1"/>
    <cellStyle name="Currency [0] 947" xfId="3373" hidden="1"/>
    <cellStyle name="Currency [0] 947" xfId="32762" hidden="1"/>
    <cellStyle name="Currency [0] 9470" xfId="18238" hidden="1"/>
    <cellStyle name="Currency [0] 9470" xfId="47625" hidden="1"/>
    <cellStyle name="Currency [0] 9471" xfId="18275" hidden="1"/>
    <cellStyle name="Currency [0] 9471" xfId="47662" hidden="1"/>
    <cellStyle name="Currency [0] 9472" xfId="17854" hidden="1"/>
    <cellStyle name="Currency [0] 9472" xfId="47241" hidden="1"/>
    <cellStyle name="Currency [0] 9473" xfId="18265" hidden="1"/>
    <cellStyle name="Currency [0] 9473" xfId="47652" hidden="1"/>
    <cellStyle name="Currency [0] 9474" xfId="18277" hidden="1"/>
    <cellStyle name="Currency [0] 9474" xfId="47664" hidden="1"/>
    <cellStyle name="Currency [0] 9475" xfId="18278" hidden="1"/>
    <cellStyle name="Currency [0] 9475" xfId="47665" hidden="1"/>
    <cellStyle name="Currency [0] 9476" xfId="18216" hidden="1"/>
    <cellStyle name="Currency [0] 9476" xfId="47603" hidden="1"/>
    <cellStyle name="Currency [0] 9477" xfId="18252" hidden="1"/>
    <cellStyle name="Currency [0] 9477" xfId="47639" hidden="1"/>
    <cellStyle name="Currency [0] 9478" xfId="18232" hidden="1"/>
    <cellStyle name="Currency [0] 9478" xfId="47619" hidden="1"/>
    <cellStyle name="Currency [0] 9479" xfId="18248" hidden="1"/>
    <cellStyle name="Currency [0] 9479" xfId="47635" hidden="1"/>
    <cellStyle name="Currency [0] 948" xfId="3387" hidden="1"/>
    <cellStyle name="Currency [0] 948" xfId="32776" hidden="1"/>
    <cellStyle name="Currency [0] 9480" xfId="18250" hidden="1"/>
    <cellStyle name="Currency [0] 9480" xfId="47637" hidden="1"/>
    <cellStyle name="Currency [0] 9481" xfId="18281" hidden="1"/>
    <cellStyle name="Currency [0] 9481" xfId="47668" hidden="1"/>
    <cellStyle name="Currency [0] 9482" xfId="17857" hidden="1"/>
    <cellStyle name="Currency [0] 9482" xfId="47244" hidden="1"/>
    <cellStyle name="Currency [0] 9483" xfId="18273" hidden="1"/>
    <cellStyle name="Currency [0] 9483" xfId="47660" hidden="1"/>
    <cellStyle name="Currency [0] 9484" xfId="18283" hidden="1"/>
    <cellStyle name="Currency [0] 9484" xfId="47670" hidden="1"/>
    <cellStyle name="Currency [0] 9485" xfId="18284" hidden="1"/>
    <cellStyle name="Currency [0] 9485" xfId="47671" hidden="1"/>
    <cellStyle name="Currency [0] 9486" xfId="18212" hidden="1"/>
    <cellStyle name="Currency [0] 9486" xfId="47599" hidden="1"/>
    <cellStyle name="Currency [0] 9487" xfId="18263" hidden="1"/>
    <cellStyle name="Currency [0] 9487" xfId="47650" hidden="1"/>
    <cellStyle name="Currency [0] 9488" xfId="18243" hidden="1"/>
    <cellStyle name="Currency [0] 9488" xfId="47630" hidden="1"/>
    <cellStyle name="Currency [0] 9489" xfId="18255" hidden="1"/>
    <cellStyle name="Currency [0] 9489" xfId="47642" hidden="1"/>
    <cellStyle name="Currency [0] 949" xfId="3374" hidden="1"/>
    <cellStyle name="Currency [0] 949" xfId="32763" hidden="1"/>
    <cellStyle name="Currency [0] 9490" xfId="18253" hidden="1"/>
    <cellStyle name="Currency [0] 9490" xfId="47640" hidden="1"/>
    <cellStyle name="Currency [0] 9491" xfId="18286" hidden="1"/>
    <cellStyle name="Currency [0] 9491" xfId="47673" hidden="1"/>
    <cellStyle name="Currency [0] 9492" xfId="18230" hidden="1"/>
    <cellStyle name="Currency [0] 9492" xfId="47617" hidden="1"/>
    <cellStyle name="Currency [0] 9493" xfId="18280" hidden="1"/>
    <cellStyle name="Currency [0] 9493" xfId="47667" hidden="1"/>
    <cellStyle name="Currency [0] 9494" xfId="18290" hidden="1"/>
    <cellStyle name="Currency [0] 9494" xfId="47677" hidden="1"/>
    <cellStyle name="Currency [0] 9495" xfId="18291" hidden="1"/>
    <cellStyle name="Currency [0] 9495" xfId="47678" hidden="1"/>
    <cellStyle name="Currency [0] 9496" xfId="18256" hidden="1"/>
    <cellStyle name="Currency [0] 9496" xfId="47643" hidden="1"/>
    <cellStyle name="Currency [0] 9497" xfId="18271" hidden="1"/>
    <cellStyle name="Currency [0] 9497" xfId="47658" hidden="1"/>
    <cellStyle name="Currency [0] 9498" xfId="17837" hidden="1"/>
    <cellStyle name="Currency [0] 9498" xfId="47224" hidden="1"/>
    <cellStyle name="Currency [0] 9499" xfId="18266" hidden="1"/>
    <cellStyle name="Currency [0] 9499" xfId="47653" hidden="1"/>
    <cellStyle name="Currency [0] 95" xfId="2472" hidden="1"/>
    <cellStyle name="Currency [0] 95" xfId="31861" hidden="1"/>
    <cellStyle name="Currency [0] 950" xfId="3391" hidden="1"/>
    <cellStyle name="Currency [0] 950" xfId="32780" hidden="1"/>
    <cellStyle name="Currency [0] 9500" xfId="18264" hidden="1"/>
    <cellStyle name="Currency [0] 9500" xfId="47651" hidden="1"/>
    <cellStyle name="Currency [0] 9501" xfId="18293" hidden="1"/>
    <cellStyle name="Currency [0] 9501" xfId="47680" hidden="1"/>
    <cellStyle name="Currency [0] 9502" xfId="18209" hidden="1"/>
    <cellStyle name="Currency [0] 9502" xfId="47596" hidden="1"/>
    <cellStyle name="Currency [0] 9503" xfId="18285" hidden="1"/>
    <cellStyle name="Currency [0] 9503" xfId="47672" hidden="1"/>
    <cellStyle name="Currency [0] 9504" xfId="18295" hidden="1"/>
    <cellStyle name="Currency [0] 9504" xfId="47682" hidden="1"/>
    <cellStyle name="Currency [0] 9505" xfId="18296" hidden="1"/>
    <cellStyle name="Currency [0] 9505" xfId="47683" hidden="1"/>
    <cellStyle name="Currency [0] 9506" xfId="18267" hidden="1"/>
    <cellStyle name="Currency [0] 9506" xfId="47654" hidden="1"/>
    <cellStyle name="Currency [0] 9507" xfId="18279" hidden="1"/>
    <cellStyle name="Currency [0] 9507" xfId="47666" hidden="1"/>
    <cellStyle name="Currency [0] 9508" xfId="18259" hidden="1"/>
    <cellStyle name="Currency [0] 9508" xfId="47646" hidden="1"/>
    <cellStyle name="Currency [0] 9509" xfId="18274" hidden="1"/>
    <cellStyle name="Currency [0] 9509" xfId="47661" hidden="1"/>
    <cellStyle name="Currency [0] 951" xfId="3392" hidden="1"/>
    <cellStyle name="Currency [0] 951" xfId="32781" hidden="1"/>
    <cellStyle name="Currency [0] 9510" xfId="18272" hidden="1"/>
    <cellStyle name="Currency [0] 9510" xfId="47659" hidden="1"/>
    <cellStyle name="Currency [0] 9511" xfId="18298" hidden="1"/>
    <cellStyle name="Currency [0] 9511" xfId="47685" hidden="1"/>
    <cellStyle name="Currency [0] 9512" xfId="18211" hidden="1"/>
    <cellStyle name="Currency [0] 9512" xfId="47598" hidden="1"/>
    <cellStyle name="Currency [0] 9513" xfId="18292" hidden="1"/>
    <cellStyle name="Currency [0] 9513" xfId="47679" hidden="1"/>
    <cellStyle name="Currency [0] 9514" xfId="18299" hidden="1"/>
    <cellStyle name="Currency [0] 9514" xfId="47686" hidden="1"/>
    <cellStyle name="Currency [0] 9515" xfId="18300" hidden="1"/>
    <cellStyle name="Currency [0] 9515" xfId="47687" hidden="1"/>
    <cellStyle name="Currency [0] 9516" xfId="18240" hidden="1"/>
    <cellStyle name="Currency [0] 9516" xfId="47627" hidden="1"/>
    <cellStyle name="Currency [0] 9517" xfId="18260" hidden="1"/>
    <cellStyle name="Currency [0] 9517" xfId="47647" hidden="1"/>
    <cellStyle name="Currency [0] 9518" xfId="18294" hidden="1"/>
    <cellStyle name="Currency [0] 9518" xfId="47681" hidden="1"/>
    <cellStyle name="Currency [0] 9519" xfId="18287" hidden="1"/>
    <cellStyle name="Currency [0] 9519" xfId="47674" hidden="1"/>
    <cellStyle name="Currency [0] 952" xfId="3388" hidden="1"/>
    <cellStyle name="Currency [0] 952" xfId="32777" hidden="1"/>
    <cellStyle name="Currency [0] 9520" xfId="18297" hidden="1"/>
    <cellStyle name="Currency [0] 9520" xfId="47684" hidden="1"/>
    <cellStyle name="Currency [0] 9521" xfId="18301" hidden="1"/>
    <cellStyle name="Currency [0] 9521" xfId="47688" hidden="1"/>
    <cellStyle name="Currency [0] 9522" xfId="18226" hidden="1"/>
    <cellStyle name="Currency [0] 9522" xfId="47613" hidden="1"/>
    <cellStyle name="Currency [0] 9523" xfId="18258" hidden="1"/>
    <cellStyle name="Currency [0] 9523" xfId="47645" hidden="1"/>
    <cellStyle name="Currency [0] 9524" xfId="18304" hidden="1"/>
    <cellStyle name="Currency [0] 9524" xfId="47691" hidden="1"/>
    <cellStyle name="Currency [0] 9525" xfId="18305" hidden="1"/>
    <cellStyle name="Currency [0] 9525" xfId="47692" hidden="1"/>
    <cellStyle name="Currency [0] 9526" xfId="18282" hidden="1"/>
    <cellStyle name="Currency [0] 9526" xfId="47669" hidden="1"/>
    <cellStyle name="Currency [0] 9527" xfId="18288" hidden="1"/>
    <cellStyle name="Currency [0] 9527" xfId="47675" hidden="1"/>
    <cellStyle name="Currency [0] 9528" xfId="18302" hidden="1"/>
    <cellStyle name="Currency [0] 9528" xfId="47689" hidden="1"/>
    <cellStyle name="Currency [0] 9529" xfId="18289" hidden="1"/>
    <cellStyle name="Currency [0] 9529" xfId="47676" hidden="1"/>
    <cellStyle name="Currency [0] 953" xfId="3361" hidden="1"/>
    <cellStyle name="Currency [0] 953" xfId="32750" hidden="1"/>
    <cellStyle name="Currency [0] 9530" xfId="18306" hidden="1"/>
    <cellStyle name="Currency [0] 9530" xfId="47693" hidden="1"/>
    <cellStyle name="Currency [0] 9531" xfId="18307" hidden="1"/>
    <cellStyle name="Currency [0] 9531" xfId="47694" hidden="1"/>
    <cellStyle name="Currency [0] 9532" xfId="18303" hidden="1"/>
    <cellStyle name="Currency [0] 9532" xfId="47690" hidden="1"/>
    <cellStyle name="Currency [0] 9533" xfId="18276" hidden="1"/>
    <cellStyle name="Currency [0] 9533" xfId="47663" hidden="1"/>
    <cellStyle name="Currency [0] 9534" xfId="18308" hidden="1"/>
    <cellStyle name="Currency [0] 9534" xfId="47695" hidden="1"/>
    <cellStyle name="Currency [0] 9535" xfId="18309" hidden="1"/>
    <cellStyle name="Currency [0] 9535" xfId="47696" hidden="1"/>
    <cellStyle name="Currency [0] 9536" xfId="18341" hidden="1"/>
    <cellStyle name="Currency [0] 9536" xfId="47728" hidden="1"/>
    <cellStyle name="Currency [0] 9537" xfId="18350" hidden="1"/>
    <cellStyle name="Currency [0] 9537" xfId="47737" hidden="1"/>
    <cellStyle name="Currency [0] 9538" xfId="18353" hidden="1"/>
    <cellStyle name="Currency [0] 9538" xfId="47740" hidden="1"/>
    <cellStyle name="Currency [0] 9539" xfId="18359" hidden="1"/>
    <cellStyle name="Currency [0] 9539" xfId="47746" hidden="1"/>
    <cellStyle name="Currency [0] 954" xfId="3393" hidden="1"/>
    <cellStyle name="Currency [0] 954" xfId="32782" hidden="1"/>
    <cellStyle name="Currency [0] 9540" xfId="18361" hidden="1"/>
    <cellStyle name="Currency [0] 9540" xfId="47748" hidden="1"/>
    <cellStyle name="Currency [0] 9541" xfId="18349" hidden="1"/>
    <cellStyle name="Currency [0] 9541" xfId="47736" hidden="1"/>
    <cellStyle name="Currency [0] 9542" xfId="18357" hidden="1"/>
    <cellStyle name="Currency [0] 9542" xfId="47744" hidden="1"/>
    <cellStyle name="Currency [0] 9543" xfId="18362" hidden="1"/>
    <cellStyle name="Currency [0] 9543" xfId="47749" hidden="1"/>
    <cellStyle name="Currency [0] 9544" xfId="18363" hidden="1"/>
    <cellStyle name="Currency [0] 9544" xfId="47750" hidden="1"/>
    <cellStyle name="Currency [0] 9545" xfId="18354" hidden="1"/>
    <cellStyle name="Currency [0] 9545" xfId="47741" hidden="1"/>
    <cellStyle name="Currency [0] 9546" xfId="18342" hidden="1"/>
    <cellStyle name="Currency [0] 9546" xfId="47729" hidden="1"/>
    <cellStyle name="Currency [0] 9547" xfId="18369" hidden="1"/>
    <cellStyle name="Currency [0] 9547" xfId="47756" hidden="1"/>
    <cellStyle name="Currency [0] 9548" xfId="18373" hidden="1"/>
    <cellStyle name="Currency [0] 9548" xfId="47760" hidden="1"/>
    <cellStyle name="Currency [0] 9549" xfId="18379" hidden="1"/>
    <cellStyle name="Currency [0] 9549" xfId="47766" hidden="1"/>
    <cellStyle name="Currency [0] 955" xfId="3394" hidden="1"/>
    <cellStyle name="Currency [0] 955" xfId="32783" hidden="1"/>
    <cellStyle name="Currency [0] 9550" xfId="18382" hidden="1"/>
    <cellStyle name="Currency [0] 9550" xfId="47769" hidden="1"/>
    <cellStyle name="Currency [0] 9551" xfId="18368" hidden="1"/>
    <cellStyle name="Currency [0] 9551" xfId="47755" hidden="1"/>
    <cellStyle name="Currency [0] 9552" xfId="18378" hidden="1"/>
    <cellStyle name="Currency [0] 9552" xfId="47765" hidden="1"/>
    <cellStyle name="Currency [0] 9553" xfId="18389" hidden="1"/>
    <cellStyle name="Currency [0] 9553" xfId="47776" hidden="1"/>
    <cellStyle name="Currency [0] 9554" xfId="18390" hidden="1"/>
    <cellStyle name="Currency [0] 9554" xfId="47777" hidden="1"/>
    <cellStyle name="Currency [0] 9555" xfId="18352" hidden="1"/>
    <cellStyle name="Currency [0] 9555" xfId="47739" hidden="1"/>
    <cellStyle name="Currency [0] 9556" xfId="18344" hidden="1"/>
    <cellStyle name="Currency [0] 9556" xfId="47731" hidden="1"/>
    <cellStyle name="Currency [0] 9557" xfId="18375" hidden="1"/>
    <cellStyle name="Currency [0] 9557" xfId="47762" hidden="1"/>
    <cellStyle name="Currency [0] 9558" xfId="18347" hidden="1"/>
    <cellStyle name="Currency [0] 9558" xfId="47734" hidden="1"/>
    <cellStyle name="Currency [0] 9559" xfId="18370" hidden="1"/>
    <cellStyle name="Currency [0] 9559" xfId="47757" hidden="1"/>
    <cellStyle name="Currency [0] 956" xfId="3153" hidden="1"/>
    <cellStyle name="Currency [0] 956" xfId="32542" hidden="1"/>
    <cellStyle name="Currency [0] 9560" xfId="18391" hidden="1"/>
    <cellStyle name="Currency [0] 9560" xfId="47778" hidden="1"/>
    <cellStyle name="Currency [0] 9561" xfId="18376" hidden="1"/>
    <cellStyle name="Currency [0] 9561" xfId="47763" hidden="1"/>
    <cellStyle name="Currency [0] 9562" xfId="18380" hidden="1"/>
    <cellStyle name="Currency [0] 9562" xfId="47767" hidden="1"/>
    <cellStyle name="Currency [0] 9563" xfId="18396" hidden="1"/>
    <cellStyle name="Currency [0] 9563" xfId="47783" hidden="1"/>
    <cellStyle name="Currency [0] 9564" xfId="18397" hidden="1"/>
    <cellStyle name="Currency [0] 9564" xfId="47784" hidden="1"/>
    <cellStyle name="Currency [0] 9565" xfId="18377" hidden="1"/>
    <cellStyle name="Currency [0] 9565" xfId="47764" hidden="1"/>
    <cellStyle name="Currency [0] 9566" xfId="18384" hidden="1"/>
    <cellStyle name="Currency [0] 9566" xfId="47771" hidden="1"/>
    <cellStyle name="Currency [0] 9567" xfId="18388" hidden="1"/>
    <cellStyle name="Currency [0] 9567" xfId="47775" hidden="1"/>
    <cellStyle name="Currency [0] 9568" xfId="18383" hidden="1"/>
    <cellStyle name="Currency [0] 9568" xfId="47770" hidden="1"/>
    <cellStyle name="Currency [0] 9569" xfId="18406" hidden="1"/>
    <cellStyle name="Currency [0] 9569" xfId="47793" hidden="1"/>
    <cellStyle name="Currency [0] 957" xfId="3143" hidden="1"/>
    <cellStyle name="Currency [0] 957" xfId="32532" hidden="1"/>
    <cellStyle name="Currency [0] 9570" xfId="18412" hidden="1"/>
    <cellStyle name="Currency [0] 9570" xfId="47799" hidden="1"/>
    <cellStyle name="Currency [0] 9571" xfId="18374" hidden="1"/>
    <cellStyle name="Currency [0] 9571" xfId="47761" hidden="1"/>
    <cellStyle name="Currency [0] 9572" xfId="18404" hidden="1"/>
    <cellStyle name="Currency [0] 9572" xfId="47791" hidden="1"/>
    <cellStyle name="Currency [0] 9573" xfId="18416" hidden="1"/>
    <cellStyle name="Currency [0] 9573" xfId="47803" hidden="1"/>
    <cellStyle name="Currency [0] 9574" xfId="18417" hidden="1"/>
    <cellStyle name="Currency [0] 9574" xfId="47804" hidden="1"/>
    <cellStyle name="Currency [0] 9575" xfId="18365" hidden="1"/>
    <cellStyle name="Currency [0] 9575" xfId="47752" hidden="1"/>
    <cellStyle name="Currency [0] 9576" xfId="18372" hidden="1"/>
    <cellStyle name="Currency [0] 9576" xfId="47759" hidden="1"/>
    <cellStyle name="Currency [0] 9577" xfId="18401" hidden="1"/>
    <cellStyle name="Currency [0] 9577" xfId="47788" hidden="1"/>
    <cellStyle name="Currency [0] 9578" xfId="18386" hidden="1"/>
    <cellStyle name="Currency [0] 9578" xfId="47773" hidden="1"/>
    <cellStyle name="Currency [0] 9579" xfId="18358" hidden="1"/>
    <cellStyle name="Currency [0] 9579" xfId="47745" hidden="1"/>
    <cellStyle name="Currency [0] 958" xfId="3396" hidden="1"/>
    <cellStyle name="Currency [0] 958" xfId="32785" hidden="1"/>
    <cellStyle name="Currency [0] 9580" xfId="18423" hidden="1"/>
    <cellStyle name="Currency [0] 9580" xfId="47810" hidden="1"/>
    <cellStyle name="Currency [0] 9581" xfId="18402" hidden="1"/>
    <cellStyle name="Currency [0] 9581" xfId="47789" hidden="1"/>
    <cellStyle name="Currency [0] 9582" xfId="18409" hidden="1"/>
    <cellStyle name="Currency [0] 9582" xfId="47796" hidden="1"/>
    <cellStyle name="Currency [0] 9583" xfId="18424" hidden="1"/>
    <cellStyle name="Currency [0] 9583" xfId="47811" hidden="1"/>
    <cellStyle name="Currency [0] 9584" xfId="18425" hidden="1"/>
    <cellStyle name="Currency [0] 9584" xfId="47812" hidden="1"/>
    <cellStyle name="Currency [0] 9585" xfId="18400" hidden="1"/>
    <cellStyle name="Currency [0] 9585" xfId="47787" hidden="1"/>
    <cellStyle name="Currency [0] 9586" xfId="18399" hidden="1"/>
    <cellStyle name="Currency [0] 9586" xfId="47786" hidden="1"/>
    <cellStyle name="Currency [0] 9587" xfId="18394" hidden="1"/>
    <cellStyle name="Currency [0] 9587" xfId="47781" hidden="1"/>
    <cellStyle name="Currency [0] 9588" xfId="18392" hidden="1"/>
    <cellStyle name="Currency [0] 9588" xfId="47779" hidden="1"/>
    <cellStyle name="Currency [0] 9589" xfId="18393" hidden="1"/>
    <cellStyle name="Currency [0] 9589" xfId="47780" hidden="1"/>
    <cellStyle name="Currency [0] 959" xfId="3400" hidden="1"/>
    <cellStyle name="Currency [0] 959" xfId="32789" hidden="1"/>
    <cellStyle name="Currency [0] 9590" xfId="18430" hidden="1"/>
    <cellStyle name="Currency [0] 9590" xfId="47817" hidden="1"/>
    <cellStyle name="Currency [0] 9591" xfId="18345" hidden="1"/>
    <cellStyle name="Currency [0] 9591" xfId="47732" hidden="1"/>
    <cellStyle name="Currency [0] 9592" xfId="18420" hidden="1"/>
    <cellStyle name="Currency [0] 9592" xfId="47807" hidden="1"/>
    <cellStyle name="Currency [0] 9593" xfId="18432" hidden="1"/>
    <cellStyle name="Currency [0] 9593" xfId="47819" hidden="1"/>
    <cellStyle name="Currency [0] 9594" xfId="18433" hidden="1"/>
    <cellStyle name="Currency [0] 9594" xfId="47820" hidden="1"/>
    <cellStyle name="Currency [0] 9595" xfId="18371" hidden="1"/>
    <cellStyle name="Currency [0] 9595" xfId="47758" hidden="1"/>
    <cellStyle name="Currency [0] 9596" xfId="18407" hidden="1"/>
    <cellStyle name="Currency [0] 9596" xfId="47794" hidden="1"/>
    <cellStyle name="Currency [0] 9597" xfId="18387" hidden="1"/>
    <cellStyle name="Currency [0] 9597" xfId="47774" hidden="1"/>
    <cellStyle name="Currency [0] 9598" xfId="18403" hidden="1"/>
    <cellStyle name="Currency [0] 9598" xfId="47790" hidden="1"/>
    <cellStyle name="Currency [0] 9599" xfId="18405" hidden="1"/>
    <cellStyle name="Currency [0] 9599" xfId="47792" hidden="1"/>
    <cellStyle name="Currency [0] 96" xfId="2498" hidden="1"/>
    <cellStyle name="Currency [0] 96" xfId="31887" hidden="1"/>
    <cellStyle name="Currency [0] 960" xfId="3401" hidden="1"/>
    <cellStyle name="Currency [0] 960" xfId="32790" hidden="1"/>
    <cellStyle name="Currency [0] 9600" xfId="18436" hidden="1"/>
    <cellStyle name="Currency [0] 9600" xfId="47823" hidden="1"/>
    <cellStyle name="Currency [0] 9601" xfId="18343" hidden="1"/>
    <cellStyle name="Currency [0] 9601" xfId="47730" hidden="1"/>
    <cellStyle name="Currency [0] 9602" xfId="18428" hidden="1"/>
    <cellStyle name="Currency [0] 9602" xfId="47815" hidden="1"/>
    <cellStyle name="Currency [0] 9603" xfId="18438" hidden="1"/>
    <cellStyle name="Currency [0] 9603" xfId="47825" hidden="1"/>
    <cellStyle name="Currency [0] 9604" xfId="18439" hidden="1"/>
    <cellStyle name="Currency [0] 9604" xfId="47826" hidden="1"/>
    <cellStyle name="Currency [0] 9605" xfId="18367" hidden="1"/>
    <cellStyle name="Currency [0] 9605" xfId="47754" hidden="1"/>
    <cellStyle name="Currency [0] 9606" xfId="18418" hidden="1"/>
    <cellStyle name="Currency [0] 9606" xfId="47805" hidden="1"/>
    <cellStyle name="Currency [0] 9607" xfId="18398" hidden="1"/>
    <cellStyle name="Currency [0] 9607" xfId="47785" hidden="1"/>
    <cellStyle name="Currency [0] 9608" xfId="18410" hidden="1"/>
    <cellStyle name="Currency [0] 9608" xfId="47797" hidden="1"/>
    <cellStyle name="Currency [0] 9609" xfId="18408" hidden="1"/>
    <cellStyle name="Currency [0] 9609" xfId="47795" hidden="1"/>
    <cellStyle name="Currency [0] 961" xfId="3150" hidden="1"/>
    <cellStyle name="Currency [0] 961" xfId="32539" hidden="1"/>
    <cellStyle name="Currency [0] 9610" xfId="18441" hidden="1"/>
    <cellStyle name="Currency [0] 9610" xfId="47828" hidden="1"/>
    <cellStyle name="Currency [0] 9611" xfId="18385" hidden="1"/>
    <cellStyle name="Currency [0] 9611" xfId="47772" hidden="1"/>
    <cellStyle name="Currency [0] 9612" xfId="18435" hidden="1"/>
    <cellStyle name="Currency [0] 9612" xfId="47822" hidden="1"/>
    <cellStyle name="Currency [0] 9613" xfId="18445" hidden="1"/>
    <cellStyle name="Currency [0] 9613" xfId="47832" hidden="1"/>
    <cellStyle name="Currency [0] 9614" xfId="18446" hidden="1"/>
    <cellStyle name="Currency [0] 9614" xfId="47833" hidden="1"/>
    <cellStyle name="Currency [0] 9615" xfId="18411" hidden="1"/>
    <cellStyle name="Currency [0] 9615" xfId="47798" hidden="1"/>
    <cellStyle name="Currency [0] 9616" xfId="18426" hidden="1"/>
    <cellStyle name="Currency [0] 9616" xfId="47813" hidden="1"/>
    <cellStyle name="Currency [0] 9617" xfId="18351" hidden="1"/>
    <cellStyle name="Currency [0] 9617" xfId="47738" hidden="1"/>
    <cellStyle name="Currency [0] 9618" xfId="18421" hidden="1"/>
    <cellStyle name="Currency [0] 9618" xfId="47808" hidden="1"/>
    <cellStyle name="Currency [0] 9619" xfId="18419" hidden="1"/>
    <cellStyle name="Currency [0] 9619" xfId="47806" hidden="1"/>
    <cellStyle name="Currency [0] 962" xfId="3398" hidden="1"/>
    <cellStyle name="Currency [0] 962" xfId="32787" hidden="1"/>
    <cellStyle name="Currency [0] 9620" xfId="18448" hidden="1"/>
    <cellStyle name="Currency [0] 9620" xfId="47835" hidden="1"/>
    <cellStyle name="Currency [0] 9621" xfId="18364" hidden="1"/>
    <cellStyle name="Currency [0] 9621" xfId="47751" hidden="1"/>
    <cellStyle name="Currency [0] 9622" xfId="18440" hidden="1"/>
    <cellStyle name="Currency [0] 9622" xfId="47827" hidden="1"/>
    <cellStyle name="Currency [0] 9623" xfId="18450" hidden="1"/>
    <cellStyle name="Currency [0] 9623" xfId="47837" hidden="1"/>
    <cellStyle name="Currency [0] 9624" xfId="18451" hidden="1"/>
    <cellStyle name="Currency [0] 9624" xfId="47838" hidden="1"/>
    <cellStyle name="Currency [0] 9625" xfId="18422" hidden="1"/>
    <cellStyle name="Currency [0] 9625" xfId="47809" hidden="1"/>
    <cellStyle name="Currency [0] 9626" xfId="18434" hidden="1"/>
    <cellStyle name="Currency [0] 9626" xfId="47821" hidden="1"/>
    <cellStyle name="Currency [0] 9627" xfId="18414" hidden="1"/>
    <cellStyle name="Currency [0] 9627" xfId="47801" hidden="1"/>
    <cellStyle name="Currency [0] 9628" xfId="18429" hidden="1"/>
    <cellStyle name="Currency [0] 9628" xfId="47816" hidden="1"/>
    <cellStyle name="Currency [0] 9629" xfId="18427" hidden="1"/>
    <cellStyle name="Currency [0] 9629" xfId="47814" hidden="1"/>
    <cellStyle name="Currency [0] 963" xfId="3402" hidden="1"/>
    <cellStyle name="Currency [0] 963" xfId="32791" hidden="1"/>
    <cellStyle name="Currency [0] 9630" xfId="18453" hidden="1"/>
    <cellStyle name="Currency [0] 9630" xfId="47840" hidden="1"/>
    <cellStyle name="Currency [0] 9631" xfId="18366" hidden="1"/>
    <cellStyle name="Currency [0] 9631" xfId="47753" hidden="1"/>
    <cellStyle name="Currency [0] 9632" xfId="18447" hidden="1"/>
    <cellStyle name="Currency [0] 9632" xfId="47834" hidden="1"/>
    <cellStyle name="Currency [0] 9633" xfId="18454" hidden="1"/>
    <cellStyle name="Currency [0] 9633" xfId="47841" hidden="1"/>
    <cellStyle name="Currency [0] 9634" xfId="18455" hidden="1"/>
    <cellStyle name="Currency [0] 9634" xfId="47842" hidden="1"/>
    <cellStyle name="Currency [0] 9635" xfId="18395" hidden="1"/>
    <cellStyle name="Currency [0] 9635" xfId="47782" hidden="1"/>
    <cellStyle name="Currency [0] 9636" xfId="18415" hidden="1"/>
    <cellStyle name="Currency [0] 9636" xfId="47802" hidden="1"/>
    <cellStyle name="Currency [0] 9637" xfId="18449" hidden="1"/>
    <cellStyle name="Currency [0] 9637" xfId="47836" hidden="1"/>
    <cellStyle name="Currency [0] 9638" xfId="18442" hidden="1"/>
    <cellStyle name="Currency [0] 9638" xfId="47829" hidden="1"/>
    <cellStyle name="Currency [0] 9639" xfId="18452" hidden="1"/>
    <cellStyle name="Currency [0] 9639" xfId="47839" hidden="1"/>
    <cellStyle name="Currency [0] 964" xfId="3403" hidden="1"/>
    <cellStyle name="Currency [0] 964" xfId="32792" hidden="1"/>
    <cellStyle name="Currency [0] 9640" xfId="18456" hidden="1"/>
    <cellStyle name="Currency [0] 9640" xfId="47843" hidden="1"/>
    <cellStyle name="Currency [0] 9641" xfId="18381" hidden="1"/>
    <cellStyle name="Currency [0] 9641" xfId="47768" hidden="1"/>
    <cellStyle name="Currency [0] 9642" xfId="18413" hidden="1"/>
    <cellStyle name="Currency [0] 9642" xfId="47800" hidden="1"/>
    <cellStyle name="Currency [0] 9643" xfId="18459" hidden="1"/>
    <cellStyle name="Currency [0] 9643" xfId="47846" hidden="1"/>
    <cellStyle name="Currency [0] 9644" xfId="18460" hidden="1"/>
    <cellStyle name="Currency [0] 9644" xfId="47847" hidden="1"/>
    <cellStyle name="Currency [0] 9645" xfId="18437" hidden="1"/>
    <cellStyle name="Currency [0] 9645" xfId="47824" hidden="1"/>
    <cellStyle name="Currency [0] 9646" xfId="18443" hidden="1"/>
    <cellStyle name="Currency [0] 9646" xfId="47830" hidden="1"/>
    <cellStyle name="Currency [0] 9647" xfId="18457" hidden="1"/>
    <cellStyle name="Currency [0] 9647" xfId="47844" hidden="1"/>
    <cellStyle name="Currency [0] 9648" xfId="18444" hidden="1"/>
    <cellStyle name="Currency [0] 9648" xfId="47831" hidden="1"/>
    <cellStyle name="Currency [0] 9649" xfId="18461" hidden="1"/>
    <cellStyle name="Currency [0] 9649" xfId="47848" hidden="1"/>
    <cellStyle name="Currency [0] 965" xfId="3397" hidden="1"/>
    <cellStyle name="Currency [0] 965" xfId="32786" hidden="1"/>
    <cellStyle name="Currency [0] 9650" xfId="18462" hidden="1"/>
    <cellStyle name="Currency [0] 9650" xfId="47849" hidden="1"/>
    <cellStyle name="Currency [0] 9651" xfId="18458" hidden="1"/>
    <cellStyle name="Currency [0] 9651" xfId="47845" hidden="1"/>
    <cellStyle name="Currency [0] 9652" xfId="18431" hidden="1"/>
    <cellStyle name="Currency [0] 9652" xfId="47818" hidden="1"/>
    <cellStyle name="Currency [0] 9653" xfId="18463" hidden="1"/>
    <cellStyle name="Currency [0] 9653" xfId="47850" hidden="1"/>
    <cellStyle name="Currency [0] 9654" xfId="18464" hidden="1"/>
    <cellStyle name="Currency [0] 9654" xfId="47851" hidden="1"/>
    <cellStyle name="Currency [0] 9655" xfId="18490" hidden="1"/>
    <cellStyle name="Currency [0] 9655" xfId="47877" hidden="1"/>
    <cellStyle name="Currency [0] 9656" xfId="18498" hidden="1"/>
    <cellStyle name="Currency [0] 9656" xfId="47885" hidden="1"/>
    <cellStyle name="Currency [0] 9657" xfId="18501" hidden="1"/>
    <cellStyle name="Currency [0] 9657" xfId="47888" hidden="1"/>
    <cellStyle name="Currency [0] 9658" xfId="18505" hidden="1"/>
    <cellStyle name="Currency [0] 9658" xfId="47892" hidden="1"/>
    <cellStyle name="Currency [0] 9659" xfId="18507" hidden="1"/>
    <cellStyle name="Currency [0] 9659" xfId="47894" hidden="1"/>
    <cellStyle name="Currency [0] 966" xfId="3154" hidden="1"/>
    <cellStyle name="Currency [0] 966" xfId="32543" hidden="1"/>
    <cellStyle name="Currency [0] 9660" xfId="18497" hidden="1"/>
    <cellStyle name="Currency [0] 9660" xfId="47884" hidden="1"/>
    <cellStyle name="Currency [0] 9661" xfId="18503" hidden="1"/>
    <cellStyle name="Currency [0] 9661" xfId="47890" hidden="1"/>
    <cellStyle name="Currency [0] 9662" xfId="18509" hidden="1"/>
    <cellStyle name="Currency [0] 9662" xfId="47896" hidden="1"/>
    <cellStyle name="Currency [0] 9663" xfId="18510" hidden="1"/>
    <cellStyle name="Currency [0] 9663" xfId="47897" hidden="1"/>
    <cellStyle name="Currency [0] 9664" xfId="18502" hidden="1"/>
    <cellStyle name="Currency [0] 9664" xfId="47889" hidden="1"/>
    <cellStyle name="Currency [0] 9665" xfId="18491" hidden="1"/>
    <cellStyle name="Currency [0] 9665" xfId="47878" hidden="1"/>
    <cellStyle name="Currency [0] 9666" xfId="18516" hidden="1"/>
    <cellStyle name="Currency [0] 9666" xfId="47903" hidden="1"/>
    <cellStyle name="Currency [0] 9667" xfId="18520" hidden="1"/>
    <cellStyle name="Currency [0] 9667" xfId="47907" hidden="1"/>
    <cellStyle name="Currency [0] 9668" xfId="18526" hidden="1"/>
    <cellStyle name="Currency [0] 9668" xfId="47913" hidden="1"/>
    <cellStyle name="Currency [0] 9669" xfId="18529" hidden="1"/>
    <cellStyle name="Currency [0] 9669" xfId="47916" hidden="1"/>
    <cellStyle name="Currency [0] 967" xfId="3409" hidden="1"/>
    <cellStyle name="Currency [0] 967" xfId="32798" hidden="1"/>
    <cellStyle name="Currency [0] 9670" xfId="18515" hidden="1"/>
    <cellStyle name="Currency [0] 9670" xfId="47902" hidden="1"/>
    <cellStyle name="Currency [0] 9671" xfId="18525" hidden="1"/>
    <cellStyle name="Currency [0] 9671" xfId="47912" hidden="1"/>
    <cellStyle name="Currency [0] 9672" xfId="18536" hidden="1"/>
    <cellStyle name="Currency [0] 9672" xfId="47923" hidden="1"/>
    <cellStyle name="Currency [0] 9673" xfId="18537" hidden="1"/>
    <cellStyle name="Currency [0] 9673" xfId="47924" hidden="1"/>
    <cellStyle name="Currency [0] 9674" xfId="18500" hidden="1"/>
    <cellStyle name="Currency [0] 9674" xfId="47887" hidden="1"/>
    <cellStyle name="Currency [0] 9675" xfId="18493" hidden="1"/>
    <cellStyle name="Currency [0] 9675" xfId="47880" hidden="1"/>
    <cellStyle name="Currency [0] 9676" xfId="18522" hidden="1"/>
    <cellStyle name="Currency [0] 9676" xfId="47909" hidden="1"/>
    <cellStyle name="Currency [0] 9677" xfId="18495" hidden="1"/>
    <cellStyle name="Currency [0] 9677" xfId="47882" hidden="1"/>
    <cellStyle name="Currency [0] 9678" xfId="18517" hidden="1"/>
    <cellStyle name="Currency [0] 9678" xfId="47904" hidden="1"/>
    <cellStyle name="Currency [0] 9679" xfId="18538" hidden="1"/>
    <cellStyle name="Currency [0] 9679" xfId="47925" hidden="1"/>
    <cellStyle name="Currency [0] 968" xfId="3413" hidden="1"/>
    <cellStyle name="Currency [0] 968" xfId="32802" hidden="1"/>
    <cellStyle name="Currency [0] 9680" xfId="18523" hidden="1"/>
    <cellStyle name="Currency [0] 9680" xfId="47910" hidden="1"/>
    <cellStyle name="Currency [0] 9681" xfId="18527" hidden="1"/>
    <cellStyle name="Currency [0] 9681" xfId="47914" hidden="1"/>
    <cellStyle name="Currency [0] 9682" xfId="18543" hidden="1"/>
    <cellStyle name="Currency [0] 9682" xfId="47930" hidden="1"/>
    <cellStyle name="Currency [0] 9683" xfId="18544" hidden="1"/>
    <cellStyle name="Currency [0] 9683" xfId="47931" hidden="1"/>
    <cellStyle name="Currency [0] 9684" xfId="18524" hidden="1"/>
    <cellStyle name="Currency [0] 9684" xfId="47911" hidden="1"/>
    <cellStyle name="Currency [0] 9685" xfId="18531" hidden="1"/>
    <cellStyle name="Currency [0] 9685" xfId="47918" hidden="1"/>
    <cellStyle name="Currency [0] 9686" xfId="18535" hidden="1"/>
    <cellStyle name="Currency [0] 9686" xfId="47922" hidden="1"/>
    <cellStyle name="Currency [0] 9687" xfId="18530" hidden="1"/>
    <cellStyle name="Currency [0] 9687" xfId="47917" hidden="1"/>
    <cellStyle name="Currency [0] 9688" xfId="18553" hidden="1"/>
    <cellStyle name="Currency [0] 9688" xfId="47940" hidden="1"/>
    <cellStyle name="Currency [0] 9689" xfId="18559" hidden="1"/>
    <cellStyle name="Currency [0] 9689" xfId="47946" hidden="1"/>
    <cellStyle name="Currency [0] 969" xfId="3419" hidden="1"/>
    <cellStyle name="Currency [0] 969" xfId="32808" hidden="1"/>
    <cellStyle name="Currency [0] 9690" xfId="18521" hidden="1"/>
    <cellStyle name="Currency [0] 9690" xfId="47908" hidden="1"/>
    <cellStyle name="Currency [0] 9691" xfId="18551" hidden="1"/>
    <cellStyle name="Currency [0] 9691" xfId="47938" hidden="1"/>
    <cellStyle name="Currency [0] 9692" xfId="18563" hidden="1"/>
    <cellStyle name="Currency [0] 9692" xfId="47950" hidden="1"/>
    <cellStyle name="Currency [0] 9693" xfId="18564" hidden="1"/>
    <cellStyle name="Currency [0] 9693" xfId="47951" hidden="1"/>
    <cellStyle name="Currency [0] 9694" xfId="18512" hidden="1"/>
    <cellStyle name="Currency [0] 9694" xfId="47899" hidden="1"/>
    <cellStyle name="Currency [0] 9695" xfId="18519" hidden="1"/>
    <cellStyle name="Currency [0] 9695" xfId="47906" hidden="1"/>
    <cellStyle name="Currency [0] 9696" xfId="18548" hidden="1"/>
    <cellStyle name="Currency [0] 9696" xfId="47935" hidden="1"/>
    <cellStyle name="Currency [0] 9697" xfId="18533" hidden="1"/>
    <cellStyle name="Currency [0] 9697" xfId="47920" hidden="1"/>
    <cellStyle name="Currency [0] 9698" xfId="18504" hidden="1"/>
    <cellStyle name="Currency [0] 9698" xfId="47891" hidden="1"/>
    <cellStyle name="Currency [0] 9699" xfId="18570" hidden="1"/>
    <cellStyle name="Currency [0] 9699" xfId="47957" hidden="1"/>
    <cellStyle name="Currency [0] 97" xfId="2411" hidden="1"/>
    <cellStyle name="Currency [0] 97" xfId="31800" hidden="1"/>
    <cellStyle name="Currency [0] 970" xfId="3422" hidden="1"/>
    <cellStyle name="Currency [0] 970" xfId="32811" hidden="1"/>
    <cellStyle name="Currency [0] 9700" xfId="18549" hidden="1"/>
    <cellStyle name="Currency [0] 9700" xfId="47936" hidden="1"/>
    <cellStyle name="Currency [0] 9701" xfId="18556" hidden="1"/>
    <cellStyle name="Currency [0] 9701" xfId="47943" hidden="1"/>
    <cellStyle name="Currency [0] 9702" xfId="18571" hidden="1"/>
    <cellStyle name="Currency [0] 9702" xfId="47958" hidden="1"/>
    <cellStyle name="Currency [0] 9703" xfId="18572" hidden="1"/>
    <cellStyle name="Currency [0] 9703" xfId="47959" hidden="1"/>
    <cellStyle name="Currency [0] 9704" xfId="18547" hidden="1"/>
    <cellStyle name="Currency [0] 9704" xfId="47934" hidden="1"/>
    <cellStyle name="Currency [0] 9705" xfId="18546" hidden="1"/>
    <cellStyle name="Currency [0] 9705" xfId="47933" hidden="1"/>
    <cellStyle name="Currency [0] 9706" xfId="18541" hidden="1"/>
    <cellStyle name="Currency [0] 9706" xfId="47928" hidden="1"/>
    <cellStyle name="Currency [0] 9707" xfId="18539" hidden="1"/>
    <cellStyle name="Currency [0] 9707" xfId="47926" hidden="1"/>
    <cellStyle name="Currency [0] 9708" xfId="18540" hidden="1"/>
    <cellStyle name="Currency [0] 9708" xfId="47927" hidden="1"/>
    <cellStyle name="Currency [0] 9709" xfId="18577" hidden="1"/>
    <cellStyle name="Currency [0] 9709" xfId="47964" hidden="1"/>
    <cellStyle name="Currency [0] 971" xfId="3408" hidden="1"/>
    <cellStyle name="Currency [0] 971" xfId="32797" hidden="1"/>
    <cellStyle name="Currency [0] 9710" xfId="18494" hidden="1"/>
    <cellStyle name="Currency [0] 9710" xfId="47881" hidden="1"/>
    <cellStyle name="Currency [0] 9711" xfId="18567" hidden="1"/>
    <cellStyle name="Currency [0] 9711" xfId="47954" hidden="1"/>
    <cellStyle name="Currency [0] 9712" xfId="18579" hidden="1"/>
    <cellStyle name="Currency [0] 9712" xfId="47966" hidden="1"/>
    <cellStyle name="Currency [0] 9713" xfId="18580" hidden="1"/>
    <cellStyle name="Currency [0] 9713" xfId="47967" hidden="1"/>
    <cellStyle name="Currency [0] 9714" xfId="18518" hidden="1"/>
    <cellStyle name="Currency [0] 9714" xfId="47905" hidden="1"/>
    <cellStyle name="Currency [0] 9715" xfId="18554" hidden="1"/>
    <cellStyle name="Currency [0] 9715" xfId="47941" hidden="1"/>
    <cellStyle name="Currency [0] 9716" xfId="18534" hidden="1"/>
    <cellStyle name="Currency [0] 9716" xfId="47921" hidden="1"/>
    <cellStyle name="Currency [0] 9717" xfId="18550" hidden="1"/>
    <cellStyle name="Currency [0] 9717" xfId="47937" hidden="1"/>
    <cellStyle name="Currency [0] 9718" xfId="18552" hidden="1"/>
    <cellStyle name="Currency [0] 9718" xfId="47939" hidden="1"/>
    <cellStyle name="Currency [0] 9719" xfId="18583" hidden="1"/>
    <cellStyle name="Currency [0] 9719" xfId="47970" hidden="1"/>
    <cellStyle name="Currency [0] 972" xfId="3418" hidden="1"/>
    <cellStyle name="Currency [0] 972" xfId="32807" hidden="1"/>
    <cellStyle name="Currency [0] 9720" xfId="18492" hidden="1"/>
    <cellStyle name="Currency [0] 9720" xfId="47879" hidden="1"/>
    <cellStyle name="Currency [0] 9721" xfId="18575" hidden="1"/>
    <cellStyle name="Currency [0] 9721" xfId="47962" hidden="1"/>
    <cellStyle name="Currency [0] 9722" xfId="18585" hidden="1"/>
    <cellStyle name="Currency [0] 9722" xfId="47972" hidden="1"/>
    <cellStyle name="Currency [0] 9723" xfId="18586" hidden="1"/>
    <cellStyle name="Currency [0] 9723" xfId="47973" hidden="1"/>
    <cellStyle name="Currency [0] 9724" xfId="18514" hidden="1"/>
    <cellStyle name="Currency [0] 9724" xfId="47901" hidden="1"/>
    <cellStyle name="Currency [0] 9725" xfId="18565" hidden="1"/>
    <cellStyle name="Currency [0] 9725" xfId="47952" hidden="1"/>
    <cellStyle name="Currency [0] 9726" xfId="18545" hidden="1"/>
    <cellStyle name="Currency [0] 9726" xfId="47932" hidden="1"/>
    <cellStyle name="Currency [0] 9727" xfId="18557" hidden="1"/>
    <cellStyle name="Currency [0] 9727" xfId="47944" hidden="1"/>
    <cellStyle name="Currency [0] 9728" xfId="18555" hidden="1"/>
    <cellStyle name="Currency [0] 9728" xfId="47942" hidden="1"/>
    <cellStyle name="Currency [0] 9729" xfId="18588" hidden="1"/>
    <cellStyle name="Currency [0] 9729" xfId="47975" hidden="1"/>
    <cellStyle name="Currency [0] 973" xfId="3429" hidden="1"/>
    <cellStyle name="Currency [0] 973" xfId="32818" hidden="1"/>
    <cellStyle name="Currency [0] 9730" xfId="18532" hidden="1"/>
    <cellStyle name="Currency [0] 9730" xfId="47919" hidden="1"/>
    <cellStyle name="Currency [0] 9731" xfId="18582" hidden="1"/>
    <cellStyle name="Currency [0] 9731" xfId="47969" hidden="1"/>
    <cellStyle name="Currency [0] 9732" xfId="18592" hidden="1"/>
    <cellStyle name="Currency [0] 9732" xfId="47979" hidden="1"/>
    <cellStyle name="Currency [0] 9733" xfId="18593" hidden="1"/>
    <cellStyle name="Currency [0] 9733" xfId="47980" hidden="1"/>
    <cellStyle name="Currency [0] 9734" xfId="18558" hidden="1"/>
    <cellStyle name="Currency [0] 9734" xfId="47945" hidden="1"/>
    <cellStyle name="Currency [0] 9735" xfId="18573" hidden="1"/>
    <cellStyle name="Currency [0] 9735" xfId="47960" hidden="1"/>
    <cellStyle name="Currency [0] 9736" xfId="18499" hidden="1"/>
    <cellStyle name="Currency [0] 9736" xfId="47886" hidden="1"/>
    <cellStyle name="Currency [0] 9737" xfId="18568" hidden="1"/>
    <cellStyle name="Currency [0] 9737" xfId="47955" hidden="1"/>
    <cellStyle name="Currency [0] 9738" xfId="18566" hidden="1"/>
    <cellStyle name="Currency [0] 9738" xfId="47953" hidden="1"/>
    <cellStyle name="Currency [0] 9739" xfId="18595" hidden="1"/>
    <cellStyle name="Currency [0] 9739" xfId="47982" hidden="1"/>
    <cellStyle name="Currency [0] 974" xfId="3430" hidden="1"/>
    <cellStyle name="Currency [0] 974" xfId="32819" hidden="1"/>
    <cellStyle name="Currency [0] 9740" xfId="18511" hidden="1"/>
    <cellStyle name="Currency [0] 9740" xfId="47898" hidden="1"/>
    <cellStyle name="Currency [0] 9741" xfId="18587" hidden="1"/>
    <cellStyle name="Currency [0] 9741" xfId="47974" hidden="1"/>
    <cellStyle name="Currency [0] 9742" xfId="18597" hidden="1"/>
    <cellStyle name="Currency [0] 9742" xfId="47984" hidden="1"/>
    <cellStyle name="Currency [0] 9743" xfId="18598" hidden="1"/>
    <cellStyle name="Currency [0] 9743" xfId="47985" hidden="1"/>
    <cellStyle name="Currency [0] 9744" xfId="18569" hidden="1"/>
    <cellStyle name="Currency [0] 9744" xfId="47956" hidden="1"/>
    <cellStyle name="Currency [0] 9745" xfId="18581" hidden="1"/>
    <cellStyle name="Currency [0] 9745" xfId="47968" hidden="1"/>
    <cellStyle name="Currency [0] 9746" xfId="18561" hidden="1"/>
    <cellStyle name="Currency [0] 9746" xfId="47948" hidden="1"/>
    <cellStyle name="Currency [0] 9747" xfId="18576" hidden="1"/>
    <cellStyle name="Currency [0] 9747" xfId="47963" hidden="1"/>
    <cellStyle name="Currency [0] 9748" xfId="18574" hidden="1"/>
    <cellStyle name="Currency [0] 9748" xfId="47961" hidden="1"/>
    <cellStyle name="Currency [0] 9749" xfId="18600" hidden="1"/>
    <cellStyle name="Currency [0] 9749" xfId="47987" hidden="1"/>
    <cellStyle name="Currency [0] 975" xfId="3395" hidden="1"/>
    <cellStyle name="Currency [0] 975" xfId="32784" hidden="1"/>
    <cellStyle name="Currency [0] 9750" xfId="18513" hidden="1"/>
    <cellStyle name="Currency [0] 9750" xfId="47900" hidden="1"/>
    <cellStyle name="Currency [0] 9751" xfId="18594" hidden="1"/>
    <cellStyle name="Currency [0] 9751" xfId="47981" hidden="1"/>
    <cellStyle name="Currency [0] 9752" xfId="18601" hidden="1"/>
    <cellStyle name="Currency [0] 9752" xfId="47988" hidden="1"/>
    <cellStyle name="Currency [0] 9753" xfId="18602" hidden="1"/>
    <cellStyle name="Currency [0] 9753" xfId="47989" hidden="1"/>
    <cellStyle name="Currency [0] 9754" xfId="18542" hidden="1"/>
    <cellStyle name="Currency [0] 9754" xfId="47929" hidden="1"/>
    <cellStyle name="Currency [0] 9755" xfId="18562" hidden="1"/>
    <cellStyle name="Currency [0] 9755" xfId="47949" hidden="1"/>
    <cellStyle name="Currency [0] 9756" xfId="18596" hidden="1"/>
    <cellStyle name="Currency [0] 9756" xfId="47983" hidden="1"/>
    <cellStyle name="Currency [0] 9757" xfId="18589" hidden="1"/>
    <cellStyle name="Currency [0] 9757" xfId="47976" hidden="1"/>
    <cellStyle name="Currency [0] 9758" xfId="18599" hidden="1"/>
    <cellStyle name="Currency [0] 9758" xfId="47986" hidden="1"/>
    <cellStyle name="Currency [0] 9759" xfId="18603" hidden="1"/>
    <cellStyle name="Currency [0] 9759" xfId="47990" hidden="1"/>
    <cellStyle name="Currency [0] 976" xfId="3155" hidden="1"/>
    <cellStyle name="Currency [0] 976" xfId="32544" hidden="1"/>
    <cellStyle name="Currency [0] 9760" xfId="18528" hidden="1"/>
    <cellStyle name="Currency [0] 9760" xfId="47915" hidden="1"/>
    <cellStyle name="Currency [0] 9761" xfId="18560" hidden="1"/>
    <cellStyle name="Currency [0] 9761" xfId="47947" hidden="1"/>
    <cellStyle name="Currency [0] 9762" xfId="18606" hidden="1"/>
    <cellStyle name="Currency [0] 9762" xfId="47993" hidden="1"/>
    <cellStyle name="Currency [0] 9763" xfId="18607" hidden="1"/>
    <cellStyle name="Currency [0] 9763" xfId="47994" hidden="1"/>
    <cellStyle name="Currency [0] 9764" xfId="18584" hidden="1"/>
    <cellStyle name="Currency [0] 9764" xfId="47971" hidden="1"/>
    <cellStyle name="Currency [0] 9765" xfId="18590" hidden="1"/>
    <cellStyle name="Currency [0] 9765" xfId="47977" hidden="1"/>
    <cellStyle name="Currency [0] 9766" xfId="18604" hidden="1"/>
    <cellStyle name="Currency [0] 9766" xfId="47991" hidden="1"/>
    <cellStyle name="Currency [0] 9767" xfId="18591" hidden="1"/>
    <cellStyle name="Currency [0] 9767" xfId="47978" hidden="1"/>
    <cellStyle name="Currency [0] 9768" xfId="18608" hidden="1"/>
    <cellStyle name="Currency [0] 9768" xfId="47995" hidden="1"/>
    <cellStyle name="Currency [0] 9769" xfId="18609" hidden="1"/>
    <cellStyle name="Currency [0] 9769" xfId="47996" hidden="1"/>
    <cellStyle name="Currency [0] 977" xfId="3415" hidden="1"/>
    <cellStyle name="Currency [0] 977" xfId="32804" hidden="1"/>
    <cellStyle name="Currency [0] 9770" xfId="18605" hidden="1"/>
    <cellStyle name="Currency [0] 9770" xfId="47992" hidden="1"/>
    <cellStyle name="Currency [0] 9771" xfId="18578" hidden="1"/>
    <cellStyle name="Currency [0] 9771" xfId="47965" hidden="1"/>
    <cellStyle name="Currency [0] 9772" xfId="18610" hidden="1"/>
    <cellStyle name="Currency [0] 9772" xfId="47997" hidden="1"/>
    <cellStyle name="Currency [0] 9773" xfId="18611" hidden="1"/>
    <cellStyle name="Currency [0] 9773" xfId="47998" hidden="1"/>
    <cellStyle name="Currency [0] 9774" xfId="18475" hidden="1"/>
    <cellStyle name="Currency [0] 9774" xfId="47862" hidden="1"/>
    <cellStyle name="Currency [0] 9775" xfId="18485" hidden="1"/>
    <cellStyle name="Currency [0] 9775" xfId="47872" hidden="1"/>
    <cellStyle name="Currency [0] 9776" xfId="18613" hidden="1"/>
    <cellStyle name="Currency [0] 9776" xfId="48000" hidden="1"/>
    <cellStyle name="Currency [0] 9777" xfId="18617" hidden="1"/>
    <cellStyle name="Currency [0] 9777" xfId="48004" hidden="1"/>
    <cellStyle name="Currency [0] 9778" xfId="18618" hidden="1"/>
    <cellStyle name="Currency [0] 9778" xfId="48005" hidden="1"/>
    <cellStyle name="Currency [0] 9779" xfId="18467" hidden="1"/>
    <cellStyle name="Currency [0] 9779" xfId="47854" hidden="1"/>
    <cellStyle name="Currency [0] 978" xfId="3161" hidden="1"/>
    <cellStyle name="Currency [0] 978" xfId="32550" hidden="1"/>
    <cellStyle name="Currency [0] 9780" xfId="18615" hidden="1"/>
    <cellStyle name="Currency [0] 9780" xfId="48002" hidden="1"/>
    <cellStyle name="Currency [0] 9781" xfId="18619" hidden="1"/>
    <cellStyle name="Currency [0] 9781" xfId="48006" hidden="1"/>
    <cellStyle name="Currency [0] 9782" xfId="18620" hidden="1"/>
    <cellStyle name="Currency [0] 9782" xfId="48007" hidden="1"/>
    <cellStyle name="Currency [0] 9783" xfId="18614" hidden="1"/>
    <cellStyle name="Currency [0] 9783" xfId="48001" hidden="1"/>
    <cellStyle name="Currency [0] 9784" xfId="18474" hidden="1"/>
    <cellStyle name="Currency [0] 9784" xfId="47861" hidden="1"/>
    <cellStyle name="Currency [0] 9785" xfId="18626" hidden="1"/>
    <cellStyle name="Currency [0] 9785" xfId="48013" hidden="1"/>
    <cellStyle name="Currency [0] 9786" xfId="18630" hidden="1"/>
    <cellStyle name="Currency [0] 9786" xfId="48017" hidden="1"/>
    <cellStyle name="Currency [0] 9787" xfId="18636" hidden="1"/>
    <cellStyle name="Currency [0] 9787" xfId="48023" hidden="1"/>
    <cellStyle name="Currency [0] 9788" xfId="18639" hidden="1"/>
    <cellStyle name="Currency [0] 9788" xfId="48026" hidden="1"/>
    <cellStyle name="Currency [0] 9789" xfId="18625" hidden="1"/>
    <cellStyle name="Currency [0] 9789" xfId="48012" hidden="1"/>
    <cellStyle name="Currency [0] 979" xfId="3410" hidden="1"/>
    <cellStyle name="Currency [0] 979" xfId="32799" hidden="1"/>
    <cellStyle name="Currency [0] 9790" xfId="18635" hidden="1"/>
    <cellStyle name="Currency [0] 9790" xfId="48022" hidden="1"/>
    <cellStyle name="Currency [0] 9791" xfId="18646" hidden="1"/>
    <cellStyle name="Currency [0] 9791" xfId="48033" hidden="1"/>
    <cellStyle name="Currency [0] 9792" xfId="18647" hidden="1"/>
    <cellStyle name="Currency [0] 9792" xfId="48034" hidden="1"/>
    <cellStyle name="Currency [0] 9793" xfId="18612" hidden="1"/>
    <cellStyle name="Currency [0] 9793" xfId="47999" hidden="1"/>
    <cellStyle name="Currency [0] 9794" xfId="18473" hidden="1"/>
    <cellStyle name="Currency [0] 9794" xfId="47860" hidden="1"/>
    <cellStyle name="Currency [0] 9795" xfId="18632" hidden="1"/>
    <cellStyle name="Currency [0] 9795" xfId="48019" hidden="1"/>
    <cellStyle name="Currency [0] 9796" xfId="18471" hidden="1"/>
    <cellStyle name="Currency [0] 9796" xfId="47858" hidden="1"/>
    <cellStyle name="Currency [0] 9797" xfId="18627" hidden="1"/>
    <cellStyle name="Currency [0] 9797" xfId="48014" hidden="1"/>
    <cellStyle name="Currency [0] 9798" xfId="18648" hidden="1"/>
    <cellStyle name="Currency [0] 9798" xfId="48035" hidden="1"/>
    <cellStyle name="Currency [0] 9799" xfId="18633" hidden="1"/>
    <cellStyle name="Currency [0] 9799" xfId="48020" hidden="1"/>
    <cellStyle name="Currency [0] 98" xfId="2492" hidden="1"/>
    <cellStyle name="Currency [0] 98" xfId="31881" hidden="1"/>
    <cellStyle name="Currency [0] 980" xfId="3431" hidden="1"/>
    <cellStyle name="Currency [0] 980" xfId="32820" hidden="1"/>
    <cellStyle name="Currency [0] 9800" xfId="18637" hidden="1"/>
    <cellStyle name="Currency [0] 9800" xfId="48024" hidden="1"/>
    <cellStyle name="Currency [0] 9801" xfId="18653" hidden="1"/>
    <cellStyle name="Currency [0] 9801" xfId="48040" hidden="1"/>
    <cellStyle name="Currency [0] 9802" xfId="18654" hidden="1"/>
    <cellStyle name="Currency [0] 9802" xfId="48041" hidden="1"/>
    <cellStyle name="Currency [0] 9803" xfId="18634" hidden="1"/>
    <cellStyle name="Currency [0] 9803" xfId="48021" hidden="1"/>
    <cellStyle name="Currency [0] 9804" xfId="18641" hidden="1"/>
    <cellStyle name="Currency [0] 9804" xfId="48028" hidden="1"/>
    <cellStyle name="Currency [0] 9805" xfId="18645" hidden="1"/>
    <cellStyle name="Currency [0] 9805" xfId="48032" hidden="1"/>
    <cellStyle name="Currency [0] 9806" xfId="18640" hidden="1"/>
    <cellStyle name="Currency [0] 9806" xfId="48027" hidden="1"/>
    <cellStyle name="Currency [0] 9807" xfId="18663" hidden="1"/>
    <cellStyle name="Currency [0] 9807" xfId="48050" hidden="1"/>
    <cellStyle name="Currency [0] 9808" xfId="18669" hidden="1"/>
    <cellStyle name="Currency [0] 9808" xfId="48056" hidden="1"/>
    <cellStyle name="Currency [0] 9809" xfId="18631" hidden="1"/>
    <cellStyle name="Currency [0] 9809" xfId="48018" hidden="1"/>
    <cellStyle name="Currency [0] 981" xfId="3416" hidden="1"/>
    <cellStyle name="Currency [0] 981" xfId="32805" hidden="1"/>
    <cellStyle name="Currency [0] 9810" xfId="18661" hidden="1"/>
    <cellStyle name="Currency [0] 9810" xfId="48048" hidden="1"/>
    <cellStyle name="Currency [0] 9811" xfId="18673" hidden="1"/>
    <cellStyle name="Currency [0] 9811" xfId="48060" hidden="1"/>
    <cellStyle name="Currency [0] 9812" xfId="18674" hidden="1"/>
    <cellStyle name="Currency [0] 9812" xfId="48061" hidden="1"/>
    <cellStyle name="Currency [0] 9813" xfId="18622" hidden="1"/>
    <cellStyle name="Currency [0] 9813" xfId="48009" hidden="1"/>
    <cellStyle name="Currency [0] 9814" xfId="18629" hidden="1"/>
    <cellStyle name="Currency [0] 9814" xfId="48016" hidden="1"/>
    <cellStyle name="Currency [0] 9815" xfId="18658" hidden="1"/>
    <cellStyle name="Currency [0] 9815" xfId="48045" hidden="1"/>
    <cellStyle name="Currency [0] 9816" xfId="18643" hidden="1"/>
    <cellStyle name="Currency [0] 9816" xfId="48030" hidden="1"/>
    <cellStyle name="Currency [0] 9817" xfId="18616" hidden="1"/>
    <cellStyle name="Currency [0] 9817" xfId="48003" hidden="1"/>
    <cellStyle name="Currency [0] 9818" xfId="18680" hidden="1"/>
    <cellStyle name="Currency [0] 9818" xfId="48067" hidden="1"/>
    <cellStyle name="Currency [0] 9819" xfId="18659" hidden="1"/>
    <cellStyle name="Currency [0] 9819" xfId="48046" hidden="1"/>
    <cellStyle name="Currency [0] 982" xfId="3420" hidden="1"/>
    <cellStyle name="Currency [0] 982" xfId="32809" hidden="1"/>
    <cellStyle name="Currency [0] 9820" xfId="18666" hidden="1"/>
    <cellStyle name="Currency [0] 9820" xfId="48053" hidden="1"/>
    <cellStyle name="Currency [0] 9821" xfId="18681" hidden="1"/>
    <cellStyle name="Currency [0] 9821" xfId="48068" hidden="1"/>
    <cellStyle name="Currency [0] 9822" xfId="18682" hidden="1"/>
    <cellStyle name="Currency [0] 9822" xfId="48069" hidden="1"/>
    <cellStyle name="Currency [0] 9823" xfId="18657" hidden="1"/>
    <cellStyle name="Currency [0] 9823" xfId="48044" hidden="1"/>
    <cellStyle name="Currency [0] 9824" xfId="18656" hidden="1"/>
    <cellStyle name="Currency [0] 9824" xfId="48043" hidden="1"/>
    <cellStyle name="Currency [0] 9825" xfId="18651" hidden="1"/>
    <cellStyle name="Currency [0] 9825" xfId="48038" hidden="1"/>
    <cellStyle name="Currency [0] 9826" xfId="18649" hidden="1"/>
    <cellStyle name="Currency [0] 9826" xfId="48036" hidden="1"/>
    <cellStyle name="Currency [0] 9827" xfId="18650" hidden="1"/>
    <cellStyle name="Currency [0] 9827" xfId="48037" hidden="1"/>
    <cellStyle name="Currency [0] 9828" xfId="18687" hidden="1"/>
    <cellStyle name="Currency [0] 9828" xfId="48074" hidden="1"/>
    <cellStyle name="Currency [0] 9829" xfId="18472" hidden="1"/>
    <cellStyle name="Currency [0] 9829" xfId="47859" hidden="1"/>
    <cellStyle name="Currency [0] 983" xfId="3436" hidden="1"/>
    <cellStyle name="Currency [0] 983" xfId="32825" hidden="1"/>
    <cellStyle name="Currency [0] 9830" xfId="18677" hidden="1"/>
    <cellStyle name="Currency [0] 9830" xfId="48064" hidden="1"/>
    <cellStyle name="Currency [0] 9831" xfId="18689" hidden="1"/>
    <cellStyle name="Currency [0] 9831" xfId="48076" hidden="1"/>
    <cellStyle name="Currency [0] 9832" xfId="18690" hidden="1"/>
    <cellStyle name="Currency [0] 9832" xfId="48077" hidden="1"/>
    <cellStyle name="Currency [0] 9833" xfId="18628" hidden="1"/>
    <cellStyle name="Currency [0] 9833" xfId="48015" hidden="1"/>
    <cellStyle name="Currency [0] 9834" xfId="18664" hidden="1"/>
    <cellStyle name="Currency [0] 9834" xfId="48051" hidden="1"/>
    <cellStyle name="Currency [0] 9835" xfId="18644" hidden="1"/>
    <cellStyle name="Currency [0] 9835" xfId="48031" hidden="1"/>
    <cellStyle name="Currency [0] 9836" xfId="18660" hidden="1"/>
    <cellStyle name="Currency [0] 9836" xfId="48047" hidden="1"/>
    <cellStyle name="Currency [0] 9837" xfId="18662" hidden="1"/>
    <cellStyle name="Currency [0] 9837" xfId="48049" hidden="1"/>
    <cellStyle name="Currency [0] 9838" xfId="18693" hidden="1"/>
    <cellStyle name="Currency [0] 9838" xfId="48080" hidden="1"/>
    <cellStyle name="Currency [0] 9839" xfId="18487" hidden="1"/>
    <cellStyle name="Currency [0] 9839" xfId="47874" hidden="1"/>
    <cellStyle name="Currency [0] 984" xfId="3437" hidden="1"/>
    <cellStyle name="Currency [0] 984" xfId="32826" hidden="1"/>
    <cellStyle name="Currency [0] 9840" xfId="18685" hidden="1"/>
    <cellStyle name="Currency [0] 9840" xfId="48072" hidden="1"/>
    <cellStyle name="Currency [0] 9841" xfId="18695" hidden="1"/>
    <cellStyle name="Currency [0] 9841" xfId="48082" hidden="1"/>
    <cellStyle name="Currency [0] 9842" xfId="18696" hidden="1"/>
    <cellStyle name="Currency [0] 9842" xfId="48083" hidden="1"/>
    <cellStyle name="Currency [0] 9843" xfId="18624" hidden="1"/>
    <cellStyle name="Currency [0] 9843" xfId="48011" hidden="1"/>
    <cellStyle name="Currency [0] 9844" xfId="18675" hidden="1"/>
    <cellStyle name="Currency [0] 9844" xfId="48062" hidden="1"/>
    <cellStyle name="Currency [0] 9845" xfId="18655" hidden="1"/>
    <cellStyle name="Currency [0] 9845" xfId="48042" hidden="1"/>
    <cellStyle name="Currency [0] 9846" xfId="18667" hidden="1"/>
    <cellStyle name="Currency [0] 9846" xfId="48054" hidden="1"/>
    <cellStyle name="Currency [0] 9847" xfId="18665" hidden="1"/>
    <cellStyle name="Currency [0] 9847" xfId="48052" hidden="1"/>
    <cellStyle name="Currency [0] 9848" xfId="18698" hidden="1"/>
    <cellStyle name="Currency [0] 9848" xfId="48085" hidden="1"/>
    <cellStyle name="Currency [0] 9849" xfId="18642" hidden="1"/>
    <cellStyle name="Currency [0] 9849" xfId="48029" hidden="1"/>
    <cellStyle name="Currency [0] 985" xfId="3417" hidden="1"/>
    <cellStyle name="Currency [0] 985" xfId="32806" hidden="1"/>
    <cellStyle name="Currency [0] 9850" xfId="18692" hidden="1"/>
    <cellStyle name="Currency [0] 9850" xfId="48079" hidden="1"/>
    <cellStyle name="Currency [0] 9851" xfId="18702" hidden="1"/>
    <cellStyle name="Currency [0] 9851" xfId="48089" hidden="1"/>
    <cellStyle name="Currency [0] 9852" xfId="18703" hidden="1"/>
    <cellStyle name="Currency [0] 9852" xfId="48090" hidden="1"/>
    <cellStyle name="Currency [0] 9853" xfId="18668" hidden="1"/>
    <cellStyle name="Currency [0] 9853" xfId="48055" hidden="1"/>
    <cellStyle name="Currency [0] 9854" xfId="18683" hidden="1"/>
    <cellStyle name="Currency [0] 9854" xfId="48070" hidden="1"/>
    <cellStyle name="Currency [0] 9855" xfId="18506" hidden="1"/>
    <cellStyle name="Currency [0] 9855" xfId="47893" hidden="1"/>
    <cellStyle name="Currency [0] 9856" xfId="18678" hidden="1"/>
    <cellStyle name="Currency [0] 9856" xfId="48065" hidden="1"/>
    <cellStyle name="Currency [0] 9857" xfId="18676" hidden="1"/>
    <cellStyle name="Currency [0] 9857" xfId="48063" hidden="1"/>
    <cellStyle name="Currency [0] 9858" xfId="18705" hidden="1"/>
    <cellStyle name="Currency [0] 9858" xfId="48092" hidden="1"/>
    <cellStyle name="Currency [0] 9859" xfId="18621" hidden="1"/>
    <cellStyle name="Currency [0] 9859" xfId="48008" hidden="1"/>
    <cellStyle name="Currency [0] 986" xfId="3424" hidden="1"/>
    <cellStyle name="Currency [0] 986" xfId="32813" hidden="1"/>
    <cellStyle name="Currency [0] 9860" xfId="18697" hidden="1"/>
    <cellStyle name="Currency [0] 9860" xfId="48084" hidden="1"/>
    <cellStyle name="Currency [0] 9861" xfId="18707" hidden="1"/>
    <cellStyle name="Currency [0] 9861" xfId="48094" hidden="1"/>
    <cellStyle name="Currency [0] 9862" xfId="18708" hidden="1"/>
    <cellStyle name="Currency [0] 9862" xfId="48095" hidden="1"/>
    <cellStyle name="Currency [0] 9863" xfId="18679" hidden="1"/>
    <cellStyle name="Currency [0] 9863" xfId="48066" hidden="1"/>
    <cellStyle name="Currency [0] 9864" xfId="18691" hidden="1"/>
    <cellStyle name="Currency [0] 9864" xfId="48078" hidden="1"/>
    <cellStyle name="Currency [0] 9865" xfId="18671" hidden="1"/>
    <cellStyle name="Currency [0] 9865" xfId="48058" hidden="1"/>
    <cellStyle name="Currency [0] 9866" xfId="18686" hidden="1"/>
    <cellStyle name="Currency [0] 9866" xfId="48073" hidden="1"/>
    <cellStyle name="Currency [0] 9867" xfId="18684" hidden="1"/>
    <cellStyle name="Currency [0] 9867" xfId="48071" hidden="1"/>
    <cellStyle name="Currency [0] 9868" xfId="18710" hidden="1"/>
    <cellStyle name="Currency [0] 9868" xfId="48097" hidden="1"/>
    <cellStyle name="Currency [0] 9869" xfId="18623" hidden="1"/>
    <cellStyle name="Currency [0] 9869" xfId="48010" hidden="1"/>
    <cellStyle name="Currency [0] 987" xfId="3428" hidden="1"/>
    <cellStyle name="Currency [0] 987" xfId="32817" hidden="1"/>
    <cellStyle name="Currency [0] 9870" xfId="18704" hidden="1"/>
    <cellStyle name="Currency [0] 9870" xfId="48091" hidden="1"/>
    <cellStyle name="Currency [0] 9871" xfId="18711" hidden="1"/>
    <cellStyle name="Currency [0] 9871" xfId="48098" hidden="1"/>
    <cellStyle name="Currency [0] 9872" xfId="18712" hidden="1"/>
    <cellStyle name="Currency [0] 9872" xfId="48099" hidden="1"/>
    <cellStyle name="Currency [0] 9873" xfId="18652" hidden="1"/>
    <cellStyle name="Currency [0] 9873" xfId="48039" hidden="1"/>
    <cellStyle name="Currency [0] 9874" xfId="18672" hidden="1"/>
    <cellStyle name="Currency [0] 9874" xfId="48059" hidden="1"/>
    <cellStyle name="Currency [0] 9875" xfId="18706" hidden="1"/>
    <cellStyle name="Currency [0] 9875" xfId="48093" hidden="1"/>
    <cellStyle name="Currency [0] 9876" xfId="18699" hidden="1"/>
    <cellStyle name="Currency [0] 9876" xfId="48086" hidden="1"/>
    <cellStyle name="Currency [0] 9877" xfId="18709" hidden="1"/>
    <cellStyle name="Currency [0] 9877" xfId="48096" hidden="1"/>
    <cellStyle name="Currency [0] 9878" xfId="18713" hidden="1"/>
    <cellStyle name="Currency [0] 9878" xfId="48100" hidden="1"/>
    <cellStyle name="Currency [0] 9879" xfId="18638" hidden="1"/>
    <cellStyle name="Currency [0] 9879" xfId="48025" hidden="1"/>
    <cellStyle name="Currency [0] 988" xfId="3423" hidden="1"/>
    <cellStyle name="Currency [0] 988" xfId="32812" hidden="1"/>
    <cellStyle name="Currency [0] 9880" xfId="18670" hidden="1"/>
    <cellStyle name="Currency [0] 9880" xfId="48057" hidden="1"/>
    <cellStyle name="Currency [0] 9881" xfId="18716" hidden="1"/>
    <cellStyle name="Currency [0] 9881" xfId="48103" hidden="1"/>
    <cellStyle name="Currency [0] 9882" xfId="18717" hidden="1"/>
    <cellStyle name="Currency [0] 9882" xfId="48104" hidden="1"/>
    <cellStyle name="Currency [0] 9883" xfId="18694" hidden="1"/>
    <cellStyle name="Currency [0] 9883" xfId="48081" hidden="1"/>
    <cellStyle name="Currency [0] 9884" xfId="18700" hidden="1"/>
    <cellStyle name="Currency [0] 9884" xfId="48087" hidden="1"/>
    <cellStyle name="Currency [0] 9885" xfId="18714" hidden="1"/>
    <cellStyle name="Currency [0] 9885" xfId="48101" hidden="1"/>
    <cellStyle name="Currency [0] 9886" xfId="18701" hidden="1"/>
    <cellStyle name="Currency [0] 9886" xfId="48088" hidden="1"/>
    <cellStyle name="Currency [0] 9887" xfId="18718" hidden="1"/>
    <cellStyle name="Currency [0] 9887" xfId="48105" hidden="1"/>
    <cellStyle name="Currency [0] 9888" xfId="18719" hidden="1"/>
    <cellStyle name="Currency [0] 9888" xfId="48106" hidden="1"/>
    <cellStyle name="Currency [0] 9889" xfId="18715" hidden="1"/>
    <cellStyle name="Currency [0] 9889" xfId="48102" hidden="1"/>
    <cellStyle name="Currency [0] 989" xfId="3446" hidden="1"/>
    <cellStyle name="Currency [0] 989" xfId="32835" hidden="1"/>
    <cellStyle name="Currency [0] 9890" xfId="18688" hidden="1"/>
    <cellStyle name="Currency [0] 9890" xfId="48075" hidden="1"/>
    <cellStyle name="Currency [0] 9891" xfId="18720" hidden="1"/>
    <cellStyle name="Currency [0] 9891" xfId="48107" hidden="1"/>
    <cellStyle name="Currency [0] 9892" xfId="18721" hidden="1"/>
    <cellStyle name="Currency [0] 9892" xfId="48108" hidden="1"/>
    <cellStyle name="Currency [0] 9893" xfId="18480" hidden="1"/>
    <cellStyle name="Currency [0] 9893" xfId="47867" hidden="1"/>
    <cellStyle name="Currency [0] 9894" xfId="18470" hidden="1"/>
    <cellStyle name="Currency [0] 9894" xfId="47857" hidden="1"/>
    <cellStyle name="Currency [0] 9895" xfId="18723" hidden="1"/>
    <cellStyle name="Currency [0] 9895" xfId="48110" hidden="1"/>
    <cellStyle name="Currency [0] 9896" xfId="18727" hidden="1"/>
    <cellStyle name="Currency [0] 9896" xfId="48114" hidden="1"/>
    <cellStyle name="Currency [0] 9897" xfId="18728" hidden="1"/>
    <cellStyle name="Currency [0] 9897" xfId="48115" hidden="1"/>
    <cellStyle name="Currency [0] 9898" xfId="18477" hidden="1"/>
    <cellStyle name="Currency [0] 9898" xfId="47864" hidden="1"/>
    <cellStyle name="Currency [0] 9899" xfId="18725" hidden="1"/>
    <cellStyle name="Currency [0] 9899" xfId="48112" hidden="1"/>
    <cellStyle name="Currency [0] 99" xfId="2499" hidden="1"/>
    <cellStyle name="Currency [0] 99" xfId="31888" hidden="1"/>
    <cellStyle name="Currency [0] 990" xfId="3452" hidden="1"/>
    <cellStyle name="Currency [0] 990" xfId="32841" hidden="1"/>
    <cellStyle name="Currency [0] 9900" xfId="18729" hidden="1"/>
    <cellStyle name="Currency [0] 9900" xfId="48116" hidden="1"/>
    <cellStyle name="Currency [0] 9901" xfId="18730" hidden="1"/>
    <cellStyle name="Currency [0] 9901" xfId="48117" hidden="1"/>
    <cellStyle name="Currency [0] 9902" xfId="18724" hidden="1"/>
    <cellStyle name="Currency [0] 9902" xfId="48111" hidden="1"/>
    <cellStyle name="Currency [0] 9903" xfId="18481" hidden="1"/>
    <cellStyle name="Currency [0] 9903" xfId="47868" hidden="1"/>
    <cellStyle name="Currency [0] 9904" xfId="18736" hidden="1"/>
    <cellStyle name="Currency [0] 9904" xfId="48123" hidden="1"/>
    <cellStyle name="Currency [0] 9905" xfId="18740" hidden="1"/>
    <cellStyle name="Currency [0] 9905" xfId="48127" hidden="1"/>
    <cellStyle name="Currency [0] 9906" xfId="18746" hidden="1"/>
    <cellStyle name="Currency [0] 9906" xfId="48133" hidden="1"/>
    <cellStyle name="Currency [0] 9907" xfId="18749" hidden="1"/>
    <cellStyle name="Currency [0] 9907" xfId="48136" hidden="1"/>
    <cellStyle name="Currency [0] 9908" xfId="18735" hidden="1"/>
    <cellStyle name="Currency [0] 9908" xfId="48122" hidden="1"/>
    <cellStyle name="Currency [0] 9909" xfId="18745" hidden="1"/>
    <cellStyle name="Currency [0] 9909" xfId="48132" hidden="1"/>
    <cellStyle name="Currency [0] 991" xfId="3414" hidden="1"/>
    <cellStyle name="Currency [0] 991" xfId="32803" hidden="1"/>
    <cellStyle name="Currency [0] 9910" xfId="18756" hidden="1"/>
    <cellStyle name="Currency [0] 9910" xfId="48143" hidden="1"/>
    <cellStyle name="Currency [0] 9911" xfId="18757" hidden="1"/>
    <cellStyle name="Currency [0] 9911" xfId="48144" hidden="1"/>
    <cellStyle name="Currency [0] 9912" xfId="18722" hidden="1"/>
    <cellStyle name="Currency [0] 9912" xfId="48109" hidden="1"/>
    <cellStyle name="Currency [0] 9913" xfId="18482" hidden="1"/>
    <cellStyle name="Currency [0] 9913" xfId="47869" hidden="1"/>
    <cellStyle name="Currency [0] 9914" xfId="18742" hidden="1"/>
    <cellStyle name="Currency [0] 9914" xfId="48129" hidden="1"/>
    <cellStyle name="Currency [0] 9915" xfId="18488" hidden="1"/>
    <cellStyle name="Currency [0] 9915" xfId="47875" hidden="1"/>
    <cellStyle name="Currency [0] 9916" xfId="18737" hidden="1"/>
    <cellStyle name="Currency [0] 9916" xfId="48124" hidden="1"/>
    <cellStyle name="Currency [0] 9917" xfId="18758" hidden="1"/>
    <cellStyle name="Currency [0] 9917" xfId="48145" hidden="1"/>
    <cellStyle name="Currency [0] 9918" xfId="18743" hidden="1"/>
    <cellStyle name="Currency [0] 9918" xfId="48130" hidden="1"/>
    <cellStyle name="Currency [0] 9919" xfId="18747" hidden="1"/>
    <cellStyle name="Currency [0] 9919" xfId="48134" hidden="1"/>
    <cellStyle name="Currency [0] 992" xfId="3444" hidden="1"/>
    <cellStyle name="Currency [0] 992" xfId="32833" hidden="1"/>
    <cellStyle name="Currency [0] 9920" xfId="18763" hidden="1"/>
    <cellStyle name="Currency [0] 9920" xfId="48150" hidden="1"/>
    <cellStyle name="Currency [0] 9921" xfId="18764" hidden="1"/>
    <cellStyle name="Currency [0] 9921" xfId="48151" hidden="1"/>
    <cellStyle name="Currency [0] 9922" xfId="18744" hidden="1"/>
    <cellStyle name="Currency [0] 9922" xfId="48131" hidden="1"/>
    <cellStyle name="Currency [0] 9923" xfId="18751" hidden="1"/>
    <cellStyle name="Currency [0] 9923" xfId="48138" hidden="1"/>
    <cellStyle name="Currency [0] 9924" xfId="18755" hidden="1"/>
    <cellStyle name="Currency [0] 9924" xfId="48142" hidden="1"/>
    <cellStyle name="Currency [0] 9925" xfId="18750" hidden="1"/>
    <cellStyle name="Currency [0] 9925" xfId="48137" hidden="1"/>
    <cellStyle name="Currency [0] 9926" xfId="18773" hidden="1"/>
    <cellStyle name="Currency [0] 9926" xfId="48160" hidden="1"/>
    <cellStyle name="Currency [0] 9927" xfId="18779" hidden="1"/>
    <cellStyle name="Currency [0] 9927" xfId="48166" hidden="1"/>
    <cellStyle name="Currency [0] 9928" xfId="18741" hidden="1"/>
    <cellStyle name="Currency [0] 9928" xfId="48128" hidden="1"/>
    <cellStyle name="Currency [0] 9929" xfId="18771" hidden="1"/>
    <cellStyle name="Currency [0] 9929" xfId="48158" hidden="1"/>
    <cellStyle name="Currency [0] 993" xfId="3456" hidden="1"/>
    <cellStyle name="Currency [0] 993" xfId="32845" hidden="1"/>
    <cellStyle name="Currency [0] 9930" xfId="18783" hidden="1"/>
    <cellStyle name="Currency [0] 9930" xfId="48170" hidden="1"/>
    <cellStyle name="Currency [0] 9931" xfId="18784" hidden="1"/>
    <cellStyle name="Currency [0] 9931" xfId="48171" hidden="1"/>
    <cellStyle name="Currency [0] 9932" xfId="18732" hidden="1"/>
    <cellStyle name="Currency [0] 9932" xfId="48119" hidden="1"/>
    <cellStyle name="Currency [0] 9933" xfId="18739" hidden="1"/>
    <cellStyle name="Currency [0] 9933" xfId="48126" hidden="1"/>
    <cellStyle name="Currency [0] 9934" xfId="18768" hidden="1"/>
    <cellStyle name="Currency [0] 9934" xfId="48155" hidden="1"/>
    <cellStyle name="Currency [0] 9935" xfId="18753" hidden="1"/>
    <cellStyle name="Currency [0] 9935" xfId="48140" hidden="1"/>
    <cellStyle name="Currency [0] 9936" xfId="18726" hidden="1"/>
    <cellStyle name="Currency [0] 9936" xfId="48113" hidden="1"/>
    <cellStyle name="Currency [0] 9937" xfId="18790" hidden="1"/>
    <cellStyle name="Currency [0] 9937" xfId="48177" hidden="1"/>
    <cellStyle name="Currency [0] 9938" xfId="18769" hidden="1"/>
    <cellStyle name="Currency [0] 9938" xfId="48156" hidden="1"/>
    <cellStyle name="Currency [0] 9939" xfId="18776" hidden="1"/>
    <cellStyle name="Currency [0] 9939" xfId="48163" hidden="1"/>
    <cellStyle name="Currency [0] 994" xfId="3457" hidden="1"/>
    <cellStyle name="Currency [0] 994" xfId="32846" hidden="1"/>
    <cellStyle name="Currency [0] 9940" xfId="18791" hidden="1"/>
    <cellStyle name="Currency [0] 9940" xfId="48178" hidden="1"/>
    <cellStyle name="Currency [0] 9941" xfId="18792" hidden="1"/>
    <cellStyle name="Currency [0] 9941" xfId="48179" hidden="1"/>
    <cellStyle name="Currency [0] 9942" xfId="18767" hidden="1"/>
    <cellStyle name="Currency [0] 9942" xfId="48154" hidden="1"/>
    <cellStyle name="Currency [0] 9943" xfId="18766" hidden="1"/>
    <cellStyle name="Currency [0] 9943" xfId="48153" hidden="1"/>
    <cellStyle name="Currency [0] 9944" xfId="18761" hidden="1"/>
    <cellStyle name="Currency [0] 9944" xfId="48148" hidden="1"/>
    <cellStyle name="Currency [0] 9945" xfId="18759" hidden="1"/>
    <cellStyle name="Currency [0] 9945" xfId="48146" hidden="1"/>
    <cellStyle name="Currency [0] 9946" xfId="18760" hidden="1"/>
    <cellStyle name="Currency [0] 9946" xfId="48147" hidden="1"/>
    <cellStyle name="Currency [0] 9947" xfId="18797" hidden="1"/>
    <cellStyle name="Currency [0] 9947" xfId="48184" hidden="1"/>
    <cellStyle name="Currency [0] 9948" xfId="18483" hidden="1"/>
    <cellStyle name="Currency [0] 9948" xfId="47870" hidden="1"/>
    <cellStyle name="Currency [0] 9949" xfId="18787" hidden="1"/>
    <cellStyle name="Currency [0] 9949" xfId="48174" hidden="1"/>
    <cellStyle name="Currency [0] 995" xfId="3405" hidden="1"/>
    <cellStyle name="Currency [0] 995" xfId="32794" hidden="1"/>
    <cellStyle name="Currency [0] 9950" xfId="18799" hidden="1"/>
    <cellStyle name="Currency [0] 9950" xfId="48186" hidden="1"/>
    <cellStyle name="Currency [0] 9951" xfId="18800" hidden="1"/>
    <cellStyle name="Currency [0] 9951" xfId="48187" hidden="1"/>
    <cellStyle name="Currency [0] 9952" xfId="18738" hidden="1"/>
    <cellStyle name="Currency [0] 9952" xfId="48125" hidden="1"/>
    <cellStyle name="Currency [0] 9953" xfId="18774" hidden="1"/>
    <cellStyle name="Currency [0] 9953" xfId="48161" hidden="1"/>
    <cellStyle name="Currency [0] 9954" xfId="18754" hidden="1"/>
    <cellStyle name="Currency [0] 9954" xfId="48141" hidden="1"/>
    <cellStyle name="Currency [0] 9955" xfId="18770" hidden="1"/>
    <cellStyle name="Currency [0] 9955" xfId="48157" hidden="1"/>
    <cellStyle name="Currency [0] 9956" xfId="18772" hidden="1"/>
    <cellStyle name="Currency [0] 9956" xfId="48159" hidden="1"/>
    <cellStyle name="Currency [0] 9957" xfId="18803" hidden="1"/>
    <cellStyle name="Currency [0] 9957" xfId="48190" hidden="1"/>
    <cellStyle name="Currency [0] 9958" xfId="18476" hidden="1"/>
    <cellStyle name="Currency [0] 9958" xfId="47863" hidden="1"/>
    <cellStyle name="Currency [0] 9959" xfId="18795" hidden="1"/>
    <cellStyle name="Currency [0] 9959" xfId="48182" hidden="1"/>
    <cellStyle name="Currency [0] 996" xfId="3412" hidden="1"/>
    <cellStyle name="Currency [0] 996" xfId="32801" hidden="1"/>
    <cellStyle name="Currency [0] 9960" xfId="18805" hidden="1"/>
    <cellStyle name="Currency [0] 9960" xfId="48192" hidden="1"/>
    <cellStyle name="Currency [0] 9961" xfId="18806" hidden="1"/>
    <cellStyle name="Currency [0] 9961" xfId="48193" hidden="1"/>
    <cellStyle name="Currency [0] 9962" xfId="18734" hidden="1"/>
    <cellStyle name="Currency [0] 9962" xfId="48121" hidden="1"/>
    <cellStyle name="Currency [0] 9963" xfId="18785" hidden="1"/>
    <cellStyle name="Currency [0] 9963" xfId="48172" hidden="1"/>
    <cellStyle name="Currency [0] 9964" xfId="18765" hidden="1"/>
    <cellStyle name="Currency [0] 9964" xfId="48152" hidden="1"/>
    <cellStyle name="Currency [0] 9965" xfId="18777" hidden="1"/>
    <cellStyle name="Currency [0] 9965" xfId="48164" hidden="1"/>
    <cellStyle name="Currency [0] 9966" xfId="18775" hidden="1"/>
    <cellStyle name="Currency [0] 9966" xfId="48162" hidden="1"/>
    <cellStyle name="Currency [0] 9967" xfId="18808" hidden="1"/>
    <cellStyle name="Currency [0] 9967" xfId="48195" hidden="1"/>
    <cellStyle name="Currency [0] 9968" xfId="18752" hidden="1"/>
    <cellStyle name="Currency [0] 9968" xfId="48139" hidden="1"/>
    <cellStyle name="Currency [0] 9969" xfId="18802" hidden="1"/>
    <cellStyle name="Currency [0] 9969" xfId="48189" hidden="1"/>
    <cellStyle name="Currency [0] 997" xfId="3441" hidden="1"/>
    <cellStyle name="Currency [0] 997" xfId="32830" hidden="1"/>
    <cellStyle name="Currency [0] 9970" xfId="18812" hidden="1"/>
    <cellStyle name="Currency [0] 9970" xfId="48199" hidden="1"/>
    <cellStyle name="Currency [0] 9971" xfId="18813" hidden="1"/>
    <cellStyle name="Currency [0] 9971" xfId="48200" hidden="1"/>
    <cellStyle name="Currency [0] 9972" xfId="18778" hidden="1"/>
    <cellStyle name="Currency [0] 9972" xfId="48165" hidden="1"/>
    <cellStyle name="Currency [0] 9973" xfId="18793" hidden="1"/>
    <cellStyle name="Currency [0] 9973" xfId="48180" hidden="1"/>
    <cellStyle name="Currency [0] 9974" xfId="18466" hidden="1"/>
    <cellStyle name="Currency [0] 9974" xfId="47853" hidden="1"/>
    <cellStyle name="Currency [0] 9975" xfId="18788" hidden="1"/>
    <cellStyle name="Currency [0] 9975" xfId="48175" hidden="1"/>
    <cellStyle name="Currency [0] 9976" xfId="18786" hidden="1"/>
    <cellStyle name="Currency [0] 9976" xfId="48173" hidden="1"/>
    <cellStyle name="Currency [0] 9977" xfId="18815" hidden="1"/>
    <cellStyle name="Currency [0] 9977" xfId="48202" hidden="1"/>
    <cellStyle name="Currency [0] 9978" xfId="18731" hidden="1"/>
    <cellStyle name="Currency [0] 9978" xfId="48118" hidden="1"/>
    <cellStyle name="Currency [0] 9979" xfId="18807" hidden="1"/>
    <cellStyle name="Currency [0] 9979" xfId="48194" hidden="1"/>
    <cellStyle name="Currency [0] 998" xfId="3426" hidden="1"/>
    <cellStyle name="Currency [0] 998" xfId="32815" hidden="1"/>
    <cellStyle name="Currency [0] 9980" xfId="18817" hidden="1"/>
    <cellStyle name="Currency [0] 9980" xfId="48204" hidden="1"/>
    <cellStyle name="Currency [0] 9981" xfId="18818" hidden="1"/>
    <cellStyle name="Currency [0] 9981" xfId="48205" hidden="1"/>
    <cellStyle name="Currency [0] 9982" xfId="18789" hidden="1"/>
    <cellStyle name="Currency [0] 9982" xfId="48176" hidden="1"/>
    <cellStyle name="Currency [0] 9983" xfId="18801" hidden="1"/>
    <cellStyle name="Currency [0] 9983" xfId="48188" hidden="1"/>
    <cellStyle name="Currency [0] 9984" xfId="18781" hidden="1"/>
    <cellStyle name="Currency [0] 9984" xfId="48168" hidden="1"/>
    <cellStyle name="Currency [0] 9985" xfId="18796" hidden="1"/>
    <cellStyle name="Currency [0] 9985" xfId="48183" hidden="1"/>
    <cellStyle name="Currency [0] 9986" xfId="18794" hidden="1"/>
    <cellStyle name="Currency [0] 9986" xfId="48181" hidden="1"/>
    <cellStyle name="Currency [0] 9987" xfId="18820" hidden="1"/>
    <cellStyle name="Currency [0] 9987" xfId="48207" hidden="1"/>
    <cellStyle name="Currency [0] 9988" xfId="18733" hidden="1"/>
    <cellStyle name="Currency [0] 9988" xfId="48120" hidden="1"/>
    <cellStyle name="Currency [0] 9989" xfId="18814" hidden="1"/>
    <cellStyle name="Currency [0] 9989" xfId="48201" hidden="1"/>
    <cellStyle name="Currency [0] 999" xfId="3399" hidden="1"/>
    <cellStyle name="Currency [0] 999" xfId="32788" hidden="1"/>
    <cellStyle name="Currency [0] 9990" xfId="18821" hidden="1"/>
    <cellStyle name="Currency [0] 9990" xfId="48208" hidden="1"/>
    <cellStyle name="Currency [0] 9991" xfId="18822" hidden="1"/>
    <cellStyle name="Currency [0] 9991" xfId="48209" hidden="1"/>
    <cellStyle name="Currency [0] 9992" xfId="18762" hidden="1"/>
    <cellStyle name="Currency [0] 9992" xfId="48149" hidden="1"/>
    <cellStyle name="Currency [0] 9993" xfId="18782" hidden="1"/>
    <cellStyle name="Currency [0] 9993" xfId="48169" hidden="1"/>
    <cellStyle name="Currency [0] 9994" xfId="18816" hidden="1"/>
    <cellStyle name="Currency [0] 9994" xfId="48203" hidden="1"/>
    <cellStyle name="Currency [0] 9995" xfId="18809" hidden="1"/>
    <cellStyle name="Currency [0] 9995" xfId="48196" hidden="1"/>
    <cellStyle name="Currency [0] 9996" xfId="18819" hidden="1"/>
    <cellStyle name="Currency [0] 9996" xfId="48206" hidden="1"/>
    <cellStyle name="Currency [0] 9997" xfId="18823" hidden="1"/>
    <cellStyle name="Currency [0] 9997" xfId="48210" hidden="1"/>
    <cellStyle name="Currency [0] 9998" xfId="18748" hidden="1"/>
    <cellStyle name="Currency [0] 9998" xfId="48135" hidden="1"/>
    <cellStyle name="Currency [0] 9999" xfId="18780" hidden="1"/>
    <cellStyle name="Currency [0] 9999" xfId="48167" hidden="1"/>
    <cellStyle name="Explanatory Text" xfId="2" builtinId="53" customBuiltin="1"/>
    <cellStyle name="Good" xfId="11" builtinId="26" customBuiltin="1"/>
    <cellStyle name="Heading 1" xfId="8" builtinId="16" customBuiltin="1"/>
    <cellStyle name="Heading 2" xfId="9" builtinId="17" customBuiltin="1"/>
    <cellStyle name="Heading 3" xfId="10" builtinId="18" customBuiltin="1"/>
    <cellStyle name="Heading 4" xfId="46" builtinId="19" hidden="1"/>
    <cellStyle name="Heading 4" xfId="384" builtinId="19" hidden="1"/>
    <cellStyle name="Heading 4" xfId="378" builtinId="19" hidden="1"/>
    <cellStyle name="Heading 4" xfId="394" builtinId="19" hidden="1"/>
    <cellStyle name="Heading 4" xfId="732" builtinId="19" hidden="1"/>
    <cellStyle name="Heading 4" xfId="726" builtinId="19" hidden="1"/>
    <cellStyle name="Heading 4" xfId="388" builtinId="19" hidden="1"/>
    <cellStyle name="Heading 4" xfId="1070" builtinId="19" hidden="1"/>
    <cellStyle name="Heading 4" xfId="1064" builtinId="19" hidden="1"/>
    <cellStyle name="Heading 4" xfId="1074" builtinId="19" hidden="1" customBuiltin="1"/>
    <cellStyle name="Heading 4" xfId="61166" builtinId="19" hidden="1" customBuiltin="1"/>
    <cellStyle name="Heading 4" xfId="63139" builtinId="19" hidden="1" customBuiltin="1"/>
    <cellStyle name="Heading 4" xfId="61506" builtinId="19" hidden="1" customBuiltin="1"/>
    <cellStyle name="Heading 4" xfId="63145" builtinId="19" hidden="1" customBuiltin="1"/>
    <cellStyle name="Heading 4" xfId="63147" builtinId="19" customBuiltin="1"/>
    <cellStyle name="Hyperlink" xfId="63142" builtinId="8" customBuiltin="1"/>
    <cellStyle name="Input" xfId="14" builtinId="20" customBuiltin="1"/>
    <cellStyle name="Linked Cell" xfId="16" builtinId="24" customBuiltin="1"/>
    <cellStyle name="Neutral" xfId="13" builtinId="28" customBuiltin="1"/>
    <cellStyle name="Normal" xfId="0" builtinId="0"/>
    <cellStyle name="Note" xfId="1072" builtinId="10" customBuiltin="1"/>
    <cellStyle name="Note 10" xfId="17688" hidden="1"/>
    <cellStyle name="Note 10" xfId="47075" hidden="1"/>
    <cellStyle name="Note 11" xfId="17712" hidden="1"/>
    <cellStyle name="Note 11" xfId="47099" hidden="1"/>
    <cellStyle name="Note 12" xfId="17710" hidden="1"/>
    <cellStyle name="Note 12" xfId="47097" hidden="1"/>
    <cellStyle name="Note 13" xfId="17702" hidden="1"/>
    <cellStyle name="Note 13" xfId="47089" hidden="1"/>
    <cellStyle name="Note 14" xfId="27007" hidden="1"/>
    <cellStyle name="Note 14" xfId="56394" hidden="1"/>
    <cellStyle name="Note 15" xfId="17083" hidden="1"/>
    <cellStyle name="Note 15" xfId="46470" hidden="1"/>
    <cellStyle name="Note 2" xfId="17082" hidden="1"/>
    <cellStyle name="Note 24" xfId="66" hidden="1"/>
    <cellStyle name="Note 24" xfId="196" hidden="1"/>
    <cellStyle name="Note 24" xfId="354" hidden="1"/>
    <cellStyle name="Note 24" xfId="177" hidden="1"/>
    <cellStyle name="Note 24" xfId="414" hidden="1"/>
    <cellStyle name="Note 24" xfId="544" hidden="1"/>
    <cellStyle name="Note 24" xfId="702" hidden="1"/>
    <cellStyle name="Note 24" xfId="525" hidden="1"/>
    <cellStyle name="Note 24" xfId="752" hidden="1"/>
    <cellStyle name="Note 24" xfId="882" hidden="1"/>
    <cellStyle name="Note 24" xfId="1040" hidden="1"/>
    <cellStyle name="Note 24" xfId="863" hidden="1"/>
    <cellStyle name="Note 24" xfId="1094" hidden="1"/>
    <cellStyle name="Note 24" xfId="1224" hidden="1"/>
    <cellStyle name="Note 24" xfId="1382" hidden="1"/>
    <cellStyle name="Note 24" xfId="1205" hidden="1"/>
    <cellStyle name="Note 24" xfId="1422" hidden="1"/>
    <cellStyle name="Note 24" xfId="1552" hidden="1"/>
    <cellStyle name="Note 24" xfId="1710" hidden="1"/>
    <cellStyle name="Note 24" xfId="1533" hidden="1"/>
    <cellStyle name="Note 24" xfId="1750" hidden="1"/>
    <cellStyle name="Note 24" xfId="1880" hidden="1"/>
    <cellStyle name="Note 24" xfId="2038" hidden="1"/>
    <cellStyle name="Note 24" xfId="1861" hidden="1"/>
    <cellStyle name="Note 24" xfId="2077" hidden="1"/>
    <cellStyle name="Note 24" xfId="2208" hidden="1"/>
    <cellStyle name="Note 24" xfId="2368" hidden="1"/>
    <cellStyle name="Note 24" xfId="2198" hidden="1"/>
    <cellStyle name="Note 24" xfId="61176" hidden="1"/>
    <cellStyle name="Note 24" xfId="61258" hidden="1"/>
    <cellStyle name="Note 24" xfId="61342" hidden="1"/>
    <cellStyle name="Note 24" xfId="61424" hidden="1"/>
    <cellStyle name="Note 24" xfId="61507" hidden="1"/>
    <cellStyle name="Note 24" xfId="61589" hidden="1"/>
    <cellStyle name="Note 24" xfId="61340" hidden="1"/>
    <cellStyle name="Note 24" xfId="61751" hidden="1"/>
    <cellStyle name="Note 24" xfId="61833" hidden="1"/>
    <cellStyle name="Note 24" xfId="61915" hidden="1"/>
    <cellStyle name="Note 24" xfId="61999" hidden="1"/>
    <cellStyle name="Note 24" xfId="62081" hidden="1"/>
    <cellStyle name="Note 24" xfId="62163" hidden="1"/>
    <cellStyle name="Note 24" xfId="62245" hidden="1"/>
    <cellStyle name="Note 24" xfId="61997" hidden="1"/>
    <cellStyle name="Note 24" xfId="62407" hidden="1"/>
    <cellStyle name="Note 24" xfId="61171" hidden="1"/>
    <cellStyle name="Note 24" xfId="62564" hidden="1"/>
    <cellStyle name="Note 24" xfId="62648" hidden="1"/>
    <cellStyle name="Note 24" xfId="62730" hidden="1"/>
    <cellStyle name="Note 24" xfId="62812" hidden="1"/>
    <cellStyle name="Note 24" xfId="62894" hidden="1"/>
    <cellStyle name="Note 24" xfId="62646" hidden="1"/>
    <cellStyle name="Note 24" xfId="63056" hidden="1"/>
    <cellStyle name="Note 3" xfId="2391" hidden="1"/>
    <cellStyle name="Note 4" xfId="2993" hidden="1"/>
    <cellStyle name="Note 4" xfId="32382" hidden="1"/>
    <cellStyle name="Note 5" xfId="3017" hidden="1"/>
    <cellStyle name="Note 5" xfId="32406" hidden="1"/>
    <cellStyle name="Note 6" xfId="3015" hidden="1"/>
    <cellStyle name="Note 6" xfId="32404" hidden="1"/>
    <cellStyle name="Note 7" xfId="3007" hidden="1"/>
    <cellStyle name="Note 7" xfId="32396" hidden="1"/>
    <cellStyle name="Output" xfId="15" builtinId="21" customBuiltin="1"/>
    <cellStyle name="Title" xfId="45" builtinId="15" hidden="1"/>
    <cellStyle name="Title" xfId="383" builtinId="15" hidden="1"/>
    <cellStyle name="Title" xfId="379" builtinId="15" hidden="1"/>
    <cellStyle name="Title" xfId="393" builtinId="15" hidden="1"/>
    <cellStyle name="Title" xfId="731" builtinId="15" hidden="1"/>
    <cellStyle name="Title" xfId="727" builtinId="15" hidden="1"/>
    <cellStyle name="Title" xfId="389" builtinId="15" hidden="1"/>
    <cellStyle name="Title" xfId="1069" builtinId="15" hidden="1"/>
    <cellStyle name="Title" xfId="1065" builtinId="15" hidden="1"/>
    <cellStyle name="Title" xfId="1073" builtinId="15" hidden="1" customBuiltin="1"/>
    <cellStyle name="Title" xfId="61165" builtinId="15" hidden="1" customBuiltin="1"/>
    <cellStyle name="Title" xfId="63138" builtinId="15" hidden="1" customBuiltin="1"/>
    <cellStyle name="Title" xfId="61175" builtinId="15" hidden="1" customBuiltin="1"/>
    <cellStyle name="Title" xfId="63143" builtinId="15" hidden="1" customBuiltin="1"/>
    <cellStyle name="Title" xfId="63148" builtinId="15" customBuiltin="1"/>
    <cellStyle name="Total" xfId="47" builtinId="25" hidden="1"/>
    <cellStyle name="Total" xfId="385" builtinId="25" hidden="1"/>
    <cellStyle name="Total" xfId="377" builtinId="25" hidden="1"/>
    <cellStyle name="Total" xfId="395" builtinId="25" hidden="1"/>
    <cellStyle name="Total" xfId="733" builtinId="25" hidden="1"/>
    <cellStyle name="Total" xfId="725" builtinId="25" hidden="1"/>
    <cellStyle name="Total" xfId="387" builtinId="25" hidden="1"/>
    <cellStyle name="Total" xfId="1071" builtinId="25" hidden="1"/>
    <cellStyle name="Total" xfId="1063" builtinId="25" hidden="1"/>
    <cellStyle name="Total" xfId="1075" builtinId="25" hidden="1" customBuiltin="1"/>
    <cellStyle name="Total" xfId="61167" builtinId="25" hidden="1" customBuiltin="1"/>
    <cellStyle name="Total" xfId="63140" builtinId="25" hidden="1" customBuiltin="1"/>
    <cellStyle name="Total" xfId="63141" builtinId="25" hidden="1" customBuiltin="1"/>
    <cellStyle name="Total" xfId="63146" builtinId="25" hidden="1" customBuiltin="1"/>
    <cellStyle name="Total" xfId="63144" builtinId="25" customBuiltin="1"/>
    <cellStyle name="Warning Text" xfId="18" builtinId="11" customBuiltin="1"/>
    <cellStyle name="콤마 [0]_ 2팀층별 " xfId="5"/>
    <cellStyle name="콤마_ 2팀층별 " xfId="6"/>
    <cellStyle name="표준_0N-HANDLING "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41F1F"/>
      <rgbColor rgb="0000FF00"/>
      <rgbColor rgb="000000FF"/>
      <rgbColor rgb="00FFFF00"/>
      <rgbColor rgb="00FF00FF"/>
      <rgbColor rgb="0000FFFF"/>
      <rgbColor rgb="00800000"/>
      <rgbColor rgb="00008000"/>
      <rgbColor rgb="00002261"/>
      <rgbColor rgb="00808000"/>
      <rgbColor rgb="00800080"/>
      <rgbColor rgb="00008080"/>
      <rgbColor rgb="00C0C0C0"/>
      <rgbColor rgb="00808080"/>
      <rgbColor rgb="00FFE600"/>
      <rgbColor rgb="007F7E82"/>
      <rgbColor rgb="00CCCBCD"/>
      <rgbColor rgb="002C973E"/>
      <rgbColor rgb="0095CB9E"/>
      <rgbColor rgb="0091278F"/>
      <rgbColor rgb="00C893C7"/>
      <rgbColor rgb="00FFE87F"/>
      <rgbColor rgb="0000A3BB"/>
      <rgbColor rgb="007FD1DD"/>
      <rgbColor rgb="00F04C3E"/>
      <rgbColor rgb="00F7A59E"/>
      <rgbColor rgb="00F2F2F2"/>
      <rgbColor rgb="00CCCBCD"/>
      <rgbColor rgb="005F5F5F"/>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600"/>
      <color rgb="FF2E2E38"/>
      <color rgb="FFB14891"/>
      <color rgb="FF4EBEEB"/>
      <color rgb="FFFF6D00"/>
      <color rgb="FF5A0A42"/>
      <color rgb="FF1777CF"/>
      <color rgb="FF57E188"/>
      <color rgb="FF8CE8AD"/>
      <color rgb="FF1887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9831"/>
            </a:solidFill>
            <a:ln w="25400">
              <a:noFill/>
              <a:prstDash val="solid"/>
            </a:ln>
            <a:effectLst/>
            <a:extLst>
              <a:ext uri="{91240B29-F687-4F45-9708-019B960494DF}">
                <a14:hiddenLine xmlns:a14="http://schemas.microsoft.com/office/drawing/2010/main" w="25400">
                  <a:solidFill>
                    <a:srgbClr val="FF9831"/>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options---'!$I$7:$AG$7</c:f>
              <c:numCache>
                <c:formatCode>#,##0</c:formatCode>
                <c:ptCount val="25"/>
                <c:pt idx="0">
                  <c:v>1.0962059286669213E-5</c:v>
                </c:pt>
                <c:pt idx="1">
                  <c:v>1.4829110673238722E-6</c:v>
                </c:pt>
                <c:pt idx="2">
                  <c:v>177.27229969408094</c:v>
                </c:pt>
                <c:pt idx="3">
                  <c:v>-17.191153613432427</c:v>
                </c:pt>
                <c:pt idx="4">
                  <c:v>-20.63173780106241</c:v>
                </c:pt>
                <c:pt idx="5">
                  <c:v>-9.2433453445662739</c:v>
                </c:pt>
                <c:pt idx="6">
                  <c:v>6.7889757455410438</c:v>
                </c:pt>
                <c:pt idx="7">
                  <c:v>19.220407384309919</c:v>
                </c:pt>
                <c:pt idx="8">
                  <c:v>17.13783975981595</c:v>
                </c:pt>
                <c:pt idx="9">
                  <c:v>11.605837241151836</c:v>
                </c:pt>
                <c:pt idx="10">
                  <c:v>-27.186790980780149</c:v>
                </c:pt>
                <c:pt idx="11">
                  <c:v>-12.426425879419781</c:v>
                </c:pt>
                <c:pt idx="12">
                  <c:v>17.703983275533769</c:v>
                </c:pt>
                <c:pt idx="13">
                  <c:v>-11.509637913151645</c:v>
                </c:pt>
                <c:pt idx="14">
                  <c:v>37.509192958068191</c:v>
                </c:pt>
                <c:pt idx="15">
                  <c:v>37.156480506364254</c:v>
                </c:pt>
                <c:pt idx="16">
                  <c:v>1.8982092164285713</c:v>
                </c:pt>
                <c:pt idx="17">
                  <c:v>-21.068235254099186</c:v>
                </c:pt>
                <c:pt idx="18">
                  <c:v>-3.6780279733170755</c:v>
                </c:pt>
                <c:pt idx="19">
                  <c:v>3.4933275831718928</c:v>
                </c:pt>
                <c:pt idx="20">
                  <c:v>3.4333263729723402</c:v>
                </c:pt>
                <c:pt idx="21">
                  <c:v>-1.7480256581499998</c:v>
                </c:pt>
                <c:pt idx="22">
                  <c:v>0.18665443971716492</c:v>
                </c:pt>
                <c:pt idx="23">
                  <c:v>14.690399937182432</c:v>
                </c:pt>
                <c:pt idx="24">
                  <c:v>-1.3793603010885418</c:v>
                </c:pt>
              </c:numCache>
            </c:numRef>
          </c:val>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options---'!$I$8:$AG$8</c:f>
              <c:numCache>
                <c:formatCode>#,##0</c:formatCode>
                <c:ptCount val="25"/>
                <c:pt idx="0">
                  <c:v>2.1563069894909859E-6</c:v>
                </c:pt>
                <c:pt idx="1">
                  <c:v>2.0067347213625907E-7</c:v>
                </c:pt>
                <c:pt idx="2">
                  <c:v>21.073173926516901</c:v>
                </c:pt>
                <c:pt idx="3">
                  <c:v>-2.6028851231741719</c:v>
                </c:pt>
                <c:pt idx="4">
                  <c:v>-2.3069145044577306</c:v>
                </c:pt>
                <c:pt idx="5">
                  <c:v>-2.0405196771044283</c:v>
                </c:pt>
                <c:pt idx="6">
                  <c:v>1.89953821139317</c:v>
                </c:pt>
                <c:pt idx="7">
                  <c:v>2.8779194844886662E-2</c:v>
                </c:pt>
                <c:pt idx="8">
                  <c:v>-2.2671719231456517</c:v>
                </c:pt>
                <c:pt idx="9">
                  <c:v>5.4161677944543776</c:v>
                </c:pt>
                <c:pt idx="10">
                  <c:v>-4.6059712773752395</c:v>
                </c:pt>
                <c:pt idx="11">
                  <c:v>-6.5381342387911863</c:v>
                </c:pt>
                <c:pt idx="12">
                  <c:v>7.4848756550918329</c:v>
                </c:pt>
                <c:pt idx="13">
                  <c:v>-3.6042432068251071</c:v>
                </c:pt>
                <c:pt idx="14">
                  <c:v>5.5742017904752865</c:v>
                </c:pt>
                <c:pt idx="15">
                  <c:v>9.0178053065035488</c:v>
                </c:pt>
                <c:pt idx="16">
                  <c:v>0.44613851461280135</c:v>
                </c:pt>
                <c:pt idx="17">
                  <c:v>-3.4641108946693131</c:v>
                </c:pt>
                <c:pt idx="18">
                  <c:v>-3.59790185993677</c:v>
                </c:pt>
                <c:pt idx="19">
                  <c:v>-0.54873328430345281</c:v>
                </c:pt>
                <c:pt idx="20">
                  <c:v>0.79649063582159574</c:v>
                </c:pt>
                <c:pt idx="21">
                  <c:v>0.73555407107155768</c:v>
                </c:pt>
                <c:pt idx="22">
                  <c:v>1.5081629651132971E-2</c:v>
                </c:pt>
                <c:pt idx="23">
                  <c:v>4.3469057483496147</c:v>
                </c:pt>
                <c:pt idx="24">
                  <c:v>-1.4380482344240881</c:v>
                </c:pt>
              </c:numCache>
            </c:numRef>
          </c:val>
        </c:ser>
        <c:ser>
          <c:idx val="2"/>
          <c:order val="2"/>
          <c:tx>
            <c:strRef>
              <c:f>'---Compare options---'!$H$9</c:f>
              <c:strCache>
                <c:ptCount val="1"/>
                <c:pt idx="0">
                  <c:v>Fuel</c:v>
                </c:pt>
              </c:strCache>
            </c:strRef>
          </c:tx>
          <c:spPr>
            <a:solidFill>
              <a:srgbClr val="FF4136"/>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options---'!$I$9:$AG$9</c:f>
              <c:numCache>
                <c:formatCode>#,##0</c:formatCode>
                <c:ptCount val="25"/>
                <c:pt idx="0">
                  <c:v>-1.9988982798531651E-4</c:v>
                </c:pt>
                <c:pt idx="1">
                  <c:v>-7.7518152553122485E-2</c:v>
                </c:pt>
                <c:pt idx="2">
                  <c:v>0.6295702007925138</c:v>
                </c:pt>
                <c:pt idx="3">
                  <c:v>1.7082777246052865</c:v>
                </c:pt>
                <c:pt idx="4">
                  <c:v>0.61971548787970099</c:v>
                </c:pt>
                <c:pt idx="5">
                  <c:v>-0.16680810652812944</c:v>
                </c:pt>
                <c:pt idx="6">
                  <c:v>0.26015134900901465</c:v>
                </c:pt>
                <c:pt idx="7">
                  <c:v>1.5209342904153746</c:v>
                </c:pt>
                <c:pt idx="8">
                  <c:v>1.8138673503794707</c:v>
                </c:pt>
                <c:pt idx="9">
                  <c:v>0.75052190591371615</c:v>
                </c:pt>
                <c:pt idx="10">
                  <c:v>1.756526677110698</c:v>
                </c:pt>
                <c:pt idx="11">
                  <c:v>4.3674108888156482</c:v>
                </c:pt>
                <c:pt idx="12">
                  <c:v>4.207044411853305</c:v>
                </c:pt>
                <c:pt idx="13">
                  <c:v>6.8357004486841619</c:v>
                </c:pt>
                <c:pt idx="14">
                  <c:v>-1.3710414587256965</c:v>
                </c:pt>
                <c:pt idx="15">
                  <c:v>2.4521455919641304</c:v>
                </c:pt>
                <c:pt idx="16">
                  <c:v>0.75386687783047091</c:v>
                </c:pt>
                <c:pt idx="17">
                  <c:v>3.2999910028303274</c:v>
                </c:pt>
                <c:pt idx="18">
                  <c:v>2.3123840006350074</c:v>
                </c:pt>
                <c:pt idx="19">
                  <c:v>5.4277417043509191</c:v>
                </c:pt>
                <c:pt idx="20">
                  <c:v>4.2945092084457865</c:v>
                </c:pt>
                <c:pt idx="21">
                  <c:v>6.0246221187561169</c:v>
                </c:pt>
                <c:pt idx="22">
                  <c:v>5.4750924070969926</c:v>
                </c:pt>
                <c:pt idx="23">
                  <c:v>7.2618163413304133</c:v>
                </c:pt>
                <c:pt idx="24">
                  <c:v>5.5081648642484211</c:v>
                </c:pt>
              </c:numCache>
            </c:numRef>
          </c:val>
        </c:ser>
        <c:ser>
          <c:idx val="3"/>
          <c:order val="3"/>
          <c:tx>
            <c:strRef>
              <c:f>'---Compare options---'!$H$10</c:f>
              <c:strCache>
                <c:ptCount val="1"/>
                <c:pt idx="0">
                  <c:v>VOM</c:v>
                </c:pt>
              </c:strCache>
            </c:strRef>
          </c:tx>
          <c:spPr>
            <a:solidFill>
              <a:srgbClr val="87D3F2"/>
            </a:solidFill>
            <a:ln w="25400">
              <a:noFill/>
              <a:prstDash val="solid"/>
            </a:ln>
            <a:effectLst/>
            <a:extLst>
              <a:ext uri="{91240B29-F687-4F45-9708-019B960494DF}">
                <a14:hiddenLine xmlns:a14="http://schemas.microsoft.com/office/drawing/2010/main" w="25400">
                  <a:solidFill>
                    <a:srgbClr val="87D3F2"/>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options---'!$I$10:$AG$10</c:f>
              <c:numCache>
                <c:formatCode>#,##0</c:formatCode>
                <c:ptCount val="25"/>
                <c:pt idx="0">
                  <c:v>9.9744092440232636E-6</c:v>
                </c:pt>
                <c:pt idx="1">
                  <c:v>4.9676363983890042E-3</c:v>
                </c:pt>
                <c:pt idx="2">
                  <c:v>-0.37016113648493776</c:v>
                </c:pt>
                <c:pt idx="3">
                  <c:v>-0.23335842969012446</c:v>
                </c:pt>
                <c:pt idx="4">
                  <c:v>0.35453956134384496</c:v>
                </c:pt>
                <c:pt idx="5">
                  <c:v>0.22241149320709519</c:v>
                </c:pt>
                <c:pt idx="6">
                  <c:v>0.25285861035023116</c:v>
                </c:pt>
                <c:pt idx="7">
                  <c:v>-8.7708202748675829E-2</c:v>
                </c:pt>
                <c:pt idx="8">
                  <c:v>-0.47512841644039144</c:v>
                </c:pt>
                <c:pt idx="9">
                  <c:v>-0.55364663027576166</c:v>
                </c:pt>
                <c:pt idx="10">
                  <c:v>-6.868497353413841E-2</c:v>
                </c:pt>
                <c:pt idx="11">
                  <c:v>0.13393679881625575</c:v>
                </c:pt>
                <c:pt idx="12">
                  <c:v>0.82766779476456576</c:v>
                </c:pt>
                <c:pt idx="13">
                  <c:v>0.61217317581822861</c:v>
                </c:pt>
                <c:pt idx="14">
                  <c:v>4.9598881147278007E-2</c:v>
                </c:pt>
                <c:pt idx="15">
                  <c:v>-0.37611154512892242</c:v>
                </c:pt>
                <c:pt idx="16">
                  <c:v>-0.44526484246551989</c:v>
                </c:pt>
                <c:pt idx="17">
                  <c:v>-0.28058919876680011</c:v>
                </c:pt>
                <c:pt idx="18">
                  <c:v>-0.49976643838151358</c:v>
                </c:pt>
                <c:pt idx="19">
                  <c:v>-0.299359683634917</c:v>
                </c:pt>
                <c:pt idx="20">
                  <c:v>-0.15256872672532334</c:v>
                </c:pt>
                <c:pt idx="21">
                  <c:v>-0.69828646734997168</c:v>
                </c:pt>
                <c:pt idx="22">
                  <c:v>-0.43536724655752185</c:v>
                </c:pt>
                <c:pt idx="23">
                  <c:v>-7.3204369749873879E-5</c:v>
                </c:pt>
                <c:pt idx="24">
                  <c:v>-0.35299137817090376</c:v>
                </c:pt>
              </c:numCache>
            </c:numRef>
          </c:val>
        </c:ser>
        <c:ser>
          <c:idx val="4"/>
          <c:order val="4"/>
          <c:tx>
            <c:strRef>
              <c:f>'---Compare options---'!$H$11</c:f>
              <c:strCache>
                <c:ptCount val="1"/>
                <c:pt idx="0">
                  <c:v>REZ</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options---'!$I$11:$AG$11</c:f>
              <c:numCache>
                <c:formatCode>#,##0</c:formatCode>
                <c:ptCount val="25"/>
                <c:pt idx="0">
                  <c:v>4.2878648925411855E-7</c:v>
                </c:pt>
                <c:pt idx="1">
                  <c:v>2.6441817510397471E-8</c:v>
                </c:pt>
                <c:pt idx="2">
                  <c:v>11.736048840232005</c:v>
                </c:pt>
                <c:pt idx="3">
                  <c:v>-1.7994763175283185E-8</c:v>
                </c:pt>
                <c:pt idx="4">
                  <c:v>-8.9802133375875997</c:v>
                </c:pt>
                <c:pt idx="5">
                  <c:v>12.917458771253289</c:v>
                </c:pt>
                <c:pt idx="6">
                  <c:v>1.6029089424068987E-8</c:v>
                </c:pt>
                <c:pt idx="7">
                  <c:v>17.98454551680063</c:v>
                </c:pt>
                <c:pt idx="8">
                  <c:v>-2.7753750119533214</c:v>
                </c:pt>
                <c:pt idx="9">
                  <c:v>-2.5299117301546792</c:v>
                </c:pt>
                <c:pt idx="10">
                  <c:v>-2.45009206163459</c:v>
                </c:pt>
                <c:pt idx="11">
                  <c:v>-1.5898164306477993</c:v>
                </c:pt>
                <c:pt idx="12">
                  <c:v>9.1510211773625496</c:v>
                </c:pt>
                <c:pt idx="13">
                  <c:v>-1.7001804155205318</c:v>
                </c:pt>
                <c:pt idx="14">
                  <c:v>-5.4133258587620222E-9</c:v>
                </c:pt>
                <c:pt idx="15">
                  <c:v>7.3352468657803254</c:v>
                </c:pt>
                <c:pt idx="16">
                  <c:v>-6.6748510833862387</c:v>
                </c:pt>
                <c:pt idx="17">
                  <c:v>-1.7888852691136343</c:v>
                </c:pt>
                <c:pt idx="18">
                  <c:v>-3.8200665257609763</c:v>
                </c:pt>
                <c:pt idx="19">
                  <c:v>7.351219385862394</c:v>
                </c:pt>
                <c:pt idx="20">
                  <c:v>-0.90404887812587553</c:v>
                </c:pt>
                <c:pt idx="21">
                  <c:v>1.8164953991002986</c:v>
                </c:pt>
                <c:pt idx="22">
                  <c:v>-5.1529138690334843E-9</c:v>
                </c:pt>
                <c:pt idx="23">
                  <c:v>0.93503670179704201</c:v>
                </c:pt>
                <c:pt idx="24">
                  <c:v>4.9087774949693993E-3</c:v>
                </c:pt>
              </c:numCache>
            </c:numRef>
          </c:val>
        </c:ser>
        <c:ser>
          <c:idx val="5"/>
          <c:order val="5"/>
          <c:tx>
            <c:strRef>
              <c:f>'---Compare options---'!$H$12</c:f>
              <c:strCache>
                <c:ptCount val="1"/>
                <c:pt idx="0">
                  <c:v>USE+DSP</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options---'!$I$12:$AG$12</c:f>
              <c:numCache>
                <c:formatCode>#,##0</c:formatCode>
                <c:ptCount val="25"/>
                <c:pt idx="0">
                  <c:v>1.4970389330670741E-7</c:v>
                </c:pt>
                <c:pt idx="1">
                  <c:v>1.4180402558849891E-7</c:v>
                </c:pt>
                <c:pt idx="2">
                  <c:v>-2.5323629309697715</c:v>
                </c:pt>
                <c:pt idx="3">
                  <c:v>0.28284329784546569</c:v>
                </c:pt>
                <c:pt idx="4">
                  <c:v>4.8834308963287771</c:v>
                </c:pt>
                <c:pt idx="5">
                  <c:v>1.5552723607176362E-7</c:v>
                </c:pt>
                <c:pt idx="6">
                  <c:v>1.5373310481586571E-7</c:v>
                </c:pt>
                <c:pt idx="7">
                  <c:v>1.6001034655335236E-7</c:v>
                </c:pt>
                <c:pt idx="8">
                  <c:v>0.2751910708499522</c:v>
                </c:pt>
                <c:pt idx="9">
                  <c:v>-1.2909537231246377</c:v>
                </c:pt>
                <c:pt idx="10">
                  <c:v>-2.2007838913979866E-2</c:v>
                </c:pt>
                <c:pt idx="11">
                  <c:v>1.7958828705540098E-2</c:v>
                </c:pt>
                <c:pt idx="12">
                  <c:v>-1.0559333294751596</c:v>
                </c:pt>
                <c:pt idx="13">
                  <c:v>-0.52311258507637826</c:v>
                </c:pt>
                <c:pt idx="14">
                  <c:v>0.56400596195592789</c:v>
                </c:pt>
                <c:pt idx="15">
                  <c:v>1.7737432708582201</c:v>
                </c:pt>
                <c:pt idx="16">
                  <c:v>1.6374885930122393E-7</c:v>
                </c:pt>
                <c:pt idx="17">
                  <c:v>1.6676275542965284E-7</c:v>
                </c:pt>
                <c:pt idx="18">
                  <c:v>3.3302012845781519E-3</c:v>
                </c:pt>
                <c:pt idx="19">
                  <c:v>9.7928725423691692</c:v>
                </c:pt>
                <c:pt idx="20">
                  <c:v>0.4366969836312346</c:v>
                </c:pt>
                <c:pt idx="21">
                  <c:v>4.8203395006178544</c:v>
                </c:pt>
                <c:pt idx="22">
                  <c:v>1.3694726831602693</c:v>
                </c:pt>
                <c:pt idx="23">
                  <c:v>7.1967817691323361</c:v>
                </c:pt>
                <c:pt idx="24">
                  <c:v>10.951267908853959</c:v>
                </c:pt>
              </c:numCache>
            </c:numRef>
          </c:val>
        </c:ser>
        <c:dLbls>
          <c:showLegendKey val="0"/>
          <c:showVal val="0"/>
          <c:showCatName val="0"/>
          <c:showSerName val="0"/>
          <c:showPercent val="0"/>
          <c:showBubbleSize val="0"/>
        </c:dLbls>
        <c:gapWidth val="150"/>
        <c:overlap val="100"/>
        <c:axId val="1883645216"/>
        <c:axId val="1883633248"/>
      </c:barChart>
      <c:catAx>
        <c:axId val="188364521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83633248"/>
        <c:crosses val="autoZero"/>
        <c:auto val="1"/>
        <c:lblAlgn val="ctr"/>
        <c:lblOffset val="100"/>
        <c:noMultiLvlLbl val="0"/>
      </c:catAx>
      <c:valAx>
        <c:axId val="1883633248"/>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Yearly gross market benefits </a:t>
                </a:r>
                <a:br>
                  <a:rPr lang="en-AU"/>
                </a:br>
                <a:r>
                  <a:rPr lang="en-AU"/>
                  <a:t>($m, discounted)</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83645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options---'!$H$26</c:f>
              <c:strCache>
                <c:ptCount val="1"/>
                <c:pt idx="0">
                  <c:v>Black Coal</c:v>
                </c:pt>
              </c:strCache>
            </c:strRef>
          </c:tx>
          <c:spPr>
            <a:solidFill>
              <a:srgbClr val="2E2E38"/>
            </a:solidFill>
            <a:ln>
              <a:noFill/>
              <a:prstDash val="solid"/>
            </a:ln>
            <a:effectLst/>
            <a:extLst>
              <a:ext uri="{91240B29-F687-4F45-9708-019B960494DF}">
                <a14:hiddenLine xmlns:a14="http://schemas.microsoft.com/office/drawing/2010/main">
                  <a:solidFill>
                    <a:srgbClr val="2E2E38"/>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options---'!$I$26:$AG$26</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'---Compare options---'!$H$27</c:f>
              <c:strCache>
                <c:ptCount val="1"/>
                <c:pt idx="0">
                  <c:v>Brown Coal</c:v>
                </c:pt>
              </c:strCache>
            </c:strRef>
          </c:tx>
          <c:spPr>
            <a:solidFill>
              <a:srgbClr val="BC2F00"/>
            </a:solidFill>
            <a:ln>
              <a:noFill/>
              <a:prstDash val="solid"/>
            </a:ln>
            <a:effectLst/>
            <a:extLst>
              <a:ext uri="{91240B29-F687-4F45-9708-019B960494DF}">
                <a14:hiddenLine xmlns:a14="http://schemas.microsoft.com/office/drawing/2010/main">
                  <a:solidFill>
                    <a:srgbClr val="BC2F00"/>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options---'!$I$27:$AG$27</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2"/>
          <c:tx>
            <c:strRef>
              <c:f>'---Compare options---'!$H$28</c:f>
              <c:strCache>
                <c:ptCount val="1"/>
                <c:pt idx="0">
                  <c:v>CCGT</c:v>
                </c:pt>
              </c:strCache>
            </c:strRef>
          </c:tx>
          <c:spPr>
            <a:solidFill>
              <a:srgbClr val="747480"/>
            </a:solidFill>
            <a:ln>
              <a:noFill/>
              <a:prstDash val="solid"/>
            </a:ln>
            <a:effectLst/>
            <a:extLst>
              <a:ext uri="{91240B29-F687-4F45-9708-019B960494DF}">
                <a14:hiddenLine xmlns:a14="http://schemas.microsoft.com/office/drawing/2010/main">
                  <a:solidFill>
                    <a:srgbClr val="747480"/>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options---'!$I$28:$AG$28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3"/>
          <c:order val="3"/>
          <c:tx>
            <c:strRef>
              <c:f>'---Compare options---'!$H$29</c:f>
              <c:strCache>
                <c:ptCount val="1"/>
                <c:pt idx="0">
                  <c:v>Gas - Steam</c:v>
                </c:pt>
              </c:strCache>
            </c:strRef>
          </c:tx>
          <c:spPr>
            <a:solidFill>
              <a:srgbClr val="C981B2"/>
            </a:solidFill>
            <a:ln>
              <a:noFill/>
              <a:prstDash val="solid"/>
            </a:ln>
            <a:effectLst/>
            <a:extLst>
              <a:ext uri="{91240B29-F687-4F45-9708-019B960494DF}">
                <a14:hiddenLine xmlns:a14="http://schemas.microsoft.com/office/drawing/2010/main">
                  <a:solidFill>
                    <a:srgbClr val="C981B2"/>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options---'!$I$29:$AG$29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4"/>
          <c:order val="4"/>
          <c:tx>
            <c:strRef>
              <c:f>'---Compare options---'!$H$30</c:f>
              <c:strCache>
                <c:ptCount val="1"/>
                <c:pt idx="0">
                  <c:v>OCGT / Diesel</c:v>
                </c:pt>
              </c:strCache>
            </c:strRef>
          </c:tx>
          <c:spPr>
            <a:solidFill>
              <a:srgbClr val="C4C4CD"/>
            </a:solidFill>
            <a:ln>
              <a:noFill/>
              <a:prstDash val="solid"/>
            </a:ln>
            <a:effectLst/>
            <a:extLst>
              <a:ext uri="{91240B29-F687-4F45-9708-019B960494DF}">
                <a14:hiddenLine xmlns:a14="http://schemas.microsoft.com/office/drawing/2010/main">
                  <a:solidFill>
                    <a:srgbClr val="C4C4CD"/>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options---'!$I$30:$AG$30</c:f>
              <c:numCache>
                <c:formatCode>#,##0</c:formatCode>
                <c:ptCount val="25"/>
                <c:pt idx="0">
                  <c:v>0</c:v>
                </c:pt>
                <c:pt idx="1">
                  <c:v>0</c:v>
                </c:pt>
                <c:pt idx="2">
                  <c:v>-120.51593999999932</c:v>
                </c:pt>
                <c:pt idx="3">
                  <c:v>-120.51593999999932</c:v>
                </c:pt>
                <c:pt idx="4">
                  <c:v>-120.51593999999932</c:v>
                </c:pt>
                <c:pt idx="5">
                  <c:v>-120.51593999999932</c:v>
                </c:pt>
                <c:pt idx="6">
                  <c:v>-120.51593999999932</c:v>
                </c:pt>
                <c:pt idx="7">
                  <c:v>-120.51593999999932</c:v>
                </c:pt>
                <c:pt idx="8">
                  <c:v>-120.51593999999932</c:v>
                </c:pt>
                <c:pt idx="9">
                  <c:v>-120.51593999999932</c:v>
                </c:pt>
                <c:pt idx="10">
                  <c:v>-120.51593999999932</c:v>
                </c:pt>
                <c:pt idx="11">
                  <c:v>-120.51593999999932</c:v>
                </c:pt>
                <c:pt idx="12">
                  <c:v>-124.98134000000027</c:v>
                </c:pt>
                <c:pt idx="13">
                  <c:v>-94.60570000000007</c:v>
                </c:pt>
                <c:pt idx="14">
                  <c:v>-94.60570000000007</c:v>
                </c:pt>
                <c:pt idx="15">
                  <c:v>-119.23240000000078</c:v>
                </c:pt>
                <c:pt idx="16">
                  <c:v>-119.23240000000078</c:v>
                </c:pt>
                <c:pt idx="17">
                  <c:v>-119.23240000000078</c:v>
                </c:pt>
                <c:pt idx="18">
                  <c:v>-119.23240000000078</c:v>
                </c:pt>
                <c:pt idx="19">
                  <c:v>-119.23240000000078</c:v>
                </c:pt>
                <c:pt idx="20">
                  <c:v>-119.23240000000078</c:v>
                </c:pt>
                <c:pt idx="21">
                  <c:v>-119.23240000000078</c:v>
                </c:pt>
                <c:pt idx="22">
                  <c:v>-119.23240000000078</c:v>
                </c:pt>
                <c:pt idx="23">
                  <c:v>-167.44360000000052</c:v>
                </c:pt>
                <c:pt idx="24">
                  <c:v>-167.44360000000052</c:v>
                </c:pt>
              </c:numCache>
            </c:numRef>
          </c:val>
        </c:ser>
        <c:ser>
          <c:idx val="5"/>
          <c:order val="5"/>
          <c:tx>
            <c:strRef>
              <c:f>'---Compare options---'!$H$31</c:f>
              <c:strCache>
                <c:ptCount val="1"/>
                <c:pt idx="0">
                  <c:v>Hydro</c:v>
                </c:pt>
              </c:strCache>
            </c:strRef>
          </c:tx>
          <c:spPr>
            <a:solidFill>
              <a:srgbClr val="188CE5"/>
            </a:solidFill>
            <a:ln>
              <a:noFill/>
              <a:prstDash val="solid"/>
            </a:ln>
            <a:effectLst/>
            <a:extLst>
              <a:ext uri="{91240B29-F687-4F45-9708-019B960494DF}">
                <a14:hiddenLine xmlns:a14="http://schemas.microsoft.com/office/drawing/2010/main">
                  <a:solidFill>
                    <a:srgbClr val="188CE5"/>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options---'!$I$31:$AG$31</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6"/>
          <c:order val="6"/>
          <c:tx>
            <c:strRef>
              <c:f>'---Compare options---'!$H$32</c:f>
              <c:strCache>
                <c:ptCount val="1"/>
                <c:pt idx="0">
                  <c:v>Wind</c:v>
                </c:pt>
              </c:strCache>
            </c:strRef>
          </c:tx>
          <c:spPr>
            <a:solidFill>
              <a:srgbClr val="168736"/>
            </a:solidFill>
            <a:ln>
              <a:noFill/>
              <a:prstDash val="solid"/>
            </a:ln>
            <a:effectLst/>
            <a:extLst>
              <a:ext uri="{91240B29-F687-4F45-9708-019B960494DF}">
                <a14:hiddenLine xmlns:a14="http://schemas.microsoft.com/office/drawing/2010/main">
                  <a:solidFill>
                    <a:srgbClr val="168736"/>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options---'!$I$32:$AG$32</c:f>
              <c:numCache>
                <c:formatCode>#,##0</c:formatCode>
                <c:ptCount val="25"/>
                <c:pt idx="0">
                  <c:v>0</c:v>
                </c:pt>
                <c:pt idx="1">
                  <c:v>0</c:v>
                </c:pt>
                <c:pt idx="2">
                  <c:v>0</c:v>
                </c:pt>
                <c:pt idx="3">
                  <c:v>0</c:v>
                </c:pt>
                <c:pt idx="4">
                  <c:v>-23.936070000001564</c:v>
                </c:pt>
                <c:pt idx="5">
                  <c:v>-1.3516639999961626</c:v>
                </c:pt>
                <c:pt idx="6">
                  <c:v>-7.5489099999995233</c:v>
                </c:pt>
                <c:pt idx="7">
                  <c:v>48.950583439196635</c:v>
                </c:pt>
                <c:pt idx="8">
                  <c:v>81.855123433597328</c:v>
                </c:pt>
                <c:pt idx="9">
                  <c:v>67.702003432103083</c:v>
                </c:pt>
                <c:pt idx="10">
                  <c:v>38.006403431529179</c:v>
                </c:pt>
                <c:pt idx="11">
                  <c:v>93.124903430398263</c:v>
                </c:pt>
                <c:pt idx="12">
                  <c:v>39.937636429298436</c:v>
                </c:pt>
                <c:pt idx="13">
                  <c:v>61.370133426597022</c:v>
                </c:pt>
                <c:pt idx="14">
                  <c:v>61.370133424428786</c:v>
                </c:pt>
                <c:pt idx="15">
                  <c:v>54.380626810667309</c:v>
                </c:pt>
                <c:pt idx="16">
                  <c:v>76.857279811178159</c:v>
                </c:pt>
                <c:pt idx="17">
                  <c:v>83.210080811331864</c:v>
                </c:pt>
                <c:pt idx="18">
                  <c:v>179.72408081160756</c:v>
                </c:pt>
                <c:pt idx="19">
                  <c:v>186.80925391938217</c:v>
                </c:pt>
                <c:pt idx="20">
                  <c:v>182.14263841810316</c:v>
                </c:pt>
                <c:pt idx="21">
                  <c:v>179.56045841820014</c:v>
                </c:pt>
                <c:pt idx="22">
                  <c:v>179.56045841935702</c:v>
                </c:pt>
                <c:pt idx="23">
                  <c:v>-174.00554992654361</c:v>
                </c:pt>
                <c:pt idx="24">
                  <c:v>150.59212760264199</c:v>
                </c:pt>
              </c:numCache>
            </c:numRef>
          </c:val>
        </c:ser>
        <c:ser>
          <c:idx val="7"/>
          <c:order val="7"/>
          <c:tx>
            <c:strRef>
              <c:f>'---Compare options---'!$H$33</c:f>
              <c:strCache>
                <c:ptCount val="1"/>
                <c:pt idx="0">
                  <c:v>Solar PV</c:v>
                </c:pt>
              </c:strCache>
            </c:strRef>
          </c:tx>
          <c:spPr>
            <a:solidFill>
              <a:srgbClr val="FFB46A"/>
            </a:solidFill>
            <a:ln>
              <a:noFill/>
              <a:prstDash val="solid"/>
            </a:ln>
            <a:effectLst/>
            <a:extLst>
              <a:ext uri="{91240B29-F687-4F45-9708-019B960494DF}">
                <a14:hiddenLine xmlns:a14="http://schemas.microsoft.com/office/drawing/2010/main">
                  <a:solidFill>
                    <a:srgbClr val="FFB46A"/>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options---'!$I$33:$AG$33</c:f>
              <c:numCache>
                <c:formatCode>#,##0</c:formatCode>
                <c:ptCount val="25"/>
                <c:pt idx="0">
                  <c:v>0</c:v>
                </c:pt>
                <c:pt idx="1">
                  <c:v>0</c:v>
                </c:pt>
                <c:pt idx="2">
                  <c:v>-53.455690000000686</c:v>
                </c:pt>
                <c:pt idx="3">
                  <c:v>-53.455690000000686</c:v>
                </c:pt>
                <c:pt idx="4">
                  <c:v>11.292900000000373</c:v>
                </c:pt>
                <c:pt idx="5">
                  <c:v>-14.845760000000155</c:v>
                </c:pt>
                <c:pt idx="6">
                  <c:v>-14.845760000000155</c:v>
                </c:pt>
                <c:pt idx="7">
                  <c:v>-147.87822999999844</c:v>
                </c:pt>
                <c:pt idx="8">
                  <c:v>-111.23392999999851</c:v>
                </c:pt>
                <c:pt idx="9">
                  <c:v>-123.75897699999041</c:v>
                </c:pt>
                <c:pt idx="10">
                  <c:v>-61.682649432939797</c:v>
                </c:pt>
                <c:pt idx="11">
                  <c:v>-72.752716910659728</c:v>
                </c:pt>
                <c:pt idx="12">
                  <c:v>-41.381465911259511</c:v>
                </c:pt>
                <c:pt idx="13">
                  <c:v>-41.381465911239502</c:v>
                </c:pt>
                <c:pt idx="14">
                  <c:v>-41.38146591118857</c:v>
                </c:pt>
                <c:pt idx="15">
                  <c:v>-80.339824000002409</c:v>
                </c:pt>
                <c:pt idx="16">
                  <c:v>-143.00294500000018</c:v>
                </c:pt>
                <c:pt idx="17">
                  <c:v>-174.16388500000176</c:v>
                </c:pt>
                <c:pt idx="18">
                  <c:v>-302.49004840986163</c:v>
                </c:pt>
                <c:pt idx="19">
                  <c:v>-236.96087181555413</c:v>
                </c:pt>
                <c:pt idx="20">
                  <c:v>-339.79885479500808</c:v>
                </c:pt>
                <c:pt idx="21">
                  <c:v>-414.3895547932043</c:v>
                </c:pt>
                <c:pt idx="22">
                  <c:v>-414.38955479023571</c:v>
                </c:pt>
                <c:pt idx="23">
                  <c:v>-144.57787475634541</c:v>
                </c:pt>
                <c:pt idx="24">
                  <c:v>-467.48777876716485</c:v>
                </c:pt>
              </c:numCache>
            </c:numRef>
          </c:val>
        </c:ser>
        <c:dLbls>
          <c:showLegendKey val="0"/>
          <c:showVal val="0"/>
          <c:showCatName val="0"/>
          <c:showSerName val="0"/>
          <c:showPercent val="0"/>
          <c:showBubbleSize val="0"/>
        </c:dLbls>
        <c:gapWidth val="150"/>
        <c:overlap val="100"/>
        <c:axId val="1883639776"/>
        <c:axId val="1883636512"/>
      </c:barChart>
      <c:lineChart>
        <c:grouping val="standard"/>
        <c:varyColors val="0"/>
        <c:ser>
          <c:idx val="8"/>
          <c:order val="8"/>
          <c:tx>
            <c:strRef>
              <c:f>'---Compare options---'!$H$34</c:f>
              <c:strCache>
                <c:ptCount val="1"/>
                <c:pt idx="0">
                  <c:v>LS Batteries</c:v>
                </c:pt>
              </c:strCache>
            </c:strRef>
          </c:tx>
          <c:spPr>
            <a:ln w="28575" cap="rnd">
              <a:solidFill>
                <a:srgbClr val="724BC3"/>
              </a:solidFill>
              <a:prstDash val="sysDot"/>
              <a:round/>
            </a:ln>
            <a:effectLst/>
          </c:spPr>
          <c:marker>
            <c:symbol val="none"/>
          </c:marker>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options---'!$I$34:$AG$34</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-39.888390000000015</c:v>
                </c:pt>
                <c:pt idx="13">
                  <c:v>-63.035059999999703</c:v>
                </c:pt>
                <c:pt idx="14">
                  <c:v>-63.035059999999703</c:v>
                </c:pt>
                <c:pt idx="15">
                  <c:v>-63.035059999999703</c:v>
                </c:pt>
                <c:pt idx="16">
                  <c:v>-63.035059999999703</c:v>
                </c:pt>
                <c:pt idx="17">
                  <c:v>-63.034959999999955</c:v>
                </c:pt>
                <c:pt idx="18">
                  <c:v>-63.034959999999955</c:v>
                </c:pt>
                <c:pt idx="19">
                  <c:v>-60.202633421559767</c:v>
                </c:pt>
                <c:pt idx="20">
                  <c:v>-129.44622950010012</c:v>
                </c:pt>
                <c:pt idx="21">
                  <c:v>-65.166524158399852</c:v>
                </c:pt>
                <c:pt idx="22">
                  <c:v>-67.797634856739933</c:v>
                </c:pt>
                <c:pt idx="23">
                  <c:v>-222.01006080455954</c:v>
                </c:pt>
                <c:pt idx="24">
                  <c:v>-222.01006894564034</c:v>
                </c:pt>
              </c:numCache>
            </c:numRef>
          </c:val>
          <c:smooth val="0"/>
        </c:ser>
        <c:ser>
          <c:idx val="9"/>
          <c:order val="9"/>
          <c:tx>
            <c:strRef>
              <c:f>'---Compare options---'!$H$35</c:f>
              <c:strCache>
                <c:ptCount val="1"/>
                <c:pt idx="0">
                  <c:v>Pumped Hydro</c:v>
                </c:pt>
              </c:strCache>
            </c:strRef>
          </c:tx>
          <c:spPr>
            <a:ln w="28575" cap="rnd">
              <a:solidFill>
                <a:srgbClr val="87D3F2"/>
              </a:solidFill>
              <a:prstDash val="sysDot"/>
              <a:round/>
            </a:ln>
            <a:effectLst/>
          </c:spPr>
          <c:marker>
            <c:symbol val="none"/>
          </c:marker>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options---'!$I$35:$AG$35</c:f>
              <c:numCache>
                <c:formatCode>#,##0</c:formatCode>
                <c:ptCount val="25"/>
                <c:pt idx="0">
                  <c:v>0</c:v>
                </c:pt>
                <c:pt idx="1">
                  <c:v>0</c:v>
                </c:pt>
                <c:pt idx="2">
                  <c:v>-22.883958999999095</c:v>
                </c:pt>
                <c:pt idx="3">
                  <c:v>-7.9831459999990102</c:v>
                </c:pt>
                <c:pt idx="4">
                  <c:v>-7.9831459999990102</c:v>
                </c:pt>
                <c:pt idx="5">
                  <c:v>-7.9831459999991239</c:v>
                </c:pt>
                <c:pt idx="6">
                  <c:v>-7.9831459999991239</c:v>
                </c:pt>
                <c:pt idx="7">
                  <c:v>-7.9831459999991239</c:v>
                </c:pt>
                <c:pt idx="8">
                  <c:v>-95.221854999999323</c:v>
                </c:pt>
                <c:pt idx="9">
                  <c:v>-86.088364000000183</c:v>
                </c:pt>
                <c:pt idx="10">
                  <c:v>-45.928174000000581</c:v>
                </c:pt>
                <c:pt idx="11">
                  <c:v>-81.603185661949283</c:v>
                </c:pt>
                <c:pt idx="12">
                  <c:v>-20.06451566143096</c:v>
                </c:pt>
                <c:pt idx="13">
                  <c:v>-20.064515660700636</c:v>
                </c:pt>
                <c:pt idx="14">
                  <c:v>-117.1067566583215</c:v>
                </c:pt>
                <c:pt idx="15">
                  <c:v>-159.27649000000019</c:v>
                </c:pt>
                <c:pt idx="16">
                  <c:v>-159.85139999999956</c:v>
                </c:pt>
                <c:pt idx="17">
                  <c:v>-72.399130000001605</c:v>
                </c:pt>
                <c:pt idx="18">
                  <c:v>-112.7101300000013</c:v>
                </c:pt>
                <c:pt idx="19">
                  <c:v>-179.37245000000075</c:v>
                </c:pt>
                <c:pt idx="20">
                  <c:v>-76.897779999999329</c:v>
                </c:pt>
                <c:pt idx="21">
                  <c:v>-76.897779999999329</c:v>
                </c:pt>
                <c:pt idx="22">
                  <c:v>-76.897779999999329</c:v>
                </c:pt>
                <c:pt idx="23">
                  <c:v>101.00990000000093</c:v>
                </c:pt>
                <c:pt idx="24">
                  <c:v>-63.011099999999715</c:v>
                </c:pt>
              </c:numCache>
            </c:numRef>
          </c:val>
          <c:smooth val="0"/>
        </c:ser>
        <c:dLbls>
          <c:showLegendKey val="0"/>
          <c:showVal val="0"/>
          <c:showCatName val="0"/>
          <c:showSerName val="0"/>
          <c:showPercent val="0"/>
          <c:showBubbleSize val="0"/>
        </c:dLbls>
        <c:marker val="1"/>
        <c:smooth val="0"/>
        <c:axId val="1883639776"/>
        <c:axId val="1883636512"/>
      </c:lineChart>
      <c:catAx>
        <c:axId val="18836397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83636512"/>
        <c:crosses val="autoZero"/>
        <c:auto val="1"/>
        <c:lblAlgn val="ctr"/>
        <c:lblOffset val="100"/>
        <c:noMultiLvlLbl val="0"/>
      </c:catAx>
      <c:valAx>
        <c:axId val="1883636512"/>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836397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options---'!$H$45</c:f>
              <c:strCache>
                <c:ptCount val="1"/>
                <c:pt idx="0">
                  <c:v>Black Coal</c:v>
                </c:pt>
              </c:strCache>
            </c:strRef>
          </c:tx>
          <c:spPr>
            <a:solidFill>
              <a:srgbClr val="2E2E38"/>
            </a:solidFill>
            <a:ln w="25400">
              <a:noFill/>
              <a:prstDash val="solid"/>
            </a:ln>
            <a:effectLst/>
            <a:extLst>
              <a:ext uri="{91240B29-F687-4F45-9708-019B960494DF}">
                <a14:hiddenLine xmlns:a14="http://schemas.microsoft.com/office/drawing/2010/main" w="25400">
                  <a:solidFill>
                    <a:srgbClr val="2E2E38"/>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options---'!$I$45:$AG$45</c:f>
              <c:numCache>
                <c:formatCode>#,##0</c:formatCode>
                <c:ptCount val="25"/>
                <c:pt idx="0">
                  <c:v>7.1599999791942537E-3</c:v>
                </c:pt>
                <c:pt idx="1">
                  <c:v>1.9221900000120513</c:v>
                </c:pt>
                <c:pt idx="2">
                  <c:v>167.70184999996854</c:v>
                </c:pt>
                <c:pt idx="3">
                  <c:v>174.28828999999678</c:v>
                </c:pt>
                <c:pt idx="4">
                  <c:v>72.221199999999953</c:v>
                </c:pt>
                <c:pt idx="5">
                  <c:v>-21.704640000010841</c:v>
                </c:pt>
                <c:pt idx="6">
                  <c:v>-58.368650000033085</c:v>
                </c:pt>
                <c:pt idx="7">
                  <c:v>-144.01211000001058</c:v>
                </c:pt>
                <c:pt idx="8">
                  <c:v>-174.36732999997912</c:v>
                </c:pt>
                <c:pt idx="9">
                  <c:v>-47.561700000005658</c:v>
                </c:pt>
                <c:pt idx="10">
                  <c:v>-1.1061000000045169</c:v>
                </c:pt>
                <c:pt idx="11">
                  <c:v>100.2844000000041</c:v>
                </c:pt>
                <c:pt idx="12">
                  <c:v>171.46550000001298</c:v>
                </c:pt>
                <c:pt idx="13">
                  <c:v>135.68279999998049</c:v>
                </c:pt>
                <c:pt idx="14">
                  <c:v>105.42159999999421</c:v>
                </c:pt>
                <c:pt idx="15">
                  <c:v>29.723500000000058</c:v>
                </c:pt>
                <c:pt idx="16">
                  <c:v>3.356500000001688</c:v>
                </c:pt>
                <c:pt idx="17">
                  <c:v>44.352699999995821</c:v>
                </c:pt>
                <c:pt idx="18">
                  <c:v>30.291699999997945</c:v>
                </c:pt>
                <c:pt idx="19">
                  <c:v>131.11824999998862</c:v>
                </c:pt>
                <c:pt idx="20">
                  <c:v>30.507600000011735</c:v>
                </c:pt>
                <c:pt idx="21">
                  <c:v>94.448200000006182</c:v>
                </c:pt>
                <c:pt idx="22">
                  <c:v>29.462100000004284</c:v>
                </c:pt>
                <c:pt idx="23">
                  <c:v>131.73179999998683</c:v>
                </c:pt>
                <c:pt idx="24">
                  <c:v>85.917299999999159</c:v>
                </c:pt>
              </c:numCache>
            </c:numRef>
          </c:val>
        </c:ser>
        <c:ser>
          <c:idx val="1"/>
          <c:order val="1"/>
          <c:tx>
            <c:strRef>
              <c:f>'---Compare options---'!$H$46</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options---'!$I$46:$AG$46</c:f>
              <c:numCache>
                <c:formatCode>#,##0</c:formatCode>
                <c:ptCount val="25"/>
                <c:pt idx="0">
                  <c:v>1.999999803956598E-4</c:v>
                </c:pt>
                <c:pt idx="1">
                  <c:v>2.2199999992153607E-2</c:v>
                </c:pt>
                <c:pt idx="2">
                  <c:v>-13.535800000005111</c:v>
                </c:pt>
                <c:pt idx="3">
                  <c:v>-7.7436000000088825</c:v>
                </c:pt>
                <c:pt idx="4">
                  <c:v>-45.179699999993318</c:v>
                </c:pt>
                <c:pt idx="5">
                  <c:v>17.044300000001385</c:v>
                </c:pt>
                <c:pt idx="6">
                  <c:v>47.563399999999092</c:v>
                </c:pt>
                <c:pt idx="7">
                  <c:v>104.79470000000583</c:v>
                </c:pt>
                <c:pt idx="8">
                  <c:v>120.56469999999536</c:v>
                </c:pt>
                <c:pt idx="9">
                  <c:v>36.310199999999895</c:v>
                </c:pt>
                <c:pt idx="10">
                  <c:v>17.93149999999514</c:v>
                </c:pt>
                <c:pt idx="11">
                  <c:v>-25.234700000008161</c:v>
                </c:pt>
                <c:pt idx="12">
                  <c:v>-74.980200000012701</c:v>
                </c:pt>
                <c:pt idx="13">
                  <c:v>-19.564899999997579</c:v>
                </c:pt>
                <c:pt idx="14">
                  <c:v>-89.086000000013883</c:v>
                </c:pt>
                <c:pt idx="15">
                  <c:v>6.4202999999906751</c:v>
                </c:pt>
                <c:pt idx="16">
                  <c:v>4.5252999999975145</c:v>
                </c:pt>
                <c:pt idx="17">
                  <c:v>15.148399999990943</c:v>
                </c:pt>
                <c:pt idx="18">
                  <c:v>12.684199999999691</c:v>
                </c:pt>
                <c:pt idx="19">
                  <c:v>-10.368900000023132</c:v>
                </c:pt>
                <c:pt idx="20">
                  <c:v>46.260799999992742</c:v>
                </c:pt>
                <c:pt idx="21">
                  <c:v>30.978599999998551</c:v>
                </c:pt>
                <c:pt idx="22">
                  <c:v>80.916799999999057</c:v>
                </c:pt>
                <c:pt idx="23">
                  <c:v>45.478299999991577</c:v>
                </c:pt>
                <c:pt idx="24">
                  <c:v>49.20850000000064</c:v>
                </c:pt>
              </c:numCache>
            </c:numRef>
          </c:val>
        </c:ser>
        <c:ser>
          <c:idx val="2"/>
          <c:order val="2"/>
          <c:tx>
            <c:strRef>
              <c:f>'---Compare options---'!$H$47</c:f>
              <c:strCache>
                <c:ptCount val="1"/>
                <c:pt idx="0">
                  <c:v>CCGT</c:v>
                </c:pt>
              </c:strCache>
            </c:strRef>
          </c:tx>
          <c:spPr>
            <a:solidFill>
              <a:srgbClr val="747480"/>
            </a:solidFill>
            <a:ln w="25400">
              <a:noFill/>
              <a:prstDash val="solid"/>
            </a:ln>
            <a:effectLst/>
            <a:extLst>
              <a:ext uri="{91240B29-F687-4F45-9708-019B960494DF}">
                <a14:hiddenLine xmlns:a14="http://schemas.microsoft.com/office/drawing/2010/main" w="25400">
                  <a:solidFill>
                    <a:srgbClr val="747480"/>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options---'!$I$47:$AG$47</c:f>
              <c:numCache>
                <c:formatCode>#,##0</c:formatCode>
                <c:ptCount val="25"/>
                <c:pt idx="0">
                  <c:v>-1.5140722098294646E-6</c:v>
                </c:pt>
                <c:pt idx="1">
                  <c:v>0.35312852444803866</c:v>
                </c:pt>
                <c:pt idx="2">
                  <c:v>2.742315985420646</c:v>
                </c:pt>
                <c:pt idx="3">
                  <c:v>-8.3929697820512956</c:v>
                </c:pt>
                <c:pt idx="4">
                  <c:v>-2.9729358987833621</c:v>
                </c:pt>
                <c:pt idx="5">
                  <c:v>-1.6906057441738085</c:v>
                </c:pt>
                <c:pt idx="6">
                  <c:v>-8.7870266775798882</c:v>
                </c:pt>
                <c:pt idx="7">
                  <c:v>-5.8597119777650732</c:v>
                </c:pt>
                <c:pt idx="8">
                  <c:v>0.61807218665217079</c:v>
                </c:pt>
                <c:pt idx="9">
                  <c:v>-9.9249005249894253</c:v>
                </c:pt>
                <c:pt idx="10">
                  <c:v>-36.22635048205666</c:v>
                </c:pt>
                <c:pt idx="11">
                  <c:v>-102.65366319865825</c:v>
                </c:pt>
                <c:pt idx="12">
                  <c:v>-112.36133713225081</c:v>
                </c:pt>
                <c:pt idx="13">
                  <c:v>-74.24188355298611</c:v>
                </c:pt>
                <c:pt idx="14">
                  <c:v>30.29417370318788</c:v>
                </c:pt>
                <c:pt idx="15">
                  <c:v>54.799114037534309</c:v>
                </c:pt>
                <c:pt idx="16">
                  <c:v>50.363134713663385</c:v>
                </c:pt>
                <c:pt idx="17">
                  <c:v>-6.3997052743779932</c:v>
                </c:pt>
                <c:pt idx="18">
                  <c:v>-2.5175252122990059</c:v>
                </c:pt>
                <c:pt idx="19">
                  <c:v>-6.8749153158150875</c:v>
                </c:pt>
                <c:pt idx="20">
                  <c:v>-45.399300108647367</c:v>
                </c:pt>
                <c:pt idx="21">
                  <c:v>-78.47252532604216</c:v>
                </c:pt>
                <c:pt idx="22">
                  <c:v>-94.541114994508462</c:v>
                </c:pt>
                <c:pt idx="23">
                  <c:v>-48.028825168268668</c:v>
                </c:pt>
                <c:pt idx="24">
                  <c:v>33.109944888909013</c:v>
                </c:pt>
              </c:numCache>
            </c:numRef>
          </c:val>
        </c:ser>
        <c:ser>
          <c:idx val="3"/>
          <c:order val="3"/>
          <c:tx>
            <c:strRef>
              <c:f>'---Compare options---'!$H$48</c:f>
              <c:strCache>
                <c:ptCount val="1"/>
                <c:pt idx="0">
                  <c:v>Gas - Steam</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options---'!$I$48:$AG$48</c:f>
              <c:numCache>
                <c:formatCode>#,##0</c:formatCode>
                <c:ptCount val="25"/>
                <c:pt idx="0">
                  <c:v>-2.9999999640040187E-7</c:v>
                </c:pt>
                <c:pt idx="1">
                  <c:v>0</c:v>
                </c:pt>
                <c:pt idx="2">
                  <c:v>0.32383099999988474</c:v>
                </c:pt>
                <c:pt idx="3">
                  <c:v>-0.76995999999999754</c:v>
                </c:pt>
                <c:pt idx="4">
                  <c:v>0.47451600000000127</c:v>
                </c:pt>
                <c:pt idx="5">
                  <c:v>0.20390069999990246</c:v>
                </c:pt>
                <c:pt idx="6">
                  <c:v>0.26962680000000105</c:v>
                </c:pt>
                <c:pt idx="7">
                  <c:v>-0.14445300000000216</c:v>
                </c:pt>
                <c:pt idx="8">
                  <c:v>-4.9935700000000693E-2</c:v>
                </c:pt>
                <c:pt idx="9">
                  <c:v>1.3461619999999996</c:v>
                </c:pt>
                <c:pt idx="10">
                  <c:v>-1.0750669999999971</c:v>
                </c:pt>
                <c:pt idx="11">
                  <c:v>-5.1089960000000048</c:v>
                </c:pt>
                <c:pt idx="12">
                  <c:v>-2.1312380000001028</c:v>
                </c:pt>
                <c:pt idx="13">
                  <c:v>-13.151800000000037</c:v>
                </c:pt>
                <c:pt idx="14">
                  <c:v>-3.1386300000000062</c:v>
                </c:pt>
                <c:pt idx="15">
                  <c:v>-4.4878400000000056</c:v>
                </c:pt>
                <c:pt idx="16">
                  <c:v>-5.7699500000000228</c:v>
                </c:pt>
                <c:pt idx="17">
                  <c:v>-5.4239500000010139</c:v>
                </c:pt>
                <c:pt idx="18">
                  <c:v>0.22081000000000017</c:v>
                </c:pt>
                <c:pt idx="19">
                  <c:v>-7.4192199999999957</c:v>
                </c:pt>
                <c:pt idx="20">
                  <c:v>-2.1186929999999933</c:v>
                </c:pt>
                <c:pt idx="21">
                  <c:v>-7.7647400000000175</c:v>
                </c:pt>
                <c:pt idx="22">
                  <c:v>-0.65244999999899278</c:v>
                </c:pt>
                <c:pt idx="23">
                  <c:v>1.9625800000000027</c:v>
                </c:pt>
                <c:pt idx="24">
                  <c:v>0.73762599999999878</c:v>
                </c:pt>
              </c:numCache>
            </c:numRef>
          </c:val>
        </c:ser>
        <c:ser>
          <c:idx val="4"/>
          <c:order val="4"/>
          <c:tx>
            <c:strRef>
              <c:f>'---Compare options---'!$H$49</c:f>
              <c:strCache>
                <c:ptCount val="1"/>
                <c:pt idx="0">
                  <c:v>OCGT / Diesel</c:v>
                </c:pt>
              </c:strCache>
            </c:strRef>
          </c:tx>
          <c:spPr>
            <a:solidFill>
              <a:srgbClr val="C4C4CD"/>
            </a:solidFill>
            <a:ln w="25400">
              <a:noFill/>
              <a:prstDash val="solid"/>
            </a:ln>
            <a:effectLst/>
            <a:extLst>
              <a:ext uri="{91240B29-F687-4F45-9708-019B960494DF}">
                <a14:hiddenLine xmlns:a14="http://schemas.microsoft.com/office/drawing/2010/main" w="25400">
                  <a:solidFill>
                    <a:srgbClr val="C4C4CD"/>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options---'!$I$49:$AG$49</c:f>
              <c:numCache>
                <c:formatCode>#,##0</c:formatCode>
                <c:ptCount val="25"/>
                <c:pt idx="0">
                  <c:v>-1.3195634949170199E-6</c:v>
                </c:pt>
                <c:pt idx="1">
                  <c:v>-1.1502734764690103E-6</c:v>
                </c:pt>
                <c:pt idx="2">
                  <c:v>-0.53608815280401245</c:v>
                </c:pt>
                <c:pt idx="3">
                  <c:v>-0.11239366582310595</c:v>
                </c:pt>
                <c:pt idx="4">
                  <c:v>3.1283981806907946E-2</c:v>
                </c:pt>
                <c:pt idx="5">
                  <c:v>0.20097656280777088</c:v>
                </c:pt>
                <c:pt idx="6">
                  <c:v>0.11190187215695246</c:v>
                </c:pt>
                <c:pt idx="7">
                  <c:v>3.1017561260991755E-2</c:v>
                </c:pt>
                <c:pt idx="8">
                  <c:v>0.357329496908811</c:v>
                </c:pt>
                <c:pt idx="9">
                  <c:v>0.30582332879725271</c:v>
                </c:pt>
                <c:pt idx="10">
                  <c:v>-3.2766512907910084</c:v>
                </c:pt>
                <c:pt idx="11">
                  <c:v>-8.1086299786018401</c:v>
                </c:pt>
                <c:pt idx="12">
                  <c:v>-15.428763468126533</c:v>
                </c:pt>
                <c:pt idx="13">
                  <c:v>-79.088234802251577</c:v>
                </c:pt>
                <c:pt idx="14">
                  <c:v>-4.3387647033478061</c:v>
                </c:pt>
                <c:pt idx="15">
                  <c:v>-84.34963498290017</c:v>
                </c:pt>
                <c:pt idx="16">
                  <c:v>-42.60559810826453</c:v>
                </c:pt>
                <c:pt idx="17">
                  <c:v>-71.004697668695144</c:v>
                </c:pt>
                <c:pt idx="18">
                  <c:v>-57.023487900530654</c:v>
                </c:pt>
                <c:pt idx="19">
                  <c:v>-129.97716388600247</c:v>
                </c:pt>
                <c:pt idx="20">
                  <c:v>-78.503443845843549</c:v>
                </c:pt>
                <c:pt idx="21">
                  <c:v>-110.31533372182184</c:v>
                </c:pt>
                <c:pt idx="22">
                  <c:v>-99.530174642504562</c:v>
                </c:pt>
                <c:pt idx="23">
                  <c:v>-184.22517867818624</c:v>
                </c:pt>
                <c:pt idx="24">
                  <c:v>-186.19086575696247</c:v>
                </c:pt>
              </c:numCache>
            </c:numRef>
          </c:val>
        </c:ser>
        <c:ser>
          <c:idx val="5"/>
          <c:order val="5"/>
          <c:tx>
            <c:strRef>
              <c:f>'---Compare options---'!$H$50</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options---'!$I$50:$AG$50</c:f>
              <c:numCache>
                <c:formatCode>#,##0</c:formatCode>
                <c:ptCount val="25"/>
                <c:pt idx="0">
                  <c:v>-4.9575420580367791E-3</c:v>
                </c:pt>
                <c:pt idx="1">
                  <c:v>-2.3131208500017237</c:v>
                </c:pt>
                <c:pt idx="2">
                  <c:v>16.930366945794958</c:v>
                </c:pt>
                <c:pt idx="3">
                  <c:v>5.8762125899975217</c:v>
                </c:pt>
                <c:pt idx="4">
                  <c:v>8.5039747207265464</c:v>
                </c:pt>
                <c:pt idx="5">
                  <c:v>-1.9410479999878589</c:v>
                </c:pt>
                <c:pt idx="6">
                  <c:v>4.6216070000027685</c:v>
                </c:pt>
                <c:pt idx="7">
                  <c:v>-3.5133889999979147</c:v>
                </c:pt>
                <c:pt idx="8">
                  <c:v>0.38349600000401551</c:v>
                </c:pt>
                <c:pt idx="9">
                  <c:v>3.0018740000014077</c:v>
                </c:pt>
                <c:pt idx="10">
                  <c:v>0.84145700000226498</c:v>
                </c:pt>
                <c:pt idx="11">
                  <c:v>-23.281357999996544</c:v>
                </c:pt>
                <c:pt idx="12">
                  <c:v>-5.2394099999983155</c:v>
                </c:pt>
                <c:pt idx="13">
                  <c:v>-26.739625999995042</c:v>
                </c:pt>
                <c:pt idx="14">
                  <c:v>-26.815997999998217</c:v>
                </c:pt>
                <c:pt idx="15">
                  <c:v>-7.0941239999992831</c:v>
                </c:pt>
                <c:pt idx="16">
                  <c:v>-9.0344309999964025</c:v>
                </c:pt>
                <c:pt idx="17">
                  <c:v>-6.3274539999983972</c:v>
                </c:pt>
                <c:pt idx="18">
                  <c:v>-14.021976000007271</c:v>
                </c:pt>
                <c:pt idx="19">
                  <c:v>2.4994940000069619</c:v>
                </c:pt>
                <c:pt idx="20">
                  <c:v>-31.739521000003151</c:v>
                </c:pt>
                <c:pt idx="21">
                  <c:v>-2.1818500000081258</c:v>
                </c:pt>
                <c:pt idx="22">
                  <c:v>6.2488429999939399</c:v>
                </c:pt>
                <c:pt idx="23">
                  <c:v>10.691813000001275</c:v>
                </c:pt>
                <c:pt idx="24">
                  <c:v>4.2866720000019995</c:v>
                </c:pt>
              </c:numCache>
            </c:numRef>
          </c:val>
        </c:ser>
        <c:ser>
          <c:idx val="6"/>
          <c:order val="6"/>
          <c:tx>
            <c:strRef>
              <c:f>'---Compare options---'!$H$51</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options---'!$I$51:$AG$51</c:f>
              <c:numCache>
                <c:formatCode>#,##0</c:formatCode>
                <c:ptCount val="25"/>
                <c:pt idx="0">
                  <c:v>1.3394907000474632E-5</c:v>
                </c:pt>
                <c:pt idx="1">
                  <c:v>7.8286226198542863E-5</c:v>
                </c:pt>
                <c:pt idx="2">
                  <c:v>73.503519234094711</c:v>
                </c:pt>
                <c:pt idx="3">
                  <c:v>85.784592471070937</c:v>
                </c:pt>
                <c:pt idx="4">
                  <c:v>-51.344137346604839</c:v>
                </c:pt>
                <c:pt idx="5">
                  <c:v>45.405236153259466</c:v>
                </c:pt>
                <c:pt idx="6">
                  <c:v>15.201738269359339</c:v>
                </c:pt>
                <c:pt idx="7">
                  <c:v>437.8459850315412</c:v>
                </c:pt>
                <c:pt idx="8">
                  <c:v>335.57302873884328</c:v>
                </c:pt>
                <c:pt idx="9">
                  <c:v>367.59497402604029</c:v>
                </c:pt>
                <c:pt idx="10">
                  <c:v>212.90362260915572</c:v>
                </c:pt>
                <c:pt idx="11">
                  <c:v>315.37168382805248</c:v>
                </c:pt>
                <c:pt idx="12">
                  <c:v>225.72592165392416</c:v>
                </c:pt>
                <c:pt idx="13">
                  <c:v>296.63004389977141</c:v>
                </c:pt>
                <c:pt idx="14">
                  <c:v>133.13933857066149</c:v>
                </c:pt>
                <c:pt idx="15">
                  <c:v>301.26230849976128</c:v>
                </c:pt>
                <c:pt idx="16">
                  <c:v>391.10130177820974</c:v>
                </c:pt>
                <c:pt idx="17">
                  <c:v>543.51119878061581</c:v>
                </c:pt>
                <c:pt idx="18">
                  <c:v>775.46436514516245</c:v>
                </c:pt>
                <c:pt idx="19">
                  <c:v>621.09274177686893</c:v>
                </c:pt>
                <c:pt idx="20">
                  <c:v>821.18768128321972</c:v>
                </c:pt>
                <c:pt idx="21">
                  <c:v>1162.2817289283266</c:v>
                </c:pt>
                <c:pt idx="22">
                  <c:v>1074.1687960951094</c:v>
                </c:pt>
                <c:pt idx="23">
                  <c:v>487.57418245887675</c:v>
                </c:pt>
                <c:pt idx="24">
                  <c:v>1106.0375839046465</c:v>
                </c:pt>
              </c:numCache>
            </c:numRef>
          </c:val>
        </c:ser>
        <c:ser>
          <c:idx val="7"/>
          <c:order val="7"/>
          <c:tx>
            <c:strRef>
              <c:f>'---Compare options---'!$H$52</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options---'!$I$52:$AG$52</c:f>
              <c:numCache>
                <c:formatCode>#,##0</c:formatCode>
                <c:ptCount val="25"/>
                <c:pt idx="0">
                  <c:v>2.743583679148287E-2</c:v>
                </c:pt>
                <c:pt idx="1">
                  <c:v>-3.4318725774937775E-3</c:v>
                </c:pt>
                <c:pt idx="2">
                  <c:v>-109.96100153744555</c:v>
                </c:pt>
                <c:pt idx="3">
                  <c:v>-93.563542557396431</c:v>
                </c:pt>
                <c:pt idx="4">
                  <c:v>73.13230850871696</c:v>
                </c:pt>
                <c:pt idx="5">
                  <c:v>-1.9740502111962996</c:v>
                </c:pt>
                <c:pt idx="6">
                  <c:v>41.62193065970132</c:v>
                </c:pt>
                <c:pt idx="7">
                  <c:v>-337.41022007885476</c:v>
                </c:pt>
                <c:pt idx="8">
                  <c:v>-258.71498799101755</c:v>
                </c:pt>
                <c:pt idx="9">
                  <c:v>-319.7451931947071</c:v>
                </c:pt>
                <c:pt idx="10">
                  <c:v>-156.97283239482203</c:v>
                </c:pt>
                <c:pt idx="11">
                  <c:v>-185.54289677186171</c:v>
                </c:pt>
                <c:pt idx="12">
                  <c:v>-97.264054118917556</c:v>
                </c:pt>
                <c:pt idx="13">
                  <c:v>-95.425753935531247</c:v>
                </c:pt>
                <c:pt idx="14">
                  <c:v>-116.15425670699915</c:v>
                </c:pt>
                <c:pt idx="15">
                  <c:v>-192.23419541338808</c:v>
                </c:pt>
                <c:pt idx="16">
                  <c:v>-320.0118602117509</c:v>
                </c:pt>
                <c:pt idx="17">
                  <c:v>-418.54333968817809</c:v>
                </c:pt>
                <c:pt idx="18">
                  <c:v>-742.23030348452448</c:v>
                </c:pt>
                <c:pt idx="19">
                  <c:v>-602.23447541454516</c:v>
                </c:pt>
                <c:pt idx="20">
                  <c:v>-786.7675009824743</c:v>
                </c:pt>
                <c:pt idx="21">
                  <c:v>-982.57292569102719</c:v>
                </c:pt>
                <c:pt idx="22">
                  <c:v>-1003.8571343935764</c:v>
                </c:pt>
                <c:pt idx="23">
                  <c:v>-267.57201023983362</c:v>
                </c:pt>
                <c:pt idx="24">
                  <c:v>-955.4702982045419</c:v>
                </c:pt>
              </c:numCache>
            </c:numRef>
          </c:val>
        </c:ser>
        <c:dLbls>
          <c:showLegendKey val="0"/>
          <c:showVal val="0"/>
          <c:showCatName val="0"/>
          <c:showSerName val="0"/>
          <c:showPercent val="0"/>
          <c:showBubbleSize val="0"/>
        </c:dLbls>
        <c:gapWidth val="150"/>
        <c:overlap val="100"/>
        <c:axId val="1883637600"/>
        <c:axId val="1883640320"/>
      </c:barChart>
      <c:lineChart>
        <c:grouping val="standard"/>
        <c:varyColors val="0"/>
        <c:ser>
          <c:idx val="8"/>
          <c:order val="8"/>
          <c:tx>
            <c:strRef>
              <c:f>'---Compare options---'!$H$53</c:f>
              <c:strCache>
                <c:ptCount val="1"/>
                <c:pt idx="0">
                  <c:v>LS Batteries</c:v>
                </c:pt>
              </c:strCache>
            </c:strRef>
          </c:tx>
          <c:spPr>
            <a:ln w="28575" cap="rnd">
              <a:solidFill>
                <a:srgbClr val="724BC3"/>
              </a:solidFill>
              <a:prstDash val="sysDot"/>
              <a:round/>
            </a:ln>
            <a:effectLst/>
          </c:spPr>
          <c:marker>
            <c:symbol val="none"/>
          </c:marker>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options---'!$I$53:$AG$53</c:f>
              <c:numCache>
                <c:formatCode>#,##0</c:formatCode>
                <c:ptCount val="25"/>
                <c:pt idx="0">
                  <c:v>-1.0437036493726737E-5</c:v>
                </c:pt>
                <c:pt idx="1">
                  <c:v>3.2285947569903328E-3</c:v>
                </c:pt>
                <c:pt idx="2">
                  <c:v>0.46265682160999688</c:v>
                </c:pt>
                <c:pt idx="3">
                  <c:v>0.56913041359389638</c:v>
                </c:pt>
                <c:pt idx="4">
                  <c:v>0.89043248542961351</c:v>
                </c:pt>
                <c:pt idx="5">
                  <c:v>0.38840529825748149</c:v>
                </c:pt>
                <c:pt idx="6">
                  <c:v>0.82193130556386507</c:v>
                </c:pt>
                <c:pt idx="7">
                  <c:v>0.12515699032060468</c:v>
                </c:pt>
                <c:pt idx="8">
                  <c:v>0.30740912202901427</c:v>
                </c:pt>
                <c:pt idx="9">
                  <c:v>-7.1767801346013016E-2</c:v>
                </c:pt>
                <c:pt idx="10">
                  <c:v>-0.54799833515600938</c:v>
                </c:pt>
                <c:pt idx="11">
                  <c:v>-0.42130131085599487</c:v>
                </c:pt>
                <c:pt idx="12">
                  <c:v>-29.633728807376798</c:v>
                </c:pt>
                <c:pt idx="13">
                  <c:v>-44.310408926990704</c:v>
                </c:pt>
                <c:pt idx="14">
                  <c:v>-47.311098706539269</c:v>
                </c:pt>
                <c:pt idx="15">
                  <c:v>-48.78847961945803</c:v>
                </c:pt>
                <c:pt idx="16">
                  <c:v>-47.768404330246881</c:v>
                </c:pt>
                <c:pt idx="17">
                  <c:v>-50.319287828605866</c:v>
                </c:pt>
                <c:pt idx="18">
                  <c:v>-56.135762622648144</c:v>
                </c:pt>
                <c:pt idx="19">
                  <c:v>-50.287325887444013</c:v>
                </c:pt>
                <c:pt idx="20">
                  <c:v>-112.83317091559798</c:v>
                </c:pt>
                <c:pt idx="21">
                  <c:v>-62.927712967709795</c:v>
                </c:pt>
                <c:pt idx="22">
                  <c:v>-73.236834091357878</c:v>
                </c:pt>
                <c:pt idx="23">
                  <c:v>-181.69781633886623</c:v>
                </c:pt>
                <c:pt idx="24">
                  <c:v>-232.57765800492461</c:v>
                </c:pt>
              </c:numCache>
            </c:numRef>
          </c:val>
          <c:smooth val="0"/>
        </c:ser>
        <c:ser>
          <c:idx val="9"/>
          <c:order val="9"/>
          <c:tx>
            <c:strRef>
              <c:f>'---Compare options---'!$H$54</c:f>
              <c:strCache>
                <c:ptCount val="1"/>
                <c:pt idx="0">
                  <c:v>Pumped Hydro</c:v>
                </c:pt>
              </c:strCache>
            </c:strRef>
          </c:tx>
          <c:spPr>
            <a:ln w="28575" cap="rnd">
              <a:solidFill>
                <a:srgbClr val="87D3F2"/>
              </a:solidFill>
              <a:prstDash val="sysDot"/>
              <a:round/>
            </a:ln>
            <a:effectLst/>
          </c:spPr>
          <c:marker>
            <c:symbol val="none"/>
          </c:marker>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options---'!$I$54:$AG$54</c:f>
              <c:numCache>
                <c:formatCode>#,##0</c:formatCode>
                <c:ptCount val="25"/>
                <c:pt idx="0">
                  <c:v>-6.8401270141293935E-6</c:v>
                </c:pt>
                <c:pt idx="1">
                  <c:v>1.8791283020334504E-2</c:v>
                </c:pt>
                <c:pt idx="2">
                  <c:v>-69.192788503065685</c:v>
                </c:pt>
                <c:pt idx="3">
                  <c:v>-50.610961229610211</c:v>
                </c:pt>
                <c:pt idx="4">
                  <c:v>-40.853397969504954</c:v>
                </c:pt>
                <c:pt idx="5">
                  <c:v>-28.115379189043097</c:v>
                </c:pt>
                <c:pt idx="6">
                  <c:v>-28.784439590629063</c:v>
                </c:pt>
                <c:pt idx="7">
                  <c:v>-66.461407902138035</c:v>
                </c:pt>
                <c:pt idx="8">
                  <c:v>-188.59244665040114</c:v>
                </c:pt>
                <c:pt idx="9">
                  <c:v>-165.98094687706271</c:v>
                </c:pt>
                <c:pt idx="10">
                  <c:v>-106.4644721328641</c:v>
                </c:pt>
                <c:pt idx="11">
                  <c:v>-200.55936225639743</c:v>
                </c:pt>
                <c:pt idx="12">
                  <c:v>-134.26217050308878</c:v>
                </c:pt>
                <c:pt idx="13">
                  <c:v>-92.972389702081273</c:v>
                </c:pt>
                <c:pt idx="14">
                  <c:v>-247.11780408910818</c:v>
                </c:pt>
                <c:pt idx="15">
                  <c:v>-237.48132228211762</c:v>
                </c:pt>
                <c:pt idx="16">
                  <c:v>-267.18566127961458</c:v>
                </c:pt>
                <c:pt idx="17">
                  <c:v>-121.34568930019304</c:v>
                </c:pt>
                <c:pt idx="18">
                  <c:v>-226.9686126411616</c:v>
                </c:pt>
                <c:pt idx="19">
                  <c:v>-282.4338223929808</c:v>
                </c:pt>
                <c:pt idx="20">
                  <c:v>-158.28677674697974</c:v>
                </c:pt>
                <c:pt idx="21">
                  <c:v>-96.357367072363559</c:v>
                </c:pt>
                <c:pt idx="22">
                  <c:v>-165.49513305460641</c:v>
                </c:pt>
                <c:pt idx="23">
                  <c:v>206.98292461110759</c:v>
                </c:pt>
                <c:pt idx="24">
                  <c:v>-225.60349858191694</c:v>
                </c:pt>
              </c:numCache>
            </c:numRef>
          </c:val>
          <c:smooth val="0"/>
        </c:ser>
        <c:dLbls>
          <c:showLegendKey val="0"/>
          <c:showVal val="0"/>
          <c:showCatName val="0"/>
          <c:showSerName val="0"/>
          <c:showPercent val="0"/>
          <c:showBubbleSize val="0"/>
        </c:dLbls>
        <c:marker val="1"/>
        <c:smooth val="0"/>
        <c:axId val="1883637600"/>
        <c:axId val="1883640320"/>
      </c:lineChart>
      <c:catAx>
        <c:axId val="1883637600"/>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83640320"/>
        <c:crosses val="autoZero"/>
        <c:auto val="1"/>
        <c:lblAlgn val="ctr"/>
        <c:lblOffset val="100"/>
        <c:noMultiLvlLbl val="0"/>
      </c:catAx>
      <c:valAx>
        <c:axId val="1883640320"/>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Generation difference (GWh)</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836376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536766</xdr:colOff>
      <xdr:row>5</xdr:row>
      <xdr:rowOff>1119</xdr:rowOff>
    </xdr:from>
    <xdr:to>
      <xdr:col>14</xdr:col>
      <xdr:colOff>1232921</xdr:colOff>
      <xdr:row>28</xdr:row>
      <xdr:rowOff>151654</xdr:rowOff>
    </xdr:to>
    <xdr:sp macro="" textlink="">
      <xdr:nvSpPr>
        <xdr:cNvPr id="3" name="Rectangle 1">
          <a:extLst>
            <a:ext uri="{FF2B5EF4-FFF2-40B4-BE49-F238E27FC236}">
              <a16:creationId xmlns:a16="http://schemas.microsoft.com/office/drawing/2014/main" xmlns="" id="{00000000-0008-0000-0200-000008000000}"/>
            </a:ext>
          </a:extLst>
        </xdr:cNvPr>
        <xdr:cNvSpPr>
          <a:spLocks noChangeAspect="1"/>
        </xdr:cNvSpPr>
      </xdr:nvSpPr>
      <xdr:spPr>
        <a:xfrm>
          <a:off x="2975166" y="810744"/>
          <a:ext cx="6792155" cy="3874810"/>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250378</xdr:colOff>
      <xdr:row>22</xdr:row>
      <xdr:rowOff>68473</xdr:rowOff>
    </xdr:from>
    <xdr:to>
      <xdr:col>14</xdr:col>
      <xdr:colOff>1012153</xdr:colOff>
      <xdr:row>26</xdr:row>
      <xdr:rowOff>145338</xdr:rowOff>
    </xdr:to>
    <xdr:sp macro="" textlink="">
      <xdr:nvSpPr>
        <xdr:cNvPr id="5" name="Subtitle 2">
          <a:extLst>
            <a:ext uri="{FF2B5EF4-FFF2-40B4-BE49-F238E27FC236}">
              <a16:creationId xmlns:a16="http://schemas.microsoft.com/office/drawing/2014/main" xmlns="" id="{00000000-0008-0000-0200-00000A000000}"/>
            </a:ext>
          </a:extLst>
        </xdr:cNvPr>
        <xdr:cNvSpPr>
          <a:spLocks noGrp="1"/>
        </xdr:cNvSpPr>
      </xdr:nvSpPr>
      <xdr:spPr>
        <a:xfrm>
          <a:off x="3275966" y="3519885"/>
          <a:ext cx="6207834" cy="704394"/>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400" b="0" kern="1200">
              <a:solidFill>
                <a:srgbClr val="2E2E38"/>
              </a:solidFill>
              <a:latin typeface="Arial" panose="020B0604020202020204" pitchFamily="34" charset="0"/>
              <a:ea typeface="+mj-ea"/>
              <a:cs typeface="Arial" panose="020B0604020202020204" pitchFamily="34" charset="0"/>
            </a:rPr>
            <a:t>TransGrid</a:t>
          </a:r>
          <a:r>
            <a:rPr lang="en-US" sz="2400" b="0" kern="1200" baseline="0">
              <a:solidFill>
                <a:srgbClr val="2E2E38"/>
              </a:solidFill>
              <a:latin typeface="Arial" panose="020B0604020202020204" pitchFamily="34" charset="0"/>
              <a:ea typeface="+mj-ea"/>
              <a:cs typeface="Arial" panose="020B0604020202020204" pitchFamily="34" charset="0"/>
            </a:rPr>
            <a:t> &amp; Powerlink</a:t>
          </a:r>
          <a:endParaRPr lang="en-GB" sz="2400" b="0" kern="1200">
            <a:solidFill>
              <a:srgbClr val="2E2E38"/>
            </a:solidFill>
            <a:latin typeface="Arial" panose="020B0604020202020204" pitchFamily="34" charset="0"/>
            <a:ea typeface="+mj-ea"/>
            <a:cs typeface="Arial" panose="020B0604020202020204" pitchFamily="34" charset="0"/>
          </a:endParaRPr>
        </a:p>
      </xdr:txBody>
    </xdr:sp>
    <xdr:clientData/>
  </xdr:twoCellAnchor>
  <xdr:twoCellAnchor editAs="absolute">
    <xdr:from>
      <xdr:col>5</xdr:col>
      <xdr:colOff>302558</xdr:colOff>
      <xdr:row>25</xdr:row>
      <xdr:rowOff>145677</xdr:rowOff>
    </xdr:from>
    <xdr:to>
      <xdr:col>14</xdr:col>
      <xdr:colOff>1064333</xdr:colOff>
      <xdr:row>30</xdr:row>
      <xdr:rowOff>65659</xdr:rowOff>
    </xdr:to>
    <xdr:sp macro="" textlink="">
      <xdr:nvSpPr>
        <xdr:cNvPr id="7" name="Subtitle 2">
          <a:extLst>
            <a:ext uri="{FF2B5EF4-FFF2-40B4-BE49-F238E27FC236}">
              <a16:creationId xmlns:a16="http://schemas.microsoft.com/office/drawing/2014/main" xmlns="" id="{00000000-0008-0000-0200-00000A000000}"/>
            </a:ext>
          </a:extLst>
        </xdr:cNvPr>
        <xdr:cNvSpPr>
          <a:spLocks noGrp="1"/>
        </xdr:cNvSpPr>
      </xdr:nvSpPr>
      <xdr:spPr>
        <a:xfrm>
          <a:off x="3328146" y="4067736"/>
          <a:ext cx="6207834" cy="704394"/>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1600" b="0" kern="1200">
              <a:solidFill>
                <a:srgbClr val="2E2E38"/>
              </a:solidFill>
              <a:latin typeface="Arial" panose="020B0604020202020204" pitchFamily="34" charset="0"/>
              <a:ea typeface="+mj-ea"/>
              <a:cs typeface="Arial" panose="020B0604020202020204" pitchFamily="34" charset="0"/>
            </a:rPr>
            <a:t>30 September 2019</a:t>
          </a:r>
          <a:endParaRPr lang="en-GB" sz="1600" b="0" kern="1200">
            <a:solidFill>
              <a:srgbClr val="2E2E38"/>
            </a:solidFill>
            <a:latin typeface="Arial" panose="020B0604020202020204" pitchFamily="34" charset="0"/>
            <a:ea typeface="+mj-ea"/>
            <a:cs typeface="Arial" panose="020B0604020202020204" pitchFamily="34" charset="0"/>
          </a:endParaRPr>
        </a:p>
      </xdr:txBody>
    </xdr:sp>
    <xdr:clientData/>
  </xdr:twoCellAnchor>
  <xdr:twoCellAnchor editAs="absolute">
    <xdr:from>
      <xdr:col>5</xdr:col>
      <xdr:colOff>280148</xdr:colOff>
      <xdr:row>15</xdr:row>
      <xdr:rowOff>11208</xdr:rowOff>
    </xdr:from>
    <xdr:to>
      <xdr:col>14</xdr:col>
      <xdr:colOff>1041923</xdr:colOff>
      <xdr:row>23</xdr:row>
      <xdr:rowOff>8130</xdr:rowOff>
    </xdr:to>
    <xdr:sp macro="" textlink="">
      <xdr:nvSpPr>
        <xdr:cNvPr id="8" name="Title 1">
          <a:extLst>
            <a:ext uri="{FF2B5EF4-FFF2-40B4-BE49-F238E27FC236}">
              <a16:creationId xmlns="" xmlns:a16="http://schemas.microsoft.com/office/drawing/2014/main" id="{00000000-0008-0000-0000-000004000000}"/>
            </a:ext>
          </a:extLst>
        </xdr:cNvPr>
        <xdr:cNvSpPr>
          <a:spLocks noGrp="1"/>
        </xdr:cNvSpPr>
      </xdr:nvSpPr>
      <xdr:spPr>
        <a:xfrm>
          <a:off x="3305736" y="2364443"/>
          <a:ext cx="6207834" cy="1251981"/>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rgbClr val="2E2E38"/>
              </a:solidFill>
              <a:latin typeface="Arial" panose="020B0604020202020204" pitchFamily="34" charset="0"/>
              <a:cs typeface="Arial" panose="020B0604020202020204" pitchFamily="34" charset="0"/>
            </a:rPr>
            <a:t>Expanding</a:t>
          </a:r>
          <a:r>
            <a:rPr lang="en-US" baseline="0">
              <a:solidFill>
                <a:srgbClr val="2E2E38"/>
              </a:solidFill>
              <a:latin typeface="Arial" panose="020B0604020202020204" pitchFamily="34" charset="0"/>
              <a:cs typeface="Arial" panose="020B0604020202020204" pitchFamily="34" charset="0"/>
            </a:rPr>
            <a:t> NSW-QLD transfer capacity</a:t>
          </a:r>
          <a:br>
            <a:rPr lang="en-US" baseline="0">
              <a:solidFill>
                <a:srgbClr val="2E2E38"/>
              </a:solidFill>
              <a:latin typeface="Arial" panose="020B0604020202020204" pitchFamily="34" charset="0"/>
              <a:cs typeface="Arial" panose="020B0604020202020204" pitchFamily="34" charset="0"/>
            </a:rPr>
          </a:br>
          <a:endParaRPr lang="en-US" sz="700" baseline="0">
            <a:solidFill>
              <a:srgbClr val="2E2E38"/>
            </a:solidFill>
            <a:latin typeface="Arial" panose="020B0604020202020204" pitchFamily="34" charset="0"/>
            <a:cs typeface="Arial" panose="020B0604020202020204" pitchFamily="34" charset="0"/>
          </a:endParaRPr>
        </a:p>
        <a:p>
          <a:pPr algn="l"/>
          <a:r>
            <a:rPr lang="en-US" sz="1800" baseline="0">
              <a:solidFill>
                <a:srgbClr val="2E2E38"/>
              </a:solidFill>
              <a:latin typeface="Arial" panose="020B0604020202020204" pitchFamily="34" charset="0"/>
              <a:cs typeface="Arial" panose="020B0604020202020204" pitchFamily="34" charset="0"/>
            </a:rPr>
            <a:t>PADR market modelling workbook</a:t>
          </a:r>
          <a:endParaRPr lang="en-GB" sz="1800">
            <a:solidFill>
              <a:srgbClr val="2E2E38"/>
            </a:solidFill>
            <a:latin typeface="Arial" panose="020B0604020202020204" pitchFamily="34" charset="0"/>
            <a:cs typeface="Arial" panose="020B0604020202020204" pitchFamily="34" charset="0"/>
          </a:endParaRPr>
        </a:p>
      </xdr:txBody>
    </xdr:sp>
    <xdr:clientData/>
  </xdr:twoCellAnchor>
  <xdr:twoCellAnchor editAs="oneCell">
    <xdr:from>
      <xdr:col>14</xdr:col>
      <xdr:colOff>0</xdr:colOff>
      <xdr:row>37</xdr:row>
      <xdr:rowOff>0</xdr:rowOff>
    </xdr:from>
    <xdr:to>
      <xdr:col>14</xdr:col>
      <xdr:colOff>996696</xdr:colOff>
      <xdr:row>44</xdr:row>
      <xdr:rowOff>137160</xdr:rowOff>
    </xdr:to>
    <xdr:pic>
      <xdr:nvPicPr>
        <xdr:cNvPr id="10" name="Picture 9">
          <a:extLst>
            <a:ext uri="{FF2B5EF4-FFF2-40B4-BE49-F238E27FC236}">
              <a16:creationId xmlns:a16="http://schemas.microsoft.com/office/drawing/2014/main" xmlns="" id="{00000000-0008-0000-0200-00000B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1647" y="5804647"/>
          <a:ext cx="996696" cy="12353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19050</xdr:rowOff>
    </xdr:from>
    <xdr:to>
      <xdr:col>6</xdr:col>
      <xdr:colOff>237600</xdr:colOff>
      <xdr:row>20</xdr:row>
      <xdr:rowOff>1950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165288</xdr:colOff>
      <xdr:row>23</xdr:row>
      <xdr:rowOff>86846</xdr:rowOff>
    </xdr:from>
    <xdr:to>
      <xdr:col>6</xdr:col>
      <xdr:colOff>174288</xdr:colOff>
      <xdr:row>38</xdr:row>
      <xdr:rowOff>69746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100853</xdr:colOff>
      <xdr:row>43</xdr:row>
      <xdr:rowOff>156883</xdr:rowOff>
    </xdr:from>
    <xdr:to>
      <xdr:col>6</xdr:col>
      <xdr:colOff>109853</xdr:colOff>
      <xdr:row>58</xdr:row>
      <xdr:rowOff>139783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E600"/>
    <pageSetUpPr fitToPage="1"/>
  </sheetPr>
  <dimension ref="A1:O44"/>
  <sheetViews>
    <sheetView showGridLines="0" tabSelected="1" zoomScale="85" zoomScaleNormal="85" zoomScaleSheetLayoutView="70" workbookViewId="0"/>
  </sheetViews>
  <sheetFormatPr defaultRowHeight="12.75" customHeight="1"/>
  <cols>
    <col min="1" max="14" width="9.140625" style="34"/>
    <col min="15" max="15" width="18.85546875" style="34" customWidth="1"/>
    <col min="16" max="16" width="9.28515625" style="34" customWidth="1"/>
    <col min="17" max="16384" width="9.140625" style="34"/>
  </cols>
  <sheetData>
    <row r="1" spans="1:1" ht="12.75" customHeight="1">
      <c r="A1" s="34" t="s">
        <v>64</v>
      </c>
    </row>
    <row r="43" spans="15:15" ht="12.75" customHeight="1">
      <c r="O43" s="34" t="s">
        <v>64</v>
      </c>
    </row>
    <row r="44" spans="15:15" ht="12.75" customHeight="1">
      <c r="O44" s="34" t="s">
        <v>64</v>
      </c>
    </row>
  </sheetData>
  <pageMargins left="0.45" right="0.45" top="0.45" bottom="0.45" header="0.25" footer="0.25"/>
  <pageSetup paperSize="9" scale="3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57E188"/>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91</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0" customHeight="1">
      <c r="A2" s="33" t="s">
        <v>63</v>
      </c>
    </row>
    <row r="3" spans="1:27">
      <c r="A3" s="12" t="s">
        <v>28</v>
      </c>
      <c r="B3" s="12" t="s">
        <v>49</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6" t="s">
        <v>51</v>
      </c>
      <c r="B4" s="26" t="s">
        <v>36</v>
      </c>
      <c r="C4" s="14">
        <v>0</v>
      </c>
      <c r="D4" s="14">
        <v>0</v>
      </c>
      <c r="E4" s="14">
        <v>0</v>
      </c>
      <c r="F4" s="14">
        <v>0</v>
      </c>
      <c r="G4" s="14">
        <v>0</v>
      </c>
      <c r="H4" s="14">
        <v>0</v>
      </c>
      <c r="I4" s="14">
        <v>0</v>
      </c>
      <c r="J4" s="14">
        <v>0</v>
      </c>
      <c r="K4" s="14">
        <v>0</v>
      </c>
      <c r="L4" s="14">
        <v>0</v>
      </c>
      <c r="M4" s="14">
        <v>0</v>
      </c>
      <c r="N4" s="14">
        <v>0</v>
      </c>
      <c r="O4" s="14">
        <v>0</v>
      </c>
      <c r="P4" s="14">
        <v>0</v>
      </c>
      <c r="Q4" s="14">
        <v>0</v>
      </c>
      <c r="R4" s="14">
        <v>0</v>
      </c>
      <c r="S4" s="14">
        <v>0</v>
      </c>
      <c r="T4" s="14">
        <v>0</v>
      </c>
      <c r="U4" s="14">
        <v>0</v>
      </c>
      <c r="V4" s="14">
        <v>0</v>
      </c>
      <c r="W4" s="14">
        <v>0</v>
      </c>
      <c r="X4" s="14">
        <v>0</v>
      </c>
      <c r="Y4" s="14">
        <v>0</v>
      </c>
      <c r="Z4" s="14">
        <v>0</v>
      </c>
      <c r="AA4" s="14">
        <v>0</v>
      </c>
    </row>
    <row r="5" spans="1:27">
      <c r="A5" s="26" t="s">
        <v>51</v>
      </c>
      <c r="B5" s="26" t="s">
        <v>38</v>
      </c>
      <c r="C5" s="14">
        <v>0</v>
      </c>
      <c r="D5" s="14">
        <v>0</v>
      </c>
      <c r="E5" s="14">
        <v>0</v>
      </c>
      <c r="F5" s="14">
        <v>0</v>
      </c>
      <c r="G5" s="14">
        <v>0</v>
      </c>
      <c r="H5" s="14">
        <v>0</v>
      </c>
      <c r="I5" s="14">
        <v>0</v>
      </c>
      <c r="J5" s="14">
        <v>0</v>
      </c>
      <c r="K5" s="14">
        <v>0</v>
      </c>
      <c r="L5" s="14">
        <v>0</v>
      </c>
      <c r="M5" s="14">
        <v>0</v>
      </c>
      <c r="N5" s="14">
        <v>0</v>
      </c>
      <c r="O5" s="14">
        <v>0</v>
      </c>
      <c r="P5" s="14">
        <v>0</v>
      </c>
      <c r="Q5" s="14">
        <v>0</v>
      </c>
      <c r="R5" s="14">
        <v>0</v>
      </c>
      <c r="S5" s="14">
        <v>0</v>
      </c>
      <c r="T5" s="14">
        <v>0</v>
      </c>
      <c r="U5" s="14">
        <v>0</v>
      </c>
      <c r="V5" s="14">
        <v>0</v>
      </c>
      <c r="W5" s="14">
        <v>0</v>
      </c>
      <c r="X5" s="14">
        <v>0</v>
      </c>
      <c r="Y5" s="14">
        <v>0</v>
      </c>
      <c r="Z5" s="14">
        <v>0</v>
      </c>
      <c r="AA5" s="14">
        <v>0</v>
      </c>
    </row>
    <row r="6" spans="1:27">
      <c r="A6" s="26" t="s">
        <v>51</v>
      </c>
      <c r="B6" s="26" t="s">
        <v>22</v>
      </c>
      <c r="C6" s="14">
        <v>7.6734037823143067E-3</v>
      </c>
      <c r="D6" s="14">
        <v>1.6175436632978187E-4</v>
      </c>
      <c r="E6" s="14">
        <v>9.7369369280559314E-4</v>
      </c>
      <c r="F6" s="14">
        <v>4.1291142187911619E-4</v>
      </c>
      <c r="G6" s="14">
        <v>3.7110447877480732E-4</v>
      </c>
      <c r="H6" s="14">
        <v>0</v>
      </c>
      <c r="I6" s="14">
        <v>0</v>
      </c>
      <c r="J6" s="14">
        <v>8.0895880538324361E-5</v>
      </c>
      <c r="K6" s="14">
        <v>0</v>
      </c>
      <c r="L6" s="14">
        <v>0</v>
      </c>
      <c r="M6" s="14">
        <v>0</v>
      </c>
      <c r="N6" s="14">
        <v>1.5704820813289454E-4</v>
      </c>
      <c r="O6" s="14">
        <v>1.1487112604292578E-3</v>
      </c>
      <c r="P6" s="14">
        <v>9.6231411221482438E-5</v>
      </c>
      <c r="Q6" s="14">
        <v>8.9517664303473751E-5</v>
      </c>
      <c r="R6" s="14">
        <v>1.5620305741668159E-3</v>
      </c>
      <c r="S6" s="14">
        <v>1.1627916032352304E-4</v>
      </c>
      <c r="T6" s="14">
        <v>0</v>
      </c>
      <c r="U6" s="14">
        <v>0</v>
      </c>
      <c r="V6" s="14">
        <v>0</v>
      </c>
      <c r="W6" s="14">
        <v>0</v>
      </c>
      <c r="X6" s="14">
        <v>0</v>
      </c>
      <c r="Y6" s="14">
        <v>0</v>
      </c>
      <c r="Z6" s="14">
        <v>0</v>
      </c>
      <c r="AA6" s="14">
        <v>0</v>
      </c>
    </row>
    <row r="7" spans="1:27">
      <c r="A7" s="26" t="s">
        <v>51</v>
      </c>
      <c r="B7" s="26" t="s">
        <v>23</v>
      </c>
      <c r="C7" s="14">
        <v>0</v>
      </c>
      <c r="D7" s="14">
        <v>0</v>
      </c>
      <c r="E7" s="14">
        <v>0</v>
      </c>
      <c r="F7" s="14">
        <v>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v>0</v>
      </c>
      <c r="AA7" s="14">
        <v>0</v>
      </c>
    </row>
    <row r="8" spans="1:27">
      <c r="A8" s="26" t="s">
        <v>51</v>
      </c>
      <c r="B8" s="26" t="s">
        <v>21</v>
      </c>
      <c r="C8" s="14">
        <v>8.8786741127203309E-3</v>
      </c>
      <c r="D8" s="14">
        <v>5.7479009441090644E-4</v>
      </c>
      <c r="E8" s="14">
        <v>220430.23234108166</v>
      </c>
      <c r="F8" s="14">
        <v>0</v>
      </c>
      <c r="G8" s="14">
        <v>2.7394954375682608E-4</v>
      </c>
      <c r="H8" s="14">
        <v>0</v>
      </c>
      <c r="I8" s="14">
        <v>2.3323978639875996E-4</v>
      </c>
      <c r="J8" s="14">
        <v>2.0865366550176963E-4</v>
      </c>
      <c r="K8" s="14">
        <v>2.160198286782241E-4</v>
      </c>
      <c r="L8" s="14">
        <v>2.9035126780655178E-4</v>
      </c>
      <c r="M8" s="14">
        <v>2.073832717538764E-4</v>
      </c>
      <c r="N8" s="14">
        <v>3.3506524832903155E-4</v>
      </c>
      <c r="O8" s="14">
        <v>175931.74897553472</v>
      </c>
      <c r="P8" s="14">
        <v>13430.838258194541</v>
      </c>
      <c r="Q8" s="14">
        <v>3.7758411781903153E-4</v>
      </c>
      <c r="R8" s="14">
        <v>298022.88789249671</v>
      </c>
      <c r="S8" s="14">
        <v>1.4377111057269716E-4</v>
      </c>
      <c r="T8" s="14">
        <v>1.2219155991309851E-4</v>
      </c>
      <c r="U8" s="14">
        <v>2.7971285735148987E-4</v>
      </c>
      <c r="V8" s="14">
        <v>2.7084599205703633E-3</v>
      </c>
      <c r="W8" s="14">
        <v>4.1168964449539094E-5</v>
      </c>
      <c r="X8" s="14">
        <v>4.160852360983126E-5</v>
      </c>
      <c r="Y8" s="14">
        <v>3.2420781591718822E-4</v>
      </c>
      <c r="Z8" s="14">
        <v>29433.496177202356</v>
      </c>
      <c r="AA8" s="14">
        <v>1.144706874751783E-5</v>
      </c>
    </row>
    <row r="9" spans="1:27">
      <c r="A9" s="26" t="s">
        <v>51</v>
      </c>
      <c r="B9" s="26"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6" t="s">
        <v>51</v>
      </c>
      <c r="B10" s="26" t="s">
        <v>25</v>
      </c>
      <c r="C10" s="14">
        <v>0.15522194821236382</v>
      </c>
      <c r="D10" s="14">
        <v>3.2005403333927574E-3</v>
      </c>
      <c r="E10" s="14">
        <v>7.2308543901393914E-3</v>
      </c>
      <c r="F10" s="14">
        <v>1.7811149415188493E-2</v>
      </c>
      <c r="G10" s="14">
        <v>1845037.6847540487</v>
      </c>
      <c r="H10" s="14">
        <v>866186.16810729029</v>
      </c>
      <c r="I10" s="14">
        <v>901514.86869619996</v>
      </c>
      <c r="J10" s="14">
        <v>4253758.9638037579</v>
      </c>
      <c r="K10" s="14">
        <v>1225177.9495139131</v>
      </c>
      <c r="L10" s="14">
        <v>597160.414019719</v>
      </c>
      <c r="M10" s="14">
        <v>369422.6005644073</v>
      </c>
      <c r="N10" s="14">
        <v>1398120.3910075121</v>
      </c>
      <c r="O10" s="14">
        <v>396287.33948883298</v>
      </c>
      <c r="P10" s="14">
        <v>878039.89228590194</v>
      </c>
      <c r="Q10" s="14">
        <v>2.9779990639698585E-4</v>
      </c>
      <c r="R10" s="14">
        <v>1475095.8209740925</v>
      </c>
      <c r="S10" s="14">
        <v>511972.523440758</v>
      </c>
      <c r="T10" s="14">
        <v>194018.77604771173</v>
      </c>
      <c r="U10" s="14">
        <v>67720.479997813396</v>
      </c>
      <c r="V10" s="14">
        <v>748300.67794520571</v>
      </c>
      <c r="W10" s="14">
        <v>249214.23976048708</v>
      </c>
      <c r="X10" s="14">
        <v>133532.44693695175</v>
      </c>
      <c r="Y10" s="14">
        <v>0</v>
      </c>
      <c r="Z10" s="14">
        <v>441987.36247665691</v>
      </c>
      <c r="AA10" s="14">
        <v>48342.406003883712</v>
      </c>
    </row>
    <row r="11" spans="1:27">
      <c r="A11" s="26" t="s">
        <v>51</v>
      </c>
      <c r="B11" s="26" t="s">
        <v>26</v>
      </c>
      <c r="C11" s="14">
        <v>2.2775439299910705E-2</v>
      </c>
      <c r="D11" s="14">
        <v>5.9195437429836063E-3</v>
      </c>
      <c r="E11" s="14">
        <v>135623.34051474871</v>
      </c>
      <c r="F11" s="14">
        <v>237429.29412073072</v>
      </c>
      <c r="G11" s="14">
        <v>572553.4907621051</v>
      </c>
      <c r="H11" s="14">
        <v>534884.34862887289</v>
      </c>
      <c r="I11" s="14">
        <v>5.8508958956680836E-4</v>
      </c>
      <c r="J11" s="14">
        <v>571011.57819958485</v>
      </c>
      <c r="K11" s="14">
        <v>887114.26217718353</v>
      </c>
      <c r="L11" s="14">
        <v>555528.48438617087</v>
      </c>
      <c r="M11" s="14">
        <v>239164.52655403008</v>
      </c>
      <c r="N11" s="14">
        <v>494471.67620856356</v>
      </c>
      <c r="O11" s="14">
        <v>215692.85678919949</v>
      </c>
      <c r="P11" s="14">
        <v>0</v>
      </c>
      <c r="Q11" s="14">
        <v>0</v>
      </c>
      <c r="R11" s="14">
        <v>916798.35417991295</v>
      </c>
      <c r="S11" s="14">
        <v>121154.3339169611</v>
      </c>
      <c r="T11" s="14">
        <v>68255.372749040471</v>
      </c>
      <c r="U11" s="14">
        <v>14770.505633569999</v>
      </c>
      <c r="V11" s="14">
        <v>45406.258386558307</v>
      </c>
      <c r="W11" s="14">
        <v>299063.1235992685</v>
      </c>
      <c r="X11" s="14">
        <v>19497.547160065107</v>
      </c>
      <c r="Y11" s="14">
        <v>0</v>
      </c>
      <c r="Z11" s="14">
        <v>144459.90852101368</v>
      </c>
      <c r="AA11" s="14">
        <v>15578.528464578312</v>
      </c>
    </row>
    <row r="12" spans="1:27">
      <c r="A12" s="26" t="s">
        <v>51</v>
      </c>
      <c r="B12" s="26" t="s">
        <v>99</v>
      </c>
      <c r="C12" s="14">
        <v>3.8640777825570419E-2</v>
      </c>
      <c r="D12" s="14">
        <v>6.9495683412751138E-3</v>
      </c>
      <c r="E12" s="14">
        <v>1.6545624491121669E-2</v>
      </c>
      <c r="F12" s="14">
        <v>3.1703187451662504E-3</v>
      </c>
      <c r="G12" s="14">
        <v>1.4556994452480905E-3</v>
      </c>
      <c r="H12" s="14">
        <v>5.0834275976428247E-3</v>
      </c>
      <c r="I12" s="14">
        <v>6.653499268487989E-3</v>
      </c>
      <c r="J12" s="14">
        <v>3.3443001611727537E-3</v>
      </c>
      <c r="K12" s="14">
        <v>7.8243571473807737E-4</v>
      </c>
      <c r="L12" s="14">
        <v>3.6356125219488146E-2</v>
      </c>
      <c r="M12" s="14">
        <v>5.2244212024598361E-3</v>
      </c>
      <c r="N12" s="14">
        <v>5.4869941656283351E-3</v>
      </c>
      <c r="O12" s="14">
        <v>93489.699627622074</v>
      </c>
      <c r="P12" s="14">
        <v>264985.0700564984</v>
      </c>
      <c r="Q12" s="14">
        <v>1.8704658515184213E-3</v>
      </c>
      <c r="R12" s="14">
        <v>1.2352173270902199E-2</v>
      </c>
      <c r="S12" s="14">
        <v>2.0352329063153176E-3</v>
      </c>
      <c r="T12" s="14">
        <v>8.2225582967135748E-4</v>
      </c>
      <c r="U12" s="14">
        <v>5.3988213698815644E-3</v>
      </c>
      <c r="V12" s="14">
        <v>2119.703031676002</v>
      </c>
      <c r="W12" s="14">
        <v>43659.483175790891</v>
      </c>
      <c r="X12" s="14">
        <v>65735.628033614514</v>
      </c>
      <c r="Y12" s="14">
        <v>1308.5817131343529</v>
      </c>
      <c r="Z12" s="14">
        <v>158278.72686491173</v>
      </c>
      <c r="AA12" s="14">
        <v>1.0316541940450738E-3</v>
      </c>
    </row>
    <row r="13" spans="1:27">
      <c r="A13" s="26" t="s">
        <v>51</v>
      </c>
      <c r="B13" s="26" t="s">
        <v>34</v>
      </c>
      <c r="C13" s="14">
        <v>6.6636336167832835E-2</v>
      </c>
      <c r="D13" s="14">
        <v>1.1562675078050498E-2</v>
      </c>
      <c r="E13" s="14">
        <v>175087.44119193495</v>
      </c>
      <c r="F13" s="14">
        <v>3.7580983305831538E-3</v>
      </c>
      <c r="G13" s="14">
        <v>2.6566656560007736E-3</v>
      </c>
      <c r="H13" s="14">
        <v>3.571398940288943E-3</v>
      </c>
      <c r="I13" s="14">
        <v>9.8442387419368747E-3</v>
      </c>
      <c r="J13" s="14">
        <v>3.1790292074025756E-2</v>
      </c>
      <c r="K13" s="14">
        <v>131289.12212475468</v>
      </c>
      <c r="L13" s="14">
        <v>648733.05443448003</v>
      </c>
      <c r="M13" s="14">
        <v>31621.829779929609</v>
      </c>
      <c r="N13" s="14">
        <v>748602.2939042066</v>
      </c>
      <c r="O13" s="14">
        <v>126990.52483610973</v>
      </c>
      <c r="P13" s="14">
        <v>0</v>
      </c>
      <c r="Q13" s="14">
        <v>187151.53677151332</v>
      </c>
      <c r="R13" s="14">
        <v>869881.31958556233</v>
      </c>
      <c r="S13" s="14">
        <v>201881.69003009383</v>
      </c>
      <c r="T13" s="14">
        <v>140323.83523827099</v>
      </c>
      <c r="U13" s="14">
        <v>81092.147422393289</v>
      </c>
      <c r="V13" s="14">
        <v>85504.52919981083</v>
      </c>
      <c r="W13" s="14">
        <v>309480.91979425715</v>
      </c>
      <c r="X13" s="14">
        <v>0</v>
      </c>
      <c r="Y13" s="14">
        <v>1.1914335627142116E-5</v>
      </c>
      <c r="Z13" s="14">
        <v>98496.428304058049</v>
      </c>
      <c r="AA13" s="14">
        <v>5987.0425751493185</v>
      </c>
    </row>
    <row r="14" spans="1:27">
      <c r="A14" s="26" t="s">
        <v>51</v>
      </c>
      <c r="B14" s="26"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39" t="s">
        <v>55</v>
      </c>
      <c r="B15" s="39"/>
      <c r="C15" s="29">
        <v>0.29982657940071239</v>
      </c>
      <c r="D15" s="29">
        <v>2.8368871956442665E-2</v>
      </c>
      <c r="E15" s="29">
        <v>531141.03879793792</v>
      </c>
      <c r="F15" s="29">
        <v>237429.31927320862</v>
      </c>
      <c r="G15" s="29">
        <v>2417591.1802735729</v>
      </c>
      <c r="H15" s="29">
        <v>1401070.5253909898</v>
      </c>
      <c r="I15" s="29">
        <v>901514.88601226744</v>
      </c>
      <c r="J15" s="29">
        <v>4824770.5774274841</v>
      </c>
      <c r="K15" s="29">
        <v>2243581.3348143073</v>
      </c>
      <c r="L15" s="29">
        <v>1801421.9894868461</v>
      </c>
      <c r="M15" s="29">
        <v>640208.96233017137</v>
      </c>
      <c r="N15" s="29">
        <v>2641194.3670993899</v>
      </c>
      <c r="O15" s="29">
        <v>1008392.1708660102</v>
      </c>
      <c r="P15" s="29">
        <v>1156455.8006968263</v>
      </c>
      <c r="Q15" s="29">
        <v>187151.53940688085</v>
      </c>
      <c r="R15" s="29">
        <v>3559798.3965462684</v>
      </c>
      <c r="S15" s="29">
        <v>835008.54968309612</v>
      </c>
      <c r="T15" s="29">
        <v>402597.98497947061</v>
      </c>
      <c r="U15" s="29">
        <v>163583.13873231091</v>
      </c>
      <c r="V15" s="29">
        <v>881331.17127171077</v>
      </c>
      <c r="W15" s="29">
        <v>901417.7663709725</v>
      </c>
      <c r="X15" s="29">
        <v>218765.62217223991</v>
      </c>
      <c r="Y15" s="29">
        <v>1308.5820492565044</v>
      </c>
      <c r="Z15" s="29">
        <v>872655.9223438428</v>
      </c>
      <c r="AA15" s="29">
        <v>69907.97808671261</v>
      </c>
    </row>
    <row r="17" spans="1:27">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15" t="s">
        <v>36</v>
      </c>
      <c r="C18" s="14">
        <v>0</v>
      </c>
      <c r="D18" s="14">
        <v>0</v>
      </c>
      <c r="E18" s="14">
        <v>0</v>
      </c>
      <c r="F18" s="14">
        <v>0</v>
      </c>
      <c r="G18" s="14">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14">
        <v>0</v>
      </c>
      <c r="AA18" s="14">
        <v>0</v>
      </c>
    </row>
    <row r="19" spans="1:27">
      <c r="A19" s="15" t="s">
        <v>29</v>
      </c>
      <c r="B19" s="15"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15" t="s">
        <v>22</v>
      </c>
      <c r="C20" s="14">
        <v>1.2327153175990936E-3</v>
      </c>
      <c r="D20" s="14">
        <v>0</v>
      </c>
      <c r="E20" s="14">
        <v>8.0838307372177443E-4</v>
      </c>
      <c r="F20" s="14">
        <v>0</v>
      </c>
      <c r="G20" s="14">
        <v>0</v>
      </c>
      <c r="H20" s="14">
        <v>0</v>
      </c>
      <c r="I20" s="14">
        <v>0</v>
      </c>
      <c r="J20" s="14">
        <v>0</v>
      </c>
      <c r="K20" s="14">
        <v>0</v>
      </c>
      <c r="L20" s="14">
        <v>0</v>
      </c>
      <c r="M20" s="14">
        <v>0</v>
      </c>
      <c r="N20" s="14">
        <v>0</v>
      </c>
      <c r="O20" s="14">
        <v>4.8768812006557127E-4</v>
      </c>
      <c r="P20" s="14">
        <v>4.0681696502431446E-5</v>
      </c>
      <c r="Q20" s="14">
        <v>0</v>
      </c>
      <c r="R20" s="14">
        <v>7.9682222644740335E-4</v>
      </c>
      <c r="S20" s="14">
        <v>0</v>
      </c>
      <c r="T20" s="14">
        <v>0</v>
      </c>
      <c r="U20" s="14">
        <v>0</v>
      </c>
      <c r="V20" s="14">
        <v>0</v>
      </c>
      <c r="W20" s="14">
        <v>0</v>
      </c>
      <c r="X20" s="14">
        <v>0</v>
      </c>
      <c r="Y20" s="14">
        <v>0</v>
      </c>
      <c r="Z20" s="14">
        <v>0</v>
      </c>
      <c r="AA20" s="14">
        <v>0</v>
      </c>
    </row>
    <row r="21" spans="1:27">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15" t="s">
        <v>21</v>
      </c>
      <c r="C22" s="14">
        <v>1.4914166132632578E-3</v>
      </c>
      <c r="D22" s="14">
        <v>0</v>
      </c>
      <c r="E22" s="14">
        <v>220430.2302862512</v>
      </c>
      <c r="F22" s="14">
        <v>0</v>
      </c>
      <c r="G22" s="14">
        <v>0</v>
      </c>
      <c r="H22" s="14">
        <v>0</v>
      </c>
      <c r="I22" s="14">
        <v>0</v>
      </c>
      <c r="J22" s="14">
        <v>0</v>
      </c>
      <c r="K22" s="14">
        <v>0</v>
      </c>
      <c r="L22" s="14">
        <v>0</v>
      </c>
      <c r="M22" s="14">
        <v>0</v>
      </c>
      <c r="N22" s="14">
        <v>0</v>
      </c>
      <c r="O22" s="14">
        <v>175931.7487927762</v>
      </c>
      <c r="P22" s="14">
        <v>13430.837775707178</v>
      </c>
      <c r="Q22" s="14">
        <v>0</v>
      </c>
      <c r="R22" s="14">
        <v>298022.88762504153</v>
      </c>
      <c r="S22" s="14">
        <v>0</v>
      </c>
      <c r="T22" s="14">
        <v>0</v>
      </c>
      <c r="U22" s="14">
        <v>0</v>
      </c>
      <c r="V22" s="14">
        <v>0</v>
      </c>
      <c r="W22" s="14">
        <v>0</v>
      </c>
      <c r="X22" s="14">
        <v>0</v>
      </c>
      <c r="Y22" s="14">
        <v>0</v>
      </c>
      <c r="Z22" s="14">
        <v>29433.496158532485</v>
      </c>
      <c r="AA22" s="14">
        <v>0</v>
      </c>
    </row>
    <row r="23" spans="1:27">
      <c r="A23" s="15" t="s">
        <v>29</v>
      </c>
      <c r="B23" s="15"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15" t="s">
        <v>29</v>
      </c>
      <c r="B24" s="15" t="s">
        <v>25</v>
      </c>
      <c r="C24" s="14">
        <v>3.3318972617880846E-2</v>
      </c>
      <c r="D24" s="14">
        <v>8.4784672518073564E-4</v>
      </c>
      <c r="E24" s="14">
        <v>4.4800619303705901E-3</v>
      </c>
      <c r="F24" s="14">
        <v>9.8386921852174677E-3</v>
      </c>
      <c r="G24" s="14">
        <v>1523371.3246626058</v>
      </c>
      <c r="H24" s="14">
        <v>366027.04133359576</v>
      </c>
      <c r="I24" s="14">
        <v>901514.86260273145</v>
      </c>
      <c r="J24" s="14">
        <v>430821.9794095924</v>
      </c>
      <c r="K24" s="14">
        <v>3.8723714814995765E-2</v>
      </c>
      <c r="L24" s="14">
        <v>172490.67737130588</v>
      </c>
      <c r="M24" s="14">
        <v>2.6258211441714486E-3</v>
      </c>
      <c r="N24" s="14">
        <v>1398120.3889369718</v>
      </c>
      <c r="O24" s="14">
        <v>76123.228616010107</v>
      </c>
      <c r="P24" s="14">
        <v>878039.8910052455</v>
      </c>
      <c r="Q24" s="14">
        <v>0</v>
      </c>
      <c r="R24" s="14">
        <v>535611.49720652367</v>
      </c>
      <c r="S24" s="14">
        <v>1.417531877553611E-2</v>
      </c>
      <c r="T24" s="14">
        <v>144848.44390002952</v>
      </c>
      <c r="U24" s="14">
        <v>67720.462457153117</v>
      </c>
      <c r="V24" s="14">
        <v>545620.22980896244</v>
      </c>
      <c r="W24" s="14">
        <v>59775.318345173895</v>
      </c>
      <c r="X24" s="14">
        <v>0</v>
      </c>
      <c r="Y24" s="14">
        <v>0</v>
      </c>
      <c r="Z24" s="14">
        <v>101660.69387875992</v>
      </c>
      <c r="AA24" s="14">
        <v>3188.1609456945289</v>
      </c>
    </row>
    <row r="25" spans="1:27">
      <c r="A25" s="15" t="s">
        <v>29</v>
      </c>
      <c r="B25" s="15" t="s">
        <v>26</v>
      </c>
      <c r="C25" s="14">
        <v>7.169288476813928E-3</v>
      </c>
      <c r="D25" s="14">
        <v>3.0250068010176389E-4</v>
      </c>
      <c r="E25" s="14">
        <v>135623.33985368503</v>
      </c>
      <c r="F25" s="14">
        <v>4.1874680823508793E-3</v>
      </c>
      <c r="G25" s="14">
        <v>572553.45777096692</v>
      </c>
      <c r="H25" s="14">
        <v>3.0897884615475038E-3</v>
      </c>
      <c r="I25" s="14">
        <v>5.8508958956680836E-4</v>
      </c>
      <c r="J25" s="14">
        <v>189882.36018540166</v>
      </c>
      <c r="K25" s="14">
        <v>887114.26109405095</v>
      </c>
      <c r="L25" s="14">
        <v>370847.83436203288</v>
      </c>
      <c r="M25" s="14">
        <v>99051.547086842445</v>
      </c>
      <c r="N25" s="14">
        <v>266914.82449158828</v>
      </c>
      <c r="O25" s="14">
        <v>210533.00568365987</v>
      </c>
      <c r="P25" s="14">
        <v>0</v>
      </c>
      <c r="Q25" s="14">
        <v>0</v>
      </c>
      <c r="R25" s="14">
        <v>916798.3499938068</v>
      </c>
      <c r="S25" s="14">
        <v>79490.73363022838</v>
      </c>
      <c r="T25" s="14">
        <v>68255.370501440921</v>
      </c>
      <c r="U25" s="14">
        <v>1328.6742441060624</v>
      </c>
      <c r="V25" s="14">
        <v>5.2887730809665699E-4</v>
      </c>
      <c r="W25" s="14">
        <v>258592.91497225122</v>
      </c>
      <c r="X25" s="14">
        <v>1.9730680888113885E-5</v>
      </c>
      <c r="Y25" s="14">
        <v>0</v>
      </c>
      <c r="Z25" s="14">
        <v>98255.349687543974</v>
      </c>
      <c r="AA25" s="14">
        <v>15242.796410726203</v>
      </c>
    </row>
    <row r="26" spans="1:27">
      <c r="A26" s="15" t="s">
        <v>29</v>
      </c>
      <c r="B26" s="15" t="s">
        <v>99</v>
      </c>
      <c r="C26" s="14">
        <v>1.6646522203156072E-2</v>
      </c>
      <c r="D26" s="14">
        <v>3.2520295392296662E-3</v>
      </c>
      <c r="E26" s="14">
        <v>1.3097972288679547E-2</v>
      </c>
      <c r="F26" s="14">
        <v>2.2773064009325027E-3</v>
      </c>
      <c r="G26" s="14">
        <v>9.4127420936387061E-4</v>
      </c>
      <c r="H26" s="14">
        <v>5.9633794818402268E-4</v>
      </c>
      <c r="I26" s="14">
        <v>1.2714433515858272E-3</v>
      </c>
      <c r="J26" s="14">
        <v>1.7762131508560171E-3</v>
      </c>
      <c r="K26" s="14">
        <v>1.9980625656373843E-4</v>
      </c>
      <c r="L26" s="14">
        <v>1.80908953630383E-2</v>
      </c>
      <c r="M26" s="14">
        <v>2.6832819415208301E-3</v>
      </c>
      <c r="N26" s="14">
        <v>2.3042017923974038E-3</v>
      </c>
      <c r="O26" s="14">
        <v>93489.697477850612</v>
      </c>
      <c r="P26" s="14">
        <v>264985.0665133486</v>
      </c>
      <c r="Q26" s="14">
        <v>0</v>
      </c>
      <c r="R26" s="14">
        <v>3.8554796765532676E-3</v>
      </c>
      <c r="S26" s="14">
        <v>7.0929368782005661E-4</v>
      </c>
      <c r="T26" s="14">
        <v>4.4689914263290652E-4</v>
      </c>
      <c r="U26" s="14">
        <v>1.0886719175131189E-3</v>
      </c>
      <c r="V26" s="14">
        <v>2.676636437430025E-3</v>
      </c>
      <c r="W26" s="14">
        <v>43659.482387116914</v>
      </c>
      <c r="X26" s="14">
        <v>65735.627145780221</v>
      </c>
      <c r="Y26" s="14">
        <v>4.6086127904302368E-4</v>
      </c>
      <c r="Z26" s="14">
        <v>149260.19643663566</v>
      </c>
      <c r="AA26" s="14">
        <v>7.5905280788716436E-4</v>
      </c>
    </row>
    <row r="27" spans="1:27">
      <c r="A27" s="15" t="s">
        <v>29</v>
      </c>
      <c r="B27" s="15" t="s">
        <v>34</v>
      </c>
      <c r="C27" s="14">
        <v>2.8107563973836024E-2</v>
      </c>
      <c r="D27" s="14">
        <v>3.9969698928087119E-3</v>
      </c>
      <c r="E27" s="14">
        <v>175087.42524323298</v>
      </c>
      <c r="F27" s="14">
        <v>6.8398438517992355E-4</v>
      </c>
      <c r="G27" s="14">
        <v>4.1264762079062234E-4</v>
      </c>
      <c r="H27" s="14">
        <v>3.7575312529465718E-4</v>
      </c>
      <c r="I27" s="14">
        <v>8.6379696300923519E-4</v>
      </c>
      <c r="J27" s="14">
        <v>9.5036919094122773E-4</v>
      </c>
      <c r="K27" s="14">
        <v>131289.06662146977</v>
      </c>
      <c r="L27" s="14">
        <v>549607.81789876602</v>
      </c>
      <c r="M27" s="14">
        <v>31621.796611532329</v>
      </c>
      <c r="N27" s="14">
        <v>441871.72636162845</v>
      </c>
      <c r="O27" s="14">
        <v>122063.50911795626</v>
      </c>
      <c r="P27" s="14">
        <v>0</v>
      </c>
      <c r="Q27" s="14">
        <v>0</v>
      </c>
      <c r="R27" s="14">
        <v>323935.60445410485</v>
      </c>
      <c r="S27" s="14">
        <v>138474.67612505922</v>
      </c>
      <c r="T27" s="14">
        <v>114127.73855937488</v>
      </c>
      <c r="U27" s="14">
        <v>22497.778302611521</v>
      </c>
      <c r="V27" s="14">
        <v>21578.689031829814</v>
      </c>
      <c r="W27" s="14">
        <v>235714.67584056422</v>
      </c>
      <c r="X27" s="14">
        <v>0</v>
      </c>
      <c r="Y27" s="14">
        <v>0</v>
      </c>
      <c r="Z27" s="14">
        <v>49474.845897620675</v>
      </c>
      <c r="AA27" s="14">
        <v>5987.0425445322389</v>
      </c>
    </row>
    <row r="28" spans="1:27">
      <c r="A28" s="15" t="s">
        <v>29</v>
      </c>
      <c r="B28" s="15"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39" t="s">
        <v>55</v>
      </c>
      <c r="B29" s="39"/>
      <c r="C29" s="29">
        <v>8.7966479202549228E-2</v>
      </c>
      <c r="D29" s="29">
        <v>8.3993468373208778E-3</v>
      </c>
      <c r="E29" s="29">
        <v>531141.01376958645</v>
      </c>
      <c r="F29" s="29">
        <v>1.6987451053680776E-2</v>
      </c>
      <c r="G29" s="29">
        <v>2095924.7837874945</v>
      </c>
      <c r="H29" s="29">
        <v>366027.04539547535</v>
      </c>
      <c r="I29" s="29">
        <v>901514.86532306124</v>
      </c>
      <c r="J29" s="29">
        <v>620704.34232157643</v>
      </c>
      <c r="K29" s="29">
        <v>1018403.3666390418</v>
      </c>
      <c r="L29" s="29">
        <v>1092946.3477230002</v>
      </c>
      <c r="M29" s="29">
        <v>130673.34900747787</v>
      </c>
      <c r="N29" s="29">
        <v>2106906.9420943903</v>
      </c>
      <c r="O29" s="29">
        <v>678141.19017594121</v>
      </c>
      <c r="P29" s="29">
        <v>1156455.7953349832</v>
      </c>
      <c r="Q29" s="29">
        <v>0</v>
      </c>
      <c r="R29" s="29">
        <v>2074368.3439317786</v>
      </c>
      <c r="S29" s="29">
        <v>217965.42463990007</v>
      </c>
      <c r="T29" s="29">
        <v>327231.5534077445</v>
      </c>
      <c r="U29" s="29">
        <v>91546.916092542626</v>
      </c>
      <c r="V29" s="29">
        <v>567198.92204630596</v>
      </c>
      <c r="W29" s="29">
        <v>597742.39154510631</v>
      </c>
      <c r="X29" s="29">
        <v>65735.627165510901</v>
      </c>
      <c r="Y29" s="29">
        <v>4.6086127904302368E-4</v>
      </c>
      <c r="Z29" s="29">
        <v>428084.5820590927</v>
      </c>
      <c r="AA29" s="29">
        <v>24418.000660005779</v>
      </c>
    </row>
    <row r="31" spans="1:27">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30</v>
      </c>
      <c r="B32" s="15" t="s">
        <v>36</v>
      </c>
      <c r="C32" s="14">
        <v>0</v>
      </c>
      <c r="D32" s="14">
        <v>0</v>
      </c>
      <c r="E32" s="14">
        <v>0</v>
      </c>
      <c r="F32" s="14">
        <v>0</v>
      </c>
      <c r="G32" s="14">
        <v>0</v>
      </c>
      <c r="H32" s="14">
        <v>0</v>
      </c>
      <c r="I32" s="14">
        <v>0</v>
      </c>
      <c r="J32" s="14">
        <v>0</v>
      </c>
      <c r="K32" s="14">
        <v>0</v>
      </c>
      <c r="L32" s="14">
        <v>0</v>
      </c>
      <c r="M32" s="14">
        <v>0</v>
      </c>
      <c r="N32" s="14">
        <v>0</v>
      </c>
      <c r="O32" s="14">
        <v>0</v>
      </c>
      <c r="P32" s="14">
        <v>0</v>
      </c>
      <c r="Q32" s="14">
        <v>0</v>
      </c>
      <c r="R32" s="14">
        <v>0</v>
      </c>
      <c r="S32" s="14">
        <v>0</v>
      </c>
      <c r="T32" s="14">
        <v>0</v>
      </c>
      <c r="U32" s="14">
        <v>0</v>
      </c>
      <c r="V32" s="14">
        <v>0</v>
      </c>
      <c r="W32" s="14">
        <v>0</v>
      </c>
      <c r="X32" s="14">
        <v>0</v>
      </c>
      <c r="Y32" s="14">
        <v>0</v>
      </c>
      <c r="Z32" s="14">
        <v>0</v>
      </c>
      <c r="AA32" s="14">
        <v>0</v>
      </c>
    </row>
    <row r="33" spans="1:27">
      <c r="A33" s="15" t="s">
        <v>30</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15" t="s">
        <v>30</v>
      </c>
      <c r="B34" s="15" t="s">
        <v>22</v>
      </c>
      <c r="C34" s="14">
        <v>2.4038944314974603E-3</v>
      </c>
      <c r="D34" s="14">
        <v>0</v>
      </c>
      <c r="E34" s="14">
        <v>0</v>
      </c>
      <c r="F34" s="14">
        <v>0</v>
      </c>
      <c r="G34" s="14">
        <v>3.7110447877480732E-4</v>
      </c>
      <c r="H34" s="14">
        <v>0</v>
      </c>
      <c r="I34" s="14">
        <v>0</v>
      </c>
      <c r="J34" s="14">
        <v>0</v>
      </c>
      <c r="K34" s="14">
        <v>0</v>
      </c>
      <c r="L34" s="14">
        <v>0</v>
      </c>
      <c r="M34" s="14">
        <v>0</v>
      </c>
      <c r="N34" s="14">
        <v>0</v>
      </c>
      <c r="O34" s="14">
        <v>1.5830457627232295E-4</v>
      </c>
      <c r="P34" s="14">
        <v>0</v>
      </c>
      <c r="Q34" s="14">
        <v>8.9517664303473751E-5</v>
      </c>
      <c r="R34" s="14">
        <v>2.8472881724856845E-4</v>
      </c>
      <c r="S34" s="14">
        <v>7.5082325161747866E-5</v>
      </c>
      <c r="T34" s="14">
        <v>0</v>
      </c>
      <c r="U34" s="14">
        <v>0</v>
      </c>
      <c r="V34" s="14">
        <v>0</v>
      </c>
      <c r="W34" s="14">
        <v>0</v>
      </c>
      <c r="X34" s="14">
        <v>0</v>
      </c>
      <c r="Y34" s="14">
        <v>0</v>
      </c>
      <c r="Z34" s="14">
        <v>0</v>
      </c>
      <c r="AA34" s="14">
        <v>0</v>
      </c>
    </row>
    <row r="35" spans="1:27">
      <c r="A35" s="15" t="s">
        <v>30</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15" t="s">
        <v>30</v>
      </c>
      <c r="B36" s="15" t="s">
        <v>21</v>
      </c>
      <c r="C36" s="14">
        <v>2.9344819956273372E-3</v>
      </c>
      <c r="D36" s="14">
        <v>0</v>
      </c>
      <c r="E36" s="14">
        <v>1.7498016376621531E-4</v>
      </c>
      <c r="F36" s="14">
        <v>0</v>
      </c>
      <c r="G36" s="14">
        <v>1.8569632701133032E-4</v>
      </c>
      <c r="H36" s="14">
        <v>0</v>
      </c>
      <c r="I36" s="14">
        <v>1.5647210434076281E-4</v>
      </c>
      <c r="J36" s="14">
        <v>1.3600195738319926E-4</v>
      </c>
      <c r="K36" s="14">
        <v>1.0917461200064288E-4</v>
      </c>
      <c r="L36" s="14">
        <v>1.4586818077431539E-4</v>
      </c>
      <c r="M36" s="14">
        <v>1.0468313956293201E-4</v>
      </c>
      <c r="N36" s="14">
        <v>1.3454343276146175E-4</v>
      </c>
      <c r="O36" s="14">
        <v>1.2145751551175432E-4</v>
      </c>
      <c r="P36" s="14">
        <v>2.647720339319377E-4</v>
      </c>
      <c r="Q36" s="14">
        <v>3.2209000607400754E-4</v>
      </c>
      <c r="R36" s="14">
        <v>2.2297802939951842E-4</v>
      </c>
      <c r="S36" s="14">
        <v>0</v>
      </c>
      <c r="T36" s="14">
        <v>0</v>
      </c>
      <c r="U36" s="14">
        <v>0</v>
      </c>
      <c r="V36" s="14">
        <v>2.6312769905270255E-3</v>
      </c>
      <c r="W36" s="14">
        <v>0</v>
      </c>
      <c r="X36" s="14">
        <v>0</v>
      </c>
      <c r="Y36" s="14">
        <v>0</v>
      </c>
      <c r="Z36" s="14">
        <v>0</v>
      </c>
      <c r="AA36" s="14">
        <v>0</v>
      </c>
    </row>
    <row r="37" spans="1:27">
      <c r="A37" s="15" t="s">
        <v>30</v>
      </c>
      <c r="B37" s="15"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15" t="s">
        <v>30</v>
      </c>
      <c r="B38" s="15" t="s">
        <v>25</v>
      </c>
      <c r="C38" s="14">
        <v>2.6117815995123375E-2</v>
      </c>
      <c r="D38" s="14">
        <v>0</v>
      </c>
      <c r="E38" s="14">
        <v>2.9515944128727194E-4</v>
      </c>
      <c r="F38" s="14">
        <v>1.2951201622335589E-3</v>
      </c>
      <c r="G38" s="14">
        <v>1.537535952809478E-2</v>
      </c>
      <c r="H38" s="14">
        <v>328314.96098449838</v>
      </c>
      <c r="I38" s="14">
        <v>0</v>
      </c>
      <c r="J38" s="14">
        <v>2044943.4026361564</v>
      </c>
      <c r="K38" s="14">
        <v>399241.16010914714</v>
      </c>
      <c r="L38" s="14">
        <v>2.6862901600928964E-3</v>
      </c>
      <c r="M38" s="14">
        <v>0</v>
      </c>
      <c r="N38" s="14">
        <v>1.4151087885046223E-3</v>
      </c>
      <c r="O38" s="14">
        <v>1.049703655474901E-4</v>
      </c>
      <c r="P38" s="14">
        <v>7.0510350970323058E-4</v>
      </c>
      <c r="Q38" s="14">
        <v>2.9779990639698585E-4</v>
      </c>
      <c r="R38" s="14">
        <v>182069.42545119484</v>
      </c>
      <c r="S38" s="14">
        <v>342319.99663579708</v>
      </c>
      <c r="T38" s="14">
        <v>49170.331802960915</v>
      </c>
      <c r="U38" s="14">
        <v>1.1091960692043126E-2</v>
      </c>
      <c r="V38" s="14">
        <v>202680.41209406315</v>
      </c>
      <c r="W38" s="14">
        <v>131390.79962481133</v>
      </c>
      <c r="X38" s="14">
        <v>133532.44693695175</v>
      </c>
      <c r="Y38" s="14">
        <v>0</v>
      </c>
      <c r="Z38" s="14">
        <v>95619.335982360062</v>
      </c>
      <c r="AA38" s="14">
        <v>27866.349187313514</v>
      </c>
    </row>
    <row r="39" spans="1:27">
      <c r="A39" s="15" t="s">
        <v>30</v>
      </c>
      <c r="B39" s="15" t="s">
        <v>26</v>
      </c>
      <c r="C39" s="14">
        <v>6.066698466865827E-3</v>
      </c>
      <c r="D39" s="14">
        <v>0</v>
      </c>
      <c r="E39" s="14">
        <v>6.6106367105503959E-4</v>
      </c>
      <c r="F39" s="14">
        <v>4.4586924986046841E-4</v>
      </c>
      <c r="G39" s="14">
        <v>3.105662939830865E-3</v>
      </c>
      <c r="H39" s="14">
        <v>1.338236679492196E-3</v>
      </c>
      <c r="I39" s="14">
        <v>0</v>
      </c>
      <c r="J39" s="14">
        <v>1.7772123408477629E-4</v>
      </c>
      <c r="K39" s="14">
        <v>1.0831325235115717E-3</v>
      </c>
      <c r="L39" s="14">
        <v>1.6551893955535136E-3</v>
      </c>
      <c r="M39" s="14">
        <v>1.8105295159491488E-3</v>
      </c>
      <c r="N39" s="14">
        <v>8.8855395325299351E-4</v>
      </c>
      <c r="O39" s="14">
        <v>3.5301442960638059E-5</v>
      </c>
      <c r="P39" s="14">
        <v>0</v>
      </c>
      <c r="Q39" s="14">
        <v>0</v>
      </c>
      <c r="R39" s="14">
        <v>3.5621671896347005E-3</v>
      </c>
      <c r="S39" s="14">
        <v>2.6305593027174568E-3</v>
      </c>
      <c r="T39" s="14">
        <v>1.5383758951154161E-3</v>
      </c>
      <c r="U39" s="14">
        <v>13441.831389463936</v>
      </c>
      <c r="V39" s="14">
        <v>9428.1549939002398</v>
      </c>
      <c r="W39" s="14">
        <v>15345.128653445798</v>
      </c>
      <c r="X39" s="14">
        <v>0</v>
      </c>
      <c r="Y39" s="14">
        <v>0</v>
      </c>
      <c r="Z39" s="14">
        <v>14371.376077990652</v>
      </c>
      <c r="AA39" s="14">
        <v>335.73202984610634</v>
      </c>
    </row>
    <row r="40" spans="1:27">
      <c r="A40" s="15" t="s">
        <v>30</v>
      </c>
      <c r="B40" s="15" t="s">
        <v>99</v>
      </c>
      <c r="C40" s="14">
        <v>8.5340503749503221E-3</v>
      </c>
      <c r="D40" s="14">
        <v>1.4534890612216979E-3</v>
      </c>
      <c r="E40" s="14">
        <v>5.2428733258438995E-4</v>
      </c>
      <c r="F40" s="14">
        <v>2.2267213259479133E-4</v>
      </c>
      <c r="G40" s="14">
        <v>0</v>
      </c>
      <c r="H40" s="14">
        <v>3.1491504867411334E-3</v>
      </c>
      <c r="I40" s="14">
        <v>3.6409686889373087E-3</v>
      </c>
      <c r="J40" s="14">
        <v>2.2184295544965536E-4</v>
      </c>
      <c r="K40" s="14">
        <v>0</v>
      </c>
      <c r="L40" s="14">
        <v>9.1674276915818705E-3</v>
      </c>
      <c r="M40" s="14">
        <v>0</v>
      </c>
      <c r="N40" s="14">
        <v>7.739507493902928E-5</v>
      </c>
      <c r="O40" s="14">
        <v>9.8216786351816424E-4</v>
      </c>
      <c r="P40" s="14">
        <v>2.0315642144170445E-3</v>
      </c>
      <c r="Q40" s="14">
        <v>1.6091313942253542E-3</v>
      </c>
      <c r="R40" s="14">
        <v>3.6911740290418889E-3</v>
      </c>
      <c r="S40" s="14">
        <v>0</v>
      </c>
      <c r="T40" s="14">
        <v>0</v>
      </c>
      <c r="U40" s="14">
        <v>0</v>
      </c>
      <c r="V40" s="14">
        <v>2119.6988312128869</v>
      </c>
      <c r="W40" s="14">
        <v>0</v>
      </c>
      <c r="X40" s="14">
        <v>0</v>
      </c>
      <c r="Y40" s="14">
        <v>0</v>
      </c>
      <c r="Z40" s="14">
        <v>9018.5300770521189</v>
      </c>
      <c r="AA40" s="14">
        <v>0</v>
      </c>
    </row>
    <row r="41" spans="1:27">
      <c r="A41" s="15" t="s">
        <v>30</v>
      </c>
      <c r="B41" s="15" t="s">
        <v>34</v>
      </c>
      <c r="C41" s="14">
        <v>1.4040439093812276E-2</v>
      </c>
      <c r="D41" s="14">
        <v>2.5915150333886217E-3</v>
      </c>
      <c r="E41" s="14">
        <v>1.5671795006852892E-3</v>
      </c>
      <c r="F41" s="14">
        <v>2.7674998709138715E-3</v>
      </c>
      <c r="G41" s="14">
        <v>1.8888870518044948E-3</v>
      </c>
      <c r="H41" s="14">
        <v>2.5735528565289521E-3</v>
      </c>
      <c r="I41" s="14">
        <v>8.1022978866519078E-3</v>
      </c>
      <c r="J41" s="14">
        <v>2.7952052305073749E-2</v>
      </c>
      <c r="K41" s="14">
        <v>4.8834544594954579E-2</v>
      </c>
      <c r="L41" s="14">
        <v>99125.216292698766</v>
      </c>
      <c r="M41" s="14">
        <v>0</v>
      </c>
      <c r="N41" s="14">
        <v>105645.40879868554</v>
      </c>
      <c r="O41" s="14">
        <v>0</v>
      </c>
      <c r="P41" s="14">
        <v>0</v>
      </c>
      <c r="Q41" s="14">
        <v>187151.53653607651</v>
      </c>
      <c r="R41" s="14">
        <v>203700.98598327482</v>
      </c>
      <c r="S41" s="14">
        <v>0</v>
      </c>
      <c r="T41" s="14">
        <v>26196.096285952786</v>
      </c>
      <c r="U41" s="14">
        <v>58594.369119781775</v>
      </c>
      <c r="V41" s="14">
        <v>0</v>
      </c>
      <c r="W41" s="14">
        <v>0</v>
      </c>
      <c r="X41" s="14">
        <v>0</v>
      </c>
      <c r="Y41" s="14">
        <v>0</v>
      </c>
      <c r="Z41" s="14">
        <v>0</v>
      </c>
      <c r="AA41" s="14">
        <v>0</v>
      </c>
    </row>
    <row r="42" spans="1:27">
      <c r="A42" s="15" t="s">
        <v>30</v>
      </c>
      <c r="B42" s="15"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39" t="s">
        <v>55</v>
      </c>
      <c r="B43" s="39"/>
      <c r="C43" s="29">
        <v>6.0097380357876595E-2</v>
      </c>
      <c r="D43" s="29">
        <v>4.0450040946103192E-3</v>
      </c>
      <c r="E43" s="29">
        <v>3.2226701093782057E-3</v>
      </c>
      <c r="F43" s="29">
        <v>4.7311614156026905E-3</v>
      </c>
      <c r="G43" s="29">
        <v>2.0926710325516275E-2</v>
      </c>
      <c r="H43" s="29">
        <v>328314.96804543835</v>
      </c>
      <c r="I43" s="29">
        <v>1.189973867992998E-2</v>
      </c>
      <c r="J43" s="29">
        <v>2044943.431123775</v>
      </c>
      <c r="K43" s="29">
        <v>399241.2101359989</v>
      </c>
      <c r="L43" s="29">
        <v>99125.229947474189</v>
      </c>
      <c r="M43" s="29">
        <v>1.9152126555120807E-3</v>
      </c>
      <c r="N43" s="29">
        <v>105645.4113142868</v>
      </c>
      <c r="O43" s="29">
        <v>1.4022017638103696E-3</v>
      </c>
      <c r="P43" s="29">
        <v>3.0014397580522129E-3</v>
      </c>
      <c r="Q43" s="29">
        <v>187151.53885461547</v>
      </c>
      <c r="R43" s="29">
        <v>385770.41919551772</v>
      </c>
      <c r="S43" s="29">
        <v>342319.99934143876</v>
      </c>
      <c r="T43" s="29">
        <v>75366.429627289588</v>
      </c>
      <c r="U43" s="29">
        <v>72036.211601206407</v>
      </c>
      <c r="V43" s="29">
        <v>214228.26855045327</v>
      </c>
      <c r="W43" s="29">
        <v>146735.92827825714</v>
      </c>
      <c r="X43" s="29">
        <v>133532.44693695175</v>
      </c>
      <c r="Y43" s="29">
        <v>0</v>
      </c>
      <c r="Z43" s="29">
        <v>119009.24213740283</v>
      </c>
      <c r="AA43" s="29">
        <v>28202.081217159619</v>
      </c>
    </row>
    <row r="45" spans="1:27">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33</v>
      </c>
      <c r="B46" s="15" t="s">
        <v>36</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33</v>
      </c>
      <c r="B47" s="15" t="s">
        <v>38</v>
      </c>
      <c r="C47" s="14">
        <v>0</v>
      </c>
      <c r="D47" s="14">
        <v>0</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row>
    <row r="48" spans="1:27">
      <c r="A48" s="15" t="s">
        <v>33</v>
      </c>
      <c r="B48" s="15" t="s">
        <v>22</v>
      </c>
      <c r="C48" s="14">
        <v>1.3331219163156848E-3</v>
      </c>
      <c r="D48" s="14">
        <v>0</v>
      </c>
      <c r="E48" s="14">
        <v>1.6531061908381869E-4</v>
      </c>
      <c r="F48" s="14">
        <v>4.1291142187911619E-4</v>
      </c>
      <c r="G48" s="14">
        <v>0</v>
      </c>
      <c r="H48" s="14">
        <v>0</v>
      </c>
      <c r="I48" s="14">
        <v>0</v>
      </c>
      <c r="J48" s="14">
        <v>0</v>
      </c>
      <c r="K48" s="14">
        <v>0</v>
      </c>
      <c r="L48" s="14">
        <v>0</v>
      </c>
      <c r="M48" s="14">
        <v>0</v>
      </c>
      <c r="N48" s="14">
        <v>7.9274594127667054E-5</v>
      </c>
      <c r="O48" s="14">
        <v>2.6227175367008506E-4</v>
      </c>
      <c r="P48" s="14">
        <v>0</v>
      </c>
      <c r="Q48" s="14">
        <v>0</v>
      </c>
      <c r="R48" s="14">
        <v>4.2278231611286122E-4</v>
      </c>
      <c r="S48" s="14">
        <v>4.1196835161775169E-5</v>
      </c>
      <c r="T48" s="14">
        <v>0</v>
      </c>
      <c r="U48" s="14">
        <v>0</v>
      </c>
      <c r="V48" s="14">
        <v>0</v>
      </c>
      <c r="W48" s="14">
        <v>0</v>
      </c>
      <c r="X48" s="14">
        <v>0</v>
      </c>
      <c r="Y48" s="14">
        <v>0</v>
      </c>
      <c r="Z48" s="14">
        <v>0</v>
      </c>
      <c r="AA48" s="14">
        <v>0</v>
      </c>
    </row>
    <row r="49" spans="1:27">
      <c r="A49" s="15" t="s">
        <v>33</v>
      </c>
      <c r="B49" s="15" t="s">
        <v>23</v>
      </c>
      <c r="C49" s="14">
        <v>0</v>
      </c>
      <c r="D49" s="14">
        <v>0</v>
      </c>
      <c r="E49" s="14">
        <v>0</v>
      </c>
      <c r="F49" s="14">
        <v>0</v>
      </c>
      <c r="G49" s="14">
        <v>0</v>
      </c>
      <c r="H49" s="14">
        <v>0</v>
      </c>
      <c r="I49" s="14">
        <v>0</v>
      </c>
      <c r="J49" s="14">
        <v>0</v>
      </c>
      <c r="K49" s="14">
        <v>0</v>
      </c>
      <c r="L49" s="14">
        <v>0</v>
      </c>
      <c r="M49" s="14">
        <v>0</v>
      </c>
      <c r="N49" s="14">
        <v>0</v>
      </c>
      <c r="O49" s="14">
        <v>0</v>
      </c>
      <c r="P49" s="14">
        <v>0</v>
      </c>
      <c r="Q49" s="14">
        <v>0</v>
      </c>
      <c r="R49" s="14">
        <v>0</v>
      </c>
      <c r="S49" s="14">
        <v>0</v>
      </c>
      <c r="T49" s="14">
        <v>0</v>
      </c>
      <c r="U49" s="14">
        <v>0</v>
      </c>
      <c r="V49" s="14">
        <v>0</v>
      </c>
      <c r="W49" s="14">
        <v>0</v>
      </c>
      <c r="X49" s="14">
        <v>0</v>
      </c>
      <c r="Y49" s="14">
        <v>0</v>
      </c>
      <c r="Z49" s="14">
        <v>0</v>
      </c>
      <c r="AA49" s="14">
        <v>0</v>
      </c>
    </row>
    <row r="50" spans="1:27">
      <c r="A50" s="15" t="s">
        <v>33</v>
      </c>
      <c r="B50" s="15" t="s">
        <v>21</v>
      </c>
      <c r="C50" s="14">
        <v>1.4809480935078377E-3</v>
      </c>
      <c r="D50" s="14">
        <v>0</v>
      </c>
      <c r="E50" s="14">
        <v>1.793991782957394E-3</v>
      </c>
      <c r="F50" s="14">
        <v>0</v>
      </c>
      <c r="G50" s="14">
        <v>0</v>
      </c>
      <c r="H50" s="14">
        <v>0</v>
      </c>
      <c r="I50" s="14">
        <v>0</v>
      </c>
      <c r="J50" s="14">
        <v>0</v>
      </c>
      <c r="K50" s="14">
        <v>0</v>
      </c>
      <c r="L50" s="14">
        <v>0</v>
      </c>
      <c r="M50" s="14">
        <v>0</v>
      </c>
      <c r="N50" s="14">
        <v>0</v>
      </c>
      <c r="O50" s="14">
        <v>0</v>
      </c>
      <c r="P50" s="14">
        <v>0</v>
      </c>
      <c r="Q50" s="14">
        <v>0</v>
      </c>
      <c r="R50" s="14">
        <v>0</v>
      </c>
      <c r="S50" s="14">
        <v>4.787056059073088E-5</v>
      </c>
      <c r="T50" s="14">
        <v>4.5385066244599717E-5</v>
      </c>
      <c r="U50" s="14">
        <v>2.2298843222957415E-4</v>
      </c>
      <c r="V50" s="14">
        <v>0</v>
      </c>
      <c r="W50" s="14">
        <v>0</v>
      </c>
      <c r="X50" s="14">
        <v>0</v>
      </c>
      <c r="Y50" s="14">
        <v>2.8989002293465537E-4</v>
      </c>
      <c r="Z50" s="14">
        <v>0</v>
      </c>
      <c r="AA50" s="14">
        <v>0</v>
      </c>
    </row>
    <row r="51" spans="1:27">
      <c r="A51" s="15" t="s">
        <v>33</v>
      </c>
      <c r="B51" s="15"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15" t="s">
        <v>33</v>
      </c>
      <c r="B52" s="15" t="s">
        <v>25</v>
      </c>
      <c r="C52" s="14">
        <v>1.4561358113501644E-2</v>
      </c>
      <c r="D52" s="14">
        <v>0</v>
      </c>
      <c r="E52" s="14">
        <v>1.814824156772155E-3</v>
      </c>
      <c r="F52" s="14">
        <v>4.447372089674136E-3</v>
      </c>
      <c r="G52" s="14">
        <v>9.7481849651263938E-3</v>
      </c>
      <c r="H52" s="14">
        <v>7.8238841495680694E-3</v>
      </c>
      <c r="I52" s="14">
        <v>0</v>
      </c>
      <c r="J52" s="14">
        <v>692040.49731349037</v>
      </c>
      <c r="K52" s="14">
        <v>580015.56852255831</v>
      </c>
      <c r="L52" s="14">
        <v>360993.35551892943</v>
      </c>
      <c r="M52" s="14">
        <v>369422.59550831653</v>
      </c>
      <c r="N52" s="14">
        <v>4.9433478037960341E-4</v>
      </c>
      <c r="O52" s="14">
        <v>320164.1089569726</v>
      </c>
      <c r="P52" s="14">
        <v>0</v>
      </c>
      <c r="Q52" s="14">
        <v>0</v>
      </c>
      <c r="R52" s="14">
        <v>455936.84839053499</v>
      </c>
      <c r="S52" s="14">
        <v>169652.4850309155</v>
      </c>
      <c r="T52" s="14">
        <v>0</v>
      </c>
      <c r="U52" s="14">
        <v>6.2465017137741264E-3</v>
      </c>
      <c r="V52" s="14">
        <v>0</v>
      </c>
      <c r="W52" s="14">
        <v>58047.483196249297</v>
      </c>
      <c r="X52" s="14">
        <v>0</v>
      </c>
      <c r="Y52" s="14">
        <v>0</v>
      </c>
      <c r="Z52" s="14">
        <v>167077.39048345704</v>
      </c>
      <c r="AA52" s="14">
        <v>0</v>
      </c>
    </row>
    <row r="53" spans="1:27">
      <c r="A53" s="15" t="s">
        <v>33</v>
      </c>
      <c r="B53" s="15" t="s">
        <v>26</v>
      </c>
      <c r="C53" s="14">
        <v>7.3803914133219932E-4</v>
      </c>
      <c r="D53" s="14">
        <v>0</v>
      </c>
      <c r="E53" s="14">
        <v>0</v>
      </c>
      <c r="F53" s="14">
        <v>237429.28937340892</v>
      </c>
      <c r="G53" s="14">
        <v>0</v>
      </c>
      <c r="H53" s="14">
        <v>0</v>
      </c>
      <c r="I53" s="14">
        <v>0</v>
      </c>
      <c r="J53" s="14">
        <v>273135.279592356</v>
      </c>
      <c r="K53" s="14">
        <v>0</v>
      </c>
      <c r="L53" s="14">
        <v>168861.15018135789</v>
      </c>
      <c r="M53" s="14">
        <v>135957.47661340982</v>
      </c>
      <c r="N53" s="14">
        <v>185740.84345043625</v>
      </c>
      <c r="O53" s="14">
        <v>0</v>
      </c>
      <c r="P53" s="14">
        <v>0</v>
      </c>
      <c r="Q53" s="14">
        <v>0</v>
      </c>
      <c r="R53" s="14">
        <v>0</v>
      </c>
      <c r="S53" s="14">
        <v>0</v>
      </c>
      <c r="T53" s="14">
        <v>0</v>
      </c>
      <c r="U53" s="14">
        <v>0</v>
      </c>
      <c r="V53" s="14">
        <v>0</v>
      </c>
      <c r="W53" s="14">
        <v>0</v>
      </c>
      <c r="X53" s="14">
        <v>1.9091508417664967E-5</v>
      </c>
      <c r="Y53" s="14">
        <v>0</v>
      </c>
      <c r="Z53" s="14">
        <v>15993.92475536629</v>
      </c>
      <c r="AA53" s="14">
        <v>0</v>
      </c>
    </row>
    <row r="54" spans="1:27">
      <c r="A54" s="15" t="s">
        <v>33</v>
      </c>
      <c r="B54" s="15" t="s">
        <v>99</v>
      </c>
      <c r="C54" s="14">
        <v>4.5478195680000002E-3</v>
      </c>
      <c r="D54" s="14">
        <v>4.8185791954674228E-4</v>
      </c>
      <c r="E54" s="14">
        <v>2.6978743230888953E-3</v>
      </c>
      <c r="F54" s="14">
        <v>5.6519254481755626E-4</v>
      </c>
      <c r="G54" s="14">
        <v>0</v>
      </c>
      <c r="H54" s="14">
        <v>0</v>
      </c>
      <c r="I54" s="14">
        <v>0</v>
      </c>
      <c r="J54" s="14">
        <v>0</v>
      </c>
      <c r="K54" s="14">
        <v>5.8262945817433894E-4</v>
      </c>
      <c r="L54" s="14">
        <v>3.7262792608746746E-3</v>
      </c>
      <c r="M54" s="14">
        <v>5.1248243453333334E-4</v>
      </c>
      <c r="N54" s="14">
        <v>1.2382078815584513E-3</v>
      </c>
      <c r="O54" s="14">
        <v>4.0512571310402266E-4</v>
      </c>
      <c r="P54" s="14">
        <v>8.4659928750796987E-4</v>
      </c>
      <c r="Q54" s="14">
        <v>0</v>
      </c>
      <c r="R54" s="14">
        <v>1.7699287816370539E-3</v>
      </c>
      <c r="S54" s="14">
        <v>5.5560513925190951E-4</v>
      </c>
      <c r="T54" s="14">
        <v>2.816646420607205E-4</v>
      </c>
      <c r="U54" s="14">
        <v>3.8815807787130315E-3</v>
      </c>
      <c r="V54" s="14">
        <v>0</v>
      </c>
      <c r="W54" s="14">
        <v>0</v>
      </c>
      <c r="X54" s="14">
        <v>2.6817629562152977E-4</v>
      </c>
      <c r="Y54" s="14">
        <v>1308.5809615005478</v>
      </c>
      <c r="Z54" s="14">
        <v>0</v>
      </c>
      <c r="AA54" s="14">
        <v>0</v>
      </c>
    </row>
    <row r="55" spans="1:27">
      <c r="A55" s="15" t="s">
        <v>33</v>
      </c>
      <c r="B55" s="15" t="s">
        <v>34</v>
      </c>
      <c r="C55" s="14">
        <v>8.3593786821151948E-3</v>
      </c>
      <c r="D55" s="14">
        <v>1.320785044382531E-3</v>
      </c>
      <c r="E55" s="14">
        <v>1.40347108304119E-2</v>
      </c>
      <c r="F55" s="14">
        <v>0</v>
      </c>
      <c r="G55" s="14">
        <v>0</v>
      </c>
      <c r="H55" s="14">
        <v>0</v>
      </c>
      <c r="I55" s="14">
        <v>0</v>
      </c>
      <c r="J55" s="14">
        <v>0</v>
      </c>
      <c r="K55" s="14">
        <v>0</v>
      </c>
      <c r="L55" s="14">
        <v>8.1274228709985845E-3</v>
      </c>
      <c r="M55" s="14">
        <v>1.6173342392158639E-2</v>
      </c>
      <c r="N55" s="14">
        <v>201085.01204666667</v>
      </c>
      <c r="O55" s="14">
        <v>4927.0156636776392</v>
      </c>
      <c r="P55" s="14">
        <v>0</v>
      </c>
      <c r="Q55" s="14">
        <v>0</v>
      </c>
      <c r="R55" s="14">
        <v>279569.59684208501</v>
      </c>
      <c r="S55" s="14">
        <v>0</v>
      </c>
      <c r="T55" s="14">
        <v>0</v>
      </c>
      <c r="U55" s="14">
        <v>0</v>
      </c>
      <c r="V55" s="14">
        <v>0</v>
      </c>
      <c r="W55" s="14">
        <v>0</v>
      </c>
      <c r="X55" s="14">
        <v>0</v>
      </c>
      <c r="Y55" s="14">
        <v>0</v>
      </c>
      <c r="Z55" s="14">
        <v>0</v>
      </c>
      <c r="AA55" s="14">
        <v>0</v>
      </c>
    </row>
    <row r="56" spans="1:27">
      <c r="A56" s="15" t="s">
        <v>33</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39" t="s">
        <v>55</v>
      </c>
      <c r="B57" s="39"/>
      <c r="C57" s="29">
        <v>3.1020665514772561E-2</v>
      </c>
      <c r="D57" s="29">
        <v>1.8026429639292733E-3</v>
      </c>
      <c r="E57" s="29">
        <v>2.0506711712314163E-2</v>
      </c>
      <c r="F57" s="29">
        <v>237429.29479888498</v>
      </c>
      <c r="G57" s="29">
        <v>9.7481849651263938E-3</v>
      </c>
      <c r="H57" s="29">
        <v>7.8238841495680694E-3</v>
      </c>
      <c r="I57" s="29">
        <v>0</v>
      </c>
      <c r="J57" s="29">
        <v>965175.77690584632</v>
      </c>
      <c r="K57" s="29">
        <v>580015.56910518778</v>
      </c>
      <c r="L57" s="29">
        <v>529854.51755398943</v>
      </c>
      <c r="M57" s="29">
        <v>505380.08880755119</v>
      </c>
      <c r="N57" s="29">
        <v>386825.85730892018</v>
      </c>
      <c r="O57" s="29">
        <v>325091.12528804771</v>
      </c>
      <c r="P57" s="29">
        <v>8.4659928750796987E-4</v>
      </c>
      <c r="Q57" s="29">
        <v>0</v>
      </c>
      <c r="R57" s="29">
        <v>735506.44742533111</v>
      </c>
      <c r="S57" s="29">
        <v>169652.48567558802</v>
      </c>
      <c r="T57" s="29">
        <v>3.270497083053202E-4</v>
      </c>
      <c r="U57" s="29">
        <v>1.0351070924716732E-2</v>
      </c>
      <c r="V57" s="29">
        <v>0</v>
      </c>
      <c r="W57" s="29">
        <v>58047.483196249297</v>
      </c>
      <c r="X57" s="29">
        <v>2.8726780403919472E-4</v>
      </c>
      <c r="Y57" s="29">
        <v>1308.5812513905707</v>
      </c>
      <c r="Z57" s="29">
        <v>183071.31523882333</v>
      </c>
      <c r="AA57" s="29">
        <v>0</v>
      </c>
    </row>
    <row r="59" spans="1:27">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31</v>
      </c>
      <c r="B60" s="15" t="s">
        <v>36</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31</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31</v>
      </c>
      <c r="B62" s="15" t="s">
        <v>22</v>
      </c>
      <c r="C62" s="14">
        <v>1.5818089596857318E-3</v>
      </c>
      <c r="D62" s="14">
        <v>1.6175436632978187E-4</v>
      </c>
      <c r="E62" s="14">
        <v>0</v>
      </c>
      <c r="F62" s="14">
        <v>0</v>
      </c>
      <c r="G62" s="14">
        <v>0</v>
      </c>
      <c r="H62" s="14">
        <v>0</v>
      </c>
      <c r="I62" s="14">
        <v>0</v>
      </c>
      <c r="J62" s="14">
        <v>0</v>
      </c>
      <c r="K62" s="14">
        <v>0</v>
      </c>
      <c r="L62" s="14">
        <v>0</v>
      </c>
      <c r="M62" s="14">
        <v>0</v>
      </c>
      <c r="N62" s="14">
        <v>7.7773614005227483E-5</v>
      </c>
      <c r="O62" s="14">
        <v>1.6192873443021059E-4</v>
      </c>
      <c r="P62" s="14">
        <v>5.5549714719050991E-5</v>
      </c>
      <c r="Q62" s="14">
        <v>0</v>
      </c>
      <c r="R62" s="14">
        <v>5.7697214357982909E-5</v>
      </c>
      <c r="S62" s="14">
        <v>0</v>
      </c>
      <c r="T62" s="14">
        <v>0</v>
      </c>
      <c r="U62" s="14">
        <v>0</v>
      </c>
      <c r="V62" s="14">
        <v>0</v>
      </c>
      <c r="W62" s="14">
        <v>0</v>
      </c>
      <c r="X62" s="14">
        <v>0</v>
      </c>
      <c r="Y62" s="14">
        <v>0</v>
      </c>
      <c r="Z62" s="14">
        <v>0</v>
      </c>
      <c r="AA62" s="14">
        <v>0</v>
      </c>
    </row>
    <row r="63" spans="1:27">
      <c r="A63" s="15" t="s">
        <v>31</v>
      </c>
      <c r="B63" s="15" t="s">
        <v>23</v>
      </c>
      <c r="C63" s="14">
        <v>0</v>
      </c>
      <c r="D63" s="14">
        <v>0</v>
      </c>
      <c r="E63" s="14">
        <v>0</v>
      </c>
      <c r="F63" s="14">
        <v>0</v>
      </c>
      <c r="G63" s="14">
        <v>0</v>
      </c>
      <c r="H63" s="14">
        <v>0</v>
      </c>
      <c r="I63" s="14">
        <v>0</v>
      </c>
      <c r="J63" s="14">
        <v>0</v>
      </c>
      <c r="K63" s="14">
        <v>0</v>
      </c>
      <c r="L63" s="14">
        <v>0</v>
      </c>
      <c r="M63" s="14">
        <v>0</v>
      </c>
      <c r="N63" s="14">
        <v>0</v>
      </c>
      <c r="O63" s="14">
        <v>0</v>
      </c>
      <c r="P63" s="14">
        <v>0</v>
      </c>
      <c r="Q63" s="14">
        <v>0</v>
      </c>
      <c r="R63" s="14">
        <v>0</v>
      </c>
      <c r="S63" s="14">
        <v>0</v>
      </c>
      <c r="T63" s="14">
        <v>0</v>
      </c>
      <c r="U63" s="14">
        <v>0</v>
      </c>
      <c r="V63" s="14">
        <v>0</v>
      </c>
      <c r="W63" s="14">
        <v>0</v>
      </c>
      <c r="X63" s="14">
        <v>0</v>
      </c>
      <c r="Y63" s="14">
        <v>0</v>
      </c>
      <c r="Z63" s="14">
        <v>0</v>
      </c>
      <c r="AA63" s="14">
        <v>0</v>
      </c>
    </row>
    <row r="64" spans="1:27">
      <c r="A64" s="15" t="s">
        <v>31</v>
      </c>
      <c r="B64" s="15" t="s">
        <v>21</v>
      </c>
      <c r="C64" s="14">
        <v>1.5058579917915204E-3</v>
      </c>
      <c r="D64" s="14">
        <v>5.7479009441090644E-4</v>
      </c>
      <c r="E64" s="14">
        <v>0</v>
      </c>
      <c r="F64" s="14">
        <v>0</v>
      </c>
      <c r="G64" s="14">
        <v>0</v>
      </c>
      <c r="H64" s="14">
        <v>0</v>
      </c>
      <c r="I64" s="14">
        <v>0</v>
      </c>
      <c r="J64" s="14">
        <v>0</v>
      </c>
      <c r="K64" s="14">
        <v>5.2159001685838053E-5</v>
      </c>
      <c r="L64" s="14">
        <v>7.4797442384746276E-5</v>
      </c>
      <c r="M64" s="14">
        <v>5.4254614597568841E-5</v>
      </c>
      <c r="N64" s="14">
        <v>1.319371555956157E-4</v>
      </c>
      <c r="O64" s="14">
        <v>0</v>
      </c>
      <c r="P64" s="14">
        <v>1.7260617476428709E-4</v>
      </c>
      <c r="Q64" s="14">
        <v>0</v>
      </c>
      <c r="R64" s="14">
        <v>0</v>
      </c>
      <c r="S64" s="14">
        <v>4.6810640221351276E-5</v>
      </c>
      <c r="T64" s="14">
        <v>3.7441345552160151E-5</v>
      </c>
      <c r="U64" s="14">
        <v>3.2112620704657127E-5</v>
      </c>
      <c r="V64" s="14">
        <v>3.621362152355147E-5</v>
      </c>
      <c r="W64" s="14">
        <v>1.7568470266198678E-5</v>
      </c>
      <c r="X64" s="14">
        <v>2.6246735228398114E-5</v>
      </c>
      <c r="Y64" s="14">
        <v>1.6247436841892634E-5</v>
      </c>
      <c r="Z64" s="14">
        <v>8.3295730640119723E-6</v>
      </c>
      <c r="AA64" s="14">
        <v>5.4337775240105199E-6</v>
      </c>
    </row>
    <row r="65" spans="1:27">
      <c r="A65" s="15" t="s">
        <v>31</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31</v>
      </c>
      <c r="B66" s="15" t="s">
        <v>25</v>
      </c>
      <c r="C66" s="14">
        <v>5.5324152940915958E-2</v>
      </c>
      <c r="D66" s="14">
        <v>2.3526936082120219E-3</v>
      </c>
      <c r="E66" s="14">
        <v>1.9964052827839093E-4</v>
      </c>
      <c r="F66" s="14">
        <v>1.6881673410276774E-4</v>
      </c>
      <c r="G66" s="14">
        <v>2.8583675911931103E-2</v>
      </c>
      <c r="H66" s="14">
        <v>4.026607184279752E-2</v>
      </c>
      <c r="I66" s="14">
        <v>6.0934685147080968E-3</v>
      </c>
      <c r="J66" s="14">
        <v>1085953.0503217378</v>
      </c>
      <c r="K66" s="14">
        <v>245921.1821584928</v>
      </c>
      <c r="L66" s="14">
        <v>63676.378443193476</v>
      </c>
      <c r="M66" s="14">
        <v>2.4302695939229972E-3</v>
      </c>
      <c r="N66" s="14">
        <v>1.6109661826035413E-4</v>
      </c>
      <c r="O66" s="14">
        <v>1.810879889639967E-3</v>
      </c>
      <c r="P66" s="14">
        <v>5.7555288236600568E-4</v>
      </c>
      <c r="Q66" s="14">
        <v>0</v>
      </c>
      <c r="R66" s="14">
        <v>301478.04992583906</v>
      </c>
      <c r="S66" s="14">
        <v>2.7598726692369565E-2</v>
      </c>
      <c r="T66" s="14">
        <v>3.4472127440014755E-4</v>
      </c>
      <c r="U66" s="14">
        <v>2.0219787048161473E-4</v>
      </c>
      <c r="V66" s="14">
        <v>3.6042180136806677E-2</v>
      </c>
      <c r="W66" s="14">
        <v>0.63859425255014413</v>
      </c>
      <c r="X66" s="14">
        <v>0</v>
      </c>
      <c r="Y66" s="14">
        <v>0</v>
      </c>
      <c r="Z66" s="14">
        <v>77629.942132079843</v>
      </c>
      <c r="AA66" s="14">
        <v>17287.895870875669</v>
      </c>
    </row>
    <row r="67" spans="1:27">
      <c r="A67" s="15" t="s">
        <v>31</v>
      </c>
      <c r="B67" s="15" t="s">
        <v>26</v>
      </c>
      <c r="C67" s="14">
        <v>8.8014132148987526E-3</v>
      </c>
      <c r="D67" s="14">
        <v>5.6170430628818425E-3</v>
      </c>
      <c r="E67" s="14">
        <v>0</v>
      </c>
      <c r="F67" s="14">
        <v>1.1398445512376204E-4</v>
      </c>
      <c r="G67" s="14">
        <v>2.988547521214089E-2</v>
      </c>
      <c r="H67" s="14">
        <v>534884.34420084779</v>
      </c>
      <c r="I67" s="14">
        <v>0</v>
      </c>
      <c r="J67" s="14">
        <v>107993.93824410593</v>
      </c>
      <c r="K67" s="14">
        <v>0</v>
      </c>
      <c r="L67" s="14">
        <v>15819.498187590758</v>
      </c>
      <c r="M67" s="14">
        <v>4155.501043248295</v>
      </c>
      <c r="N67" s="14">
        <v>41816.007377985035</v>
      </c>
      <c r="O67" s="14">
        <v>5159.8510702381891</v>
      </c>
      <c r="P67" s="14">
        <v>0</v>
      </c>
      <c r="Q67" s="14">
        <v>0</v>
      </c>
      <c r="R67" s="14">
        <v>6.2393902850396395E-4</v>
      </c>
      <c r="S67" s="14">
        <v>41663.597656173421</v>
      </c>
      <c r="T67" s="14">
        <v>7.0922365123229707E-4</v>
      </c>
      <c r="U67" s="14">
        <v>0</v>
      </c>
      <c r="V67" s="14">
        <v>35978.102863780761</v>
      </c>
      <c r="W67" s="14">
        <v>25125.079973571479</v>
      </c>
      <c r="X67" s="14">
        <v>19497.547121242918</v>
      </c>
      <c r="Y67" s="14">
        <v>0</v>
      </c>
      <c r="Z67" s="14">
        <v>15839.258000112788</v>
      </c>
      <c r="AA67" s="14">
        <v>2.4006002311008684E-5</v>
      </c>
    </row>
    <row r="68" spans="1:27">
      <c r="A68" s="15" t="s">
        <v>31</v>
      </c>
      <c r="B68" s="15" t="s">
        <v>99</v>
      </c>
      <c r="C68" s="14">
        <v>4.6837886835994335E-3</v>
      </c>
      <c r="D68" s="14">
        <v>1.3965383075561757E-3</v>
      </c>
      <c r="E68" s="14">
        <v>0</v>
      </c>
      <c r="F68" s="14">
        <v>0</v>
      </c>
      <c r="G68" s="14">
        <v>0</v>
      </c>
      <c r="H68" s="14">
        <v>7.1687683871304625E-4</v>
      </c>
      <c r="I68" s="14">
        <v>1.0015158906576582E-3</v>
      </c>
      <c r="J68" s="14">
        <v>9.3858753633427675E-4</v>
      </c>
      <c r="K68" s="14">
        <v>0</v>
      </c>
      <c r="L68" s="14">
        <v>3.7544335661629279E-3</v>
      </c>
      <c r="M68" s="14">
        <v>1.5983551202879982E-3</v>
      </c>
      <c r="N68" s="14">
        <v>1.6232732271000852E-3</v>
      </c>
      <c r="O68" s="14">
        <v>4.7243517419205862E-4</v>
      </c>
      <c r="P68" s="14">
        <v>4.2727045100251181E-4</v>
      </c>
      <c r="Q68" s="14">
        <v>0</v>
      </c>
      <c r="R68" s="14">
        <v>1.811167855868206E-3</v>
      </c>
      <c r="S68" s="14">
        <v>4.9153772185039381E-4</v>
      </c>
      <c r="T68" s="14">
        <v>0</v>
      </c>
      <c r="U68" s="14">
        <v>6.6206313307779605E-5</v>
      </c>
      <c r="V68" s="14">
        <v>1.1318277460141547E-3</v>
      </c>
      <c r="W68" s="14">
        <v>6.1876521783305949E-4</v>
      </c>
      <c r="X68" s="14">
        <v>2.7743201270832011E-4</v>
      </c>
      <c r="Y68" s="14">
        <v>1.5260302401827572E-4</v>
      </c>
      <c r="Z68" s="14">
        <v>2.8948622667831917E-4</v>
      </c>
      <c r="AA68" s="14">
        <v>1.7615610627190936E-4</v>
      </c>
    </row>
    <row r="69" spans="1:27">
      <c r="A69" s="15" t="s">
        <v>31</v>
      </c>
      <c r="B69" s="15" t="s">
        <v>34</v>
      </c>
      <c r="C69" s="14">
        <v>1.0254781709666856E-2</v>
      </c>
      <c r="D69" s="14">
        <v>3.2184147809518416E-3</v>
      </c>
      <c r="E69" s="14">
        <v>0</v>
      </c>
      <c r="F69" s="14">
        <v>0</v>
      </c>
      <c r="G69" s="14">
        <v>0</v>
      </c>
      <c r="H69" s="14">
        <v>0</v>
      </c>
      <c r="I69" s="14">
        <v>5.4664534992620391E-4</v>
      </c>
      <c r="J69" s="14">
        <v>2.2750922132056661E-3</v>
      </c>
      <c r="K69" s="14">
        <v>5.8456507704044295E-3</v>
      </c>
      <c r="L69" s="14">
        <v>1.136365335480812E-2</v>
      </c>
      <c r="M69" s="14">
        <v>1.6938141963071387E-2</v>
      </c>
      <c r="N69" s="14">
        <v>0.14595115733269309</v>
      </c>
      <c r="O69" s="14">
        <v>0</v>
      </c>
      <c r="P69" s="14">
        <v>0</v>
      </c>
      <c r="Q69" s="14">
        <v>0</v>
      </c>
      <c r="R69" s="14">
        <v>62675.131957396508</v>
      </c>
      <c r="S69" s="14">
        <v>63407.013700759213</v>
      </c>
      <c r="T69" s="14">
        <v>0</v>
      </c>
      <c r="U69" s="14">
        <v>0</v>
      </c>
      <c r="V69" s="14">
        <v>63925.839651787064</v>
      </c>
      <c r="W69" s="14">
        <v>73766.243953692916</v>
      </c>
      <c r="X69" s="14">
        <v>0</v>
      </c>
      <c r="Y69" s="14">
        <v>0</v>
      </c>
      <c r="Z69" s="14">
        <v>49021.582353773651</v>
      </c>
      <c r="AA69" s="14">
        <v>0</v>
      </c>
    </row>
    <row r="70" spans="1:27">
      <c r="A70" s="15" t="s">
        <v>31</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39" t="s">
        <v>55</v>
      </c>
      <c r="B71" s="39"/>
      <c r="C71" s="29">
        <v>8.2151803500558257E-2</v>
      </c>
      <c r="D71" s="29">
        <v>1.3321234220342572E-2</v>
      </c>
      <c r="E71" s="29">
        <v>1.9964052827839093E-4</v>
      </c>
      <c r="F71" s="29">
        <v>2.828011892265298E-4</v>
      </c>
      <c r="G71" s="29">
        <v>5.8469151124071993E-2</v>
      </c>
      <c r="H71" s="29">
        <v>534884.3851837964</v>
      </c>
      <c r="I71" s="29">
        <v>7.6416297552919588E-3</v>
      </c>
      <c r="J71" s="29">
        <v>1193946.9917795237</v>
      </c>
      <c r="K71" s="29">
        <v>245921.18805630258</v>
      </c>
      <c r="L71" s="29">
        <v>79495.891823668586</v>
      </c>
      <c r="M71" s="29">
        <v>4155.5220642695867</v>
      </c>
      <c r="N71" s="29">
        <v>41816.155323222985</v>
      </c>
      <c r="O71" s="29">
        <v>5159.8535154819874</v>
      </c>
      <c r="P71" s="29">
        <v>1.2309792228518556E-3</v>
      </c>
      <c r="Q71" s="29">
        <v>0</v>
      </c>
      <c r="R71" s="29">
        <v>364153.18437603972</v>
      </c>
      <c r="S71" s="29">
        <v>105070.63949400769</v>
      </c>
      <c r="T71" s="29">
        <v>1.0913862711846049E-3</v>
      </c>
      <c r="U71" s="29">
        <v>3.0051680449405148E-4</v>
      </c>
      <c r="V71" s="29">
        <v>99903.979725789337</v>
      </c>
      <c r="W71" s="29">
        <v>98891.963157850638</v>
      </c>
      <c r="X71" s="29">
        <v>19497.547424921668</v>
      </c>
      <c r="Y71" s="29">
        <v>1.6885046086016834E-4</v>
      </c>
      <c r="Z71" s="29">
        <v>142490.78278378208</v>
      </c>
      <c r="AA71" s="29">
        <v>17287.896076471556</v>
      </c>
    </row>
    <row r="73" spans="1:27">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32</v>
      </c>
      <c r="B74" s="15" t="s">
        <v>36</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32</v>
      </c>
      <c r="B75" s="15"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32</v>
      </c>
      <c r="B76" s="15" t="s">
        <v>22</v>
      </c>
      <c r="C76" s="14">
        <v>1.1218631572163362E-3</v>
      </c>
      <c r="D76" s="14">
        <v>0</v>
      </c>
      <c r="E76" s="14">
        <v>0</v>
      </c>
      <c r="F76" s="14">
        <v>0</v>
      </c>
      <c r="G76" s="14">
        <v>0</v>
      </c>
      <c r="H76" s="14">
        <v>0</v>
      </c>
      <c r="I76" s="14">
        <v>0</v>
      </c>
      <c r="J76" s="14">
        <v>8.0895880538324361E-5</v>
      </c>
      <c r="K76" s="14">
        <v>0</v>
      </c>
      <c r="L76" s="14">
        <v>0</v>
      </c>
      <c r="M76" s="14">
        <v>0</v>
      </c>
      <c r="N76" s="14">
        <v>0</v>
      </c>
      <c r="O76" s="14">
        <v>7.8518075991067994E-5</v>
      </c>
      <c r="P76" s="14">
        <v>0</v>
      </c>
      <c r="Q76" s="14">
        <v>0</v>
      </c>
      <c r="R76" s="14">
        <v>0</v>
      </c>
      <c r="S76" s="14">
        <v>0</v>
      </c>
      <c r="T76" s="14">
        <v>0</v>
      </c>
      <c r="U76" s="14">
        <v>0</v>
      </c>
      <c r="V76" s="14">
        <v>0</v>
      </c>
      <c r="W76" s="14">
        <v>0</v>
      </c>
      <c r="X76" s="14">
        <v>0</v>
      </c>
      <c r="Y76" s="14">
        <v>0</v>
      </c>
      <c r="Z76" s="14">
        <v>0</v>
      </c>
      <c r="AA76" s="14">
        <v>0</v>
      </c>
    </row>
    <row r="77" spans="1:27">
      <c r="A77" s="15" t="s">
        <v>32</v>
      </c>
      <c r="B77" s="15"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32</v>
      </c>
      <c r="B78" s="15" t="s">
        <v>21</v>
      </c>
      <c r="C78" s="14">
        <v>1.4659694185303778E-3</v>
      </c>
      <c r="D78" s="14">
        <v>0</v>
      </c>
      <c r="E78" s="14">
        <v>8.5858508335750707E-5</v>
      </c>
      <c r="F78" s="14">
        <v>0</v>
      </c>
      <c r="G78" s="14">
        <v>8.8253216745495761E-5</v>
      </c>
      <c r="H78" s="14">
        <v>0</v>
      </c>
      <c r="I78" s="14">
        <v>7.6767682057997163E-5</v>
      </c>
      <c r="J78" s="14">
        <v>7.2651708118570352E-5</v>
      </c>
      <c r="K78" s="14">
        <v>5.4686214991743156E-5</v>
      </c>
      <c r="L78" s="14">
        <v>6.9685644647490101E-5</v>
      </c>
      <c r="M78" s="14">
        <v>4.8445517593375543E-5</v>
      </c>
      <c r="N78" s="14">
        <v>6.85846599719541E-5</v>
      </c>
      <c r="O78" s="14">
        <v>6.1301011514013214E-5</v>
      </c>
      <c r="P78" s="14">
        <v>4.5109154989688297E-5</v>
      </c>
      <c r="Q78" s="14">
        <v>5.5494111745023988E-5</v>
      </c>
      <c r="R78" s="14">
        <v>4.4477196116192541E-5</v>
      </c>
      <c r="S78" s="14">
        <v>4.9089909760615018E-5</v>
      </c>
      <c r="T78" s="14">
        <v>3.9365148116338632E-5</v>
      </c>
      <c r="U78" s="14">
        <v>2.4611804417258548E-5</v>
      </c>
      <c r="V78" s="14">
        <v>4.0969308519786216E-5</v>
      </c>
      <c r="W78" s="14">
        <v>2.3600494183340416E-5</v>
      </c>
      <c r="X78" s="14">
        <v>1.5361788381433146E-5</v>
      </c>
      <c r="Y78" s="14">
        <v>1.8070356140640228E-5</v>
      </c>
      <c r="Z78" s="14">
        <v>1.0340296072903117E-5</v>
      </c>
      <c r="AA78" s="14">
        <v>6.0132912235073098E-6</v>
      </c>
    </row>
    <row r="79" spans="1:27">
      <c r="A79" s="15" t="s">
        <v>32</v>
      </c>
      <c r="B79" s="15"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15" t="s">
        <v>32</v>
      </c>
      <c r="B80" s="15" t="s">
        <v>25</v>
      </c>
      <c r="C80" s="14">
        <v>2.5899648544942012E-2</v>
      </c>
      <c r="D80" s="14">
        <v>0</v>
      </c>
      <c r="E80" s="14">
        <v>4.4116833343098397E-4</v>
      </c>
      <c r="F80" s="14">
        <v>2.0611482439605606E-3</v>
      </c>
      <c r="G80" s="14">
        <v>321666.30638422252</v>
      </c>
      <c r="H80" s="14">
        <v>171844.11769924022</v>
      </c>
      <c r="I80" s="14">
        <v>0</v>
      </c>
      <c r="J80" s="14">
        <v>3.4122780513462056E-2</v>
      </c>
      <c r="K80" s="14">
        <v>0</v>
      </c>
      <c r="L80" s="14">
        <v>0</v>
      </c>
      <c r="M80" s="14">
        <v>0</v>
      </c>
      <c r="N80" s="14">
        <v>0</v>
      </c>
      <c r="O80" s="14">
        <v>0</v>
      </c>
      <c r="P80" s="14">
        <v>0</v>
      </c>
      <c r="Q80" s="14">
        <v>0</v>
      </c>
      <c r="R80" s="14">
        <v>0</v>
      </c>
      <c r="S80" s="14">
        <v>0</v>
      </c>
      <c r="T80" s="14">
        <v>0</v>
      </c>
      <c r="U80" s="14">
        <v>0</v>
      </c>
      <c r="V80" s="14">
        <v>0</v>
      </c>
      <c r="W80" s="14">
        <v>0</v>
      </c>
      <c r="X80" s="14">
        <v>0</v>
      </c>
      <c r="Y80" s="14">
        <v>0</v>
      </c>
      <c r="Z80" s="14">
        <v>0</v>
      </c>
      <c r="AA80" s="14">
        <v>0</v>
      </c>
    </row>
    <row r="81" spans="1:27">
      <c r="A81" s="15" t="s">
        <v>32</v>
      </c>
      <c r="B81" s="15"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15" t="s">
        <v>32</v>
      </c>
      <c r="B82" s="15" t="s">
        <v>99</v>
      </c>
      <c r="C82" s="14">
        <v>4.2285969958645898E-3</v>
      </c>
      <c r="D82" s="14">
        <v>3.6565351372083097E-4</v>
      </c>
      <c r="E82" s="14">
        <v>2.2549054676883852E-4</v>
      </c>
      <c r="F82" s="14">
        <v>1.051476668214004E-4</v>
      </c>
      <c r="G82" s="14">
        <v>5.1442523588422003E-4</v>
      </c>
      <c r="H82" s="14">
        <v>6.2106232400462231E-4</v>
      </c>
      <c r="I82" s="14">
        <v>7.3957133730719461E-4</v>
      </c>
      <c r="J82" s="14">
        <v>4.0765651853280453E-4</v>
      </c>
      <c r="K82" s="14">
        <v>0</v>
      </c>
      <c r="L82" s="14">
        <v>1.6170893378303684E-3</v>
      </c>
      <c r="M82" s="14">
        <v>4.3030170611767519E-4</v>
      </c>
      <c r="N82" s="14">
        <v>2.4391618963336546E-4</v>
      </c>
      <c r="O82" s="14">
        <v>2.900427065393192E-4</v>
      </c>
      <c r="P82" s="14">
        <v>2.3771590244398016E-4</v>
      </c>
      <c r="Q82" s="14">
        <v>2.6133445729306702E-4</v>
      </c>
      <c r="R82" s="14">
        <v>1.2244229278017848E-3</v>
      </c>
      <c r="S82" s="14">
        <v>2.7879635739295756E-4</v>
      </c>
      <c r="T82" s="14">
        <v>9.3692044977730413E-5</v>
      </c>
      <c r="U82" s="14">
        <v>3.6236236034763457E-4</v>
      </c>
      <c r="V82" s="14">
        <v>3.9199893116022668E-4</v>
      </c>
      <c r="W82" s="14">
        <v>1.6990876159640134E-4</v>
      </c>
      <c r="X82" s="14">
        <v>3.4222597036585265E-4</v>
      </c>
      <c r="Y82" s="14">
        <v>1.3816950220679131E-4</v>
      </c>
      <c r="Z82" s="14">
        <v>6.1737737235857508E-5</v>
      </c>
      <c r="AA82" s="14">
        <v>9.6445279885999999E-5</v>
      </c>
    </row>
    <row r="83" spans="1:27">
      <c r="A83" s="15" t="s">
        <v>32</v>
      </c>
      <c r="B83" s="15" t="s">
        <v>34</v>
      </c>
      <c r="C83" s="14">
        <v>5.8741727084024838E-3</v>
      </c>
      <c r="D83" s="14">
        <v>4.3499032651879134E-4</v>
      </c>
      <c r="E83" s="14">
        <v>3.4681162988941361E-4</v>
      </c>
      <c r="F83" s="14">
        <v>3.0661407448935883E-4</v>
      </c>
      <c r="G83" s="14">
        <v>3.5513098340565627E-4</v>
      </c>
      <c r="H83" s="14">
        <v>6.2209295846533345E-4</v>
      </c>
      <c r="I83" s="14">
        <v>3.3149854234952689E-4</v>
      </c>
      <c r="J83" s="14">
        <v>6.1277836480510769E-4</v>
      </c>
      <c r="K83" s="14">
        <v>8.2308953036360725E-4</v>
      </c>
      <c r="L83" s="14">
        <v>7.5193905540566007E-4</v>
      </c>
      <c r="M83" s="14">
        <v>5.6912927138447504E-5</v>
      </c>
      <c r="N83" s="14">
        <v>7.4606849801892353E-4</v>
      </c>
      <c r="O83" s="14">
        <v>5.4475843876881022E-5</v>
      </c>
      <c r="P83" s="14">
        <v>0</v>
      </c>
      <c r="Q83" s="14">
        <v>2.3543680121379794E-4</v>
      </c>
      <c r="R83" s="14">
        <v>3.4870119897646842E-4</v>
      </c>
      <c r="S83" s="14">
        <v>2.0427540561358359E-4</v>
      </c>
      <c r="T83" s="14">
        <v>3.9294331895905571E-4</v>
      </c>
      <c r="U83" s="14">
        <v>0</v>
      </c>
      <c r="V83" s="14">
        <v>5.1619394378869701E-4</v>
      </c>
      <c r="W83" s="14">
        <v>0</v>
      </c>
      <c r="X83" s="14">
        <v>0</v>
      </c>
      <c r="Y83" s="14">
        <v>1.1914335627142116E-5</v>
      </c>
      <c r="Z83" s="14">
        <v>5.2663712371104814E-5</v>
      </c>
      <c r="AA83" s="14">
        <v>3.0617079182576777E-5</v>
      </c>
    </row>
    <row r="84" spans="1:27">
      <c r="A84" s="15" t="s">
        <v>32</v>
      </c>
      <c r="B84" s="15"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39" t="s">
        <v>55</v>
      </c>
      <c r="B85" s="39"/>
      <c r="C85" s="29">
        <v>3.8590250824955805E-2</v>
      </c>
      <c r="D85" s="29">
        <v>8.0064384023962232E-4</v>
      </c>
      <c r="E85" s="29">
        <v>1.0993290184249868E-3</v>
      </c>
      <c r="F85" s="29">
        <v>2.47290998527132E-3</v>
      </c>
      <c r="G85" s="29">
        <v>321666.30734203197</v>
      </c>
      <c r="H85" s="29">
        <v>171844.11894239549</v>
      </c>
      <c r="I85" s="29">
        <v>1.1478375617147187E-3</v>
      </c>
      <c r="J85" s="29">
        <v>3.5296762985456871E-2</v>
      </c>
      <c r="K85" s="29">
        <v>8.7777574535535037E-4</v>
      </c>
      <c r="L85" s="29">
        <v>2.4387140378835186E-3</v>
      </c>
      <c r="M85" s="29">
        <v>5.3566015084949823E-4</v>
      </c>
      <c r="N85" s="29">
        <v>1.0585693476242431E-3</v>
      </c>
      <c r="O85" s="29">
        <v>4.8433763792128144E-4</v>
      </c>
      <c r="P85" s="29">
        <v>2.8282505743366845E-4</v>
      </c>
      <c r="Q85" s="29">
        <v>5.5226537025188896E-4</v>
      </c>
      <c r="R85" s="29">
        <v>1.6176013228944458E-3</v>
      </c>
      <c r="S85" s="29">
        <v>5.3216167276715618E-4</v>
      </c>
      <c r="T85" s="29">
        <v>5.2600051205312472E-4</v>
      </c>
      <c r="U85" s="29">
        <v>3.8697416476489313E-4</v>
      </c>
      <c r="V85" s="29">
        <v>9.4916218346870998E-4</v>
      </c>
      <c r="W85" s="29">
        <v>1.9350925577974175E-4</v>
      </c>
      <c r="X85" s="29">
        <v>3.5758775874728579E-4</v>
      </c>
      <c r="Y85" s="29">
        <v>1.6815419397457366E-4</v>
      </c>
      <c r="Z85" s="29">
        <v>1.2474174567986545E-4</v>
      </c>
      <c r="AA85" s="29">
        <v>1.3307565029208409E-4</v>
      </c>
    </row>
  </sheetData>
  <mergeCells count="6">
    <mergeCell ref="A85:B85"/>
    <mergeCell ref="A15:B15"/>
    <mergeCell ref="A29:B29"/>
    <mergeCell ref="A43:B43"/>
    <mergeCell ref="A57:B57"/>
    <mergeCell ref="A71:B7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57E188"/>
  </sheetPr>
  <dimension ref="A1:AA9"/>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92</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0" customHeight="1">
      <c r="A2" s="33" t="s">
        <v>59</v>
      </c>
    </row>
    <row r="3" spans="1:27">
      <c r="A3" s="12" t="s">
        <v>28</v>
      </c>
      <c r="B3" s="12" t="s">
        <v>52</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0" t="s">
        <v>29</v>
      </c>
      <c r="B4" s="20" t="s">
        <v>35</v>
      </c>
      <c r="C4" s="14">
        <v>2.5489943748369663E-3</v>
      </c>
      <c r="D4" s="14">
        <v>1.0452404021896903E-4</v>
      </c>
      <c r="E4" s="14">
        <v>29302.440200013119</v>
      </c>
      <c r="F4" s="14">
        <v>2.3486108111500501E-4</v>
      </c>
      <c r="G4" s="14">
        <v>156320.71462132121</v>
      </c>
      <c r="H4" s="14">
        <v>41284.435338317249</v>
      </c>
      <c r="I4" s="14">
        <v>0</v>
      </c>
      <c r="J4" s="14">
        <v>54293.628176204533</v>
      </c>
      <c r="K4" s="14">
        <v>234230.41396979798</v>
      </c>
      <c r="L4" s="14">
        <v>100934.59861045571</v>
      </c>
      <c r="M4" s="14">
        <v>27753.163581212993</v>
      </c>
      <c r="N4" s="14">
        <v>239240.42043738058</v>
      </c>
      <c r="O4" s="14">
        <v>71482.765503051705</v>
      </c>
      <c r="P4" s="14">
        <v>120458.09954716242</v>
      </c>
      <c r="Q4" s="14">
        <v>0</v>
      </c>
      <c r="R4" s="14">
        <v>319367.68907229236</v>
      </c>
      <c r="S4" s="14">
        <v>20596.179400978101</v>
      </c>
      <c r="T4" s="14">
        <v>37153.316118010953</v>
      </c>
      <c r="U4" s="14">
        <v>9553.4123829912187</v>
      </c>
      <c r="V4" s="14">
        <v>81319.992108349717</v>
      </c>
      <c r="W4" s="14">
        <v>95451.446468531081</v>
      </c>
      <c r="X4" s="14">
        <v>7.5547240655853822E-6</v>
      </c>
      <c r="Y4" s="14">
        <v>0</v>
      </c>
      <c r="Z4" s="14">
        <v>69579.580230496111</v>
      </c>
      <c r="AA4" s="14">
        <v>7494.5498303118666</v>
      </c>
    </row>
    <row r="5" spans="1:27">
      <c r="A5" s="15" t="s">
        <v>30</v>
      </c>
      <c r="B5" s="20" t="s">
        <v>35</v>
      </c>
      <c r="C5" s="14">
        <v>4.7133365014516253E-3</v>
      </c>
      <c r="D5" s="14">
        <v>1.2499449287241266E-4</v>
      </c>
      <c r="E5" s="14">
        <v>2.5375852061677059E-4</v>
      </c>
      <c r="F5" s="14">
        <v>3.821531786180472E-4</v>
      </c>
      <c r="G5" s="14">
        <v>1.2647051451562408E-3</v>
      </c>
      <c r="H5" s="14">
        <v>2.45352725475695E-3</v>
      </c>
      <c r="I5" s="14">
        <v>0</v>
      </c>
      <c r="J5" s="14">
        <v>1.7153770430650124E-3</v>
      </c>
      <c r="K5" s="14">
        <v>4.8961385248341639E-4</v>
      </c>
      <c r="L5" s="14">
        <v>1.1218592504626602E-3</v>
      </c>
      <c r="M5" s="14">
        <v>1.6248230744748255E-4</v>
      </c>
      <c r="N5" s="14">
        <v>7.8655564905469961E-4</v>
      </c>
      <c r="O5" s="14">
        <v>1.1720313380684306E-4</v>
      </c>
      <c r="P5" s="14">
        <v>4.1502500279050049E-4</v>
      </c>
      <c r="Q5" s="14">
        <v>1.9258071061340796E-4</v>
      </c>
      <c r="R5" s="14">
        <v>1.2874950710658969E-3</v>
      </c>
      <c r="S5" s="14">
        <v>2577.0534445756498</v>
      </c>
      <c r="T5" s="14">
        <v>4495.4268871765807</v>
      </c>
      <c r="U5" s="14">
        <v>2.1387920552906111E-3</v>
      </c>
      <c r="V5" s="14">
        <v>50886.644181577562</v>
      </c>
      <c r="W5" s="14">
        <v>49698.259132597806</v>
      </c>
      <c r="X5" s="14">
        <v>86858.461747801615</v>
      </c>
      <c r="Y5" s="14">
        <v>0</v>
      </c>
      <c r="Z5" s="14">
        <v>41901.2752078306</v>
      </c>
      <c r="AA5" s="14">
        <v>12961.738727295769</v>
      </c>
    </row>
    <row r="6" spans="1:27">
      <c r="A6" s="15" t="s">
        <v>33</v>
      </c>
      <c r="B6" s="20" t="s">
        <v>35</v>
      </c>
      <c r="C6" s="14">
        <v>7.515654006961445E-4</v>
      </c>
      <c r="D6" s="14">
        <v>0</v>
      </c>
      <c r="E6" s="14">
        <v>0</v>
      </c>
      <c r="F6" s="14">
        <v>0</v>
      </c>
      <c r="G6" s="14">
        <v>0</v>
      </c>
      <c r="H6" s="14">
        <v>0</v>
      </c>
      <c r="I6" s="14">
        <v>0</v>
      </c>
      <c r="J6" s="14">
        <v>0</v>
      </c>
      <c r="K6" s="14">
        <v>6306.8453501471586</v>
      </c>
      <c r="L6" s="14">
        <v>15985.092354917753</v>
      </c>
      <c r="M6" s="14">
        <v>16451.394600965534</v>
      </c>
      <c r="N6" s="14">
        <v>0</v>
      </c>
      <c r="O6" s="14">
        <v>14529.328988527574</v>
      </c>
      <c r="P6" s="14">
        <v>0</v>
      </c>
      <c r="Q6" s="14">
        <v>0</v>
      </c>
      <c r="R6" s="14">
        <v>2340.8311834193578</v>
      </c>
      <c r="S6" s="14">
        <v>1.8522873189127479E-5</v>
      </c>
      <c r="T6" s="14">
        <v>0</v>
      </c>
      <c r="U6" s="14">
        <v>0</v>
      </c>
      <c r="V6" s="14">
        <v>5.261539079588385E-6</v>
      </c>
      <c r="W6" s="14">
        <v>4624.3333374579788</v>
      </c>
      <c r="X6" s="14">
        <v>9.4395414546100101E-6</v>
      </c>
      <c r="Y6" s="14">
        <v>0</v>
      </c>
      <c r="Z6" s="14">
        <v>31964.332272039286</v>
      </c>
      <c r="AA6" s="14">
        <v>0</v>
      </c>
    </row>
    <row r="7" spans="1:27">
      <c r="A7" s="15" t="s">
        <v>31</v>
      </c>
      <c r="B7" s="20" t="s">
        <v>35</v>
      </c>
      <c r="C7" s="14">
        <v>2.8599358332135881E-3</v>
      </c>
      <c r="D7" s="14">
        <v>4.4329791296014828E-4</v>
      </c>
      <c r="E7" s="14">
        <v>7.6634567158340134E-5</v>
      </c>
      <c r="F7" s="14">
        <v>6.4375374960491034E-5</v>
      </c>
      <c r="G7" s="14">
        <v>1.2656828876887528E-3</v>
      </c>
      <c r="H7" s="14">
        <v>7.2318397981506715E-4</v>
      </c>
      <c r="I7" s="14">
        <v>2.7148837062465912E-4</v>
      </c>
      <c r="J7" s="14">
        <v>93021.867341321587</v>
      </c>
      <c r="K7" s="14">
        <v>4.258869996745487E-4</v>
      </c>
      <c r="L7" s="14">
        <v>1.3449614443805759E-3</v>
      </c>
      <c r="M7" s="14">
        <v>3.1029395810842306E-4</v>
      </c>
      <c r="N7" s="14">
        <v>8.2122038946959967E-5</v>
      </c>
      <c r="O7" s="14">
        <v>4.9591990979920022E-4</v>
      </c>
      <c r="P7" s="14">
        <v>0</v>
      </c>
      <c r="Q7" s="14">
        <v>0</v>
      </c>
      <c r="R7" s="14">
        <v>23291.040656734243</v>
      </c>
      <c r="S7" s="14">
        <v>3.6827776192186238E-3</v>
      </c>
      <c r="T7" s="14">
        <v>2.19338326151666E-4</v>
      </c>
      <c r="U7" s="14">
        <v>6.1491922081712455E-5</v>
      </c>
      <c r="V7" s="14">
        <v>1.883890489476019E-4</v>
      </c>
      <c r="W7" s="14">
        <v>3448.4662341464491</v>
      </c>
      <c r="X7" s="14">
        <v>6963.5587117025852</v>
      </c>
      <c r="Y7" s="14">
        <v>0</v>
      </c>
      <c r="Z7" s="14">
        <v>26740.891892922387</v>
      </c>
      <c r="AA7" s="14">
        <v>4654.5166651907239</v>
      </c>
    </row>
    <row r="8" spans="1:27">
      <c r="A8" s="15" t="s">
        <v>32</v>
      </c>
      <c r="B8" s="20" t="s">
        <v>35</v>
      </c>
      <c r="C8" s="14">
        <v>6.228015510090604E-4</v>
      </c>
      <c r="D8" s="14">
        <v>0</v>
      </c>
      <c r="E8" s="14">
        <v>2.9889955989271108E-5</v>
      </c>
      <c r="F8" s="14">
        <v>5.1916648856306516E-5</v>
      </c>
      <c r="G8" s="14">
        <v>2.7889470149679318E-4</v>
      </c>
      <c r="H8" s="14">
        <v>3.2756669827511519E-4</v>
      </c>
      <c r="I8" s="14">
        <v>0</v>
      </c>
      <c r="J8" s="14">
        <v>5.3058516499929003E-4</v>
      </c>
      <c r="K8" s="14">
        <v>0</v>
      </c>
      <c r="L8" s="14">
        <v>0</v>
      </c>
      <c r="M8" s="14">
        <v>0</v>
      </c>
      <c r="N8" s="14">
        <v>0</v>
      </c>
      <c r="O8" s="14">
        <v>0</v>
      </c>
      <c r="P8" s="14">
        <v>0</v>
      </c>
      <c r="Q8" s="14">
        <v>0</v>
      </c>
      <c r="R8" s="14">
        <v>0</v>
      </c>
      <c r="S8" s="14">
        <v>0</v>
      </c>
      <c r="T8" s="14">
        <v>0</v>
      </c>
      <c r="U8" s="14">
        <v>0</v>
      </c>
      <c r="V8" s="14">
        <v>0</v>
      </c>
      <c r="W8" s="14">
        <v>0</v>
      </c>
      <c r="X8" s="14">
        <v>0</v>
      </c>
      <c r="Y8" s="14">
        <v>0</v>
      </c>
      <c r="Z8" s="14">
        <v>0</v>
      </c>
      <c r="AA8" s="14">
        <v>0</v>
      </c>
    </row>
    <row r="9" spans="1:27">
      <c r="A9" s="39" t="s">
        <v>55</v>
      </c>
      <c r="B9" s="39"/>
      <c r="C9" s="29">
        <v>1.1496633661207383E-2</v>
      </c>
      <c r="D9" s="29">
        <v>6.7281644605153004E-4</v>
      </c>
      <c r="E9" s="29">
        <v>29302.440560296163</v>
      </c>
      <c r="F9" s="29">
        <v>7.3330628354984981E-4</v>
      </c>
      <c r="G9" s="29">
        <v>156320.71743060395</v>
      </c>
      <c r="H9" s="29">
        <v>41284.438842595177</v>
      </c>
      <c r="I9" s="29">
        <v>2.7148837062465912E-4</v>
      </c>
      <c r="J9" s="29">
        <v>147315.49776348833</v>
      </c>
      <c r="K9" s="29">
        <v>240537.26023544601</v>
      </c>
      <c r="L9" s="29">
        <v>116919.69343219417</v>
      </c>
      <c r="M9" s="29">
        <v>44204.558654954795</v>
      </c>
      <c r="N9" s="29">
        <v>239240.42130605827</v>
      </c>
      <c r="O9" s="29">
        <v>86012.095104702326</v>
      </c>
      <c r="P9" s="29">
        <v>120458.09996218742</v>
      </c>
      <c r="Q9" s="29">
        <v>1.9258071061340796E-4</v>
      </c>
      <c r="R9" s="29">
        <v>344999.56219994102</v>
      </c>
      <c r="S9" s="29">
        <v>23173.236546854245</v>
      </c>
      <c r="T9" s="29">
        <v>41648.743224525861</v>
      </c>
      <c r="U9" s="29">
        <v>9553.4145832751965</v>
      </c>
      <c r="V9" s="29">
        <v>132206.63648357787</v>
      </c>
      <c r="W9" s="29">
        <v>153222.5051727333</v>
      </c>
      <c r="X9" s="29">
        <v>93822.020476498466</v>
      </c>
      <c r="Y9" s="29">
        <v>0</v>
      </c>
      <c r="Z9" s="29">
        <v>170186.07960328838</v>
      </c>
      <c r="AA9" s="29">
        <v>25110.805222798361</v>
      </c>
    </row>
  </sheetData>
  <mergeCells count="1">
    <mergeCell ref="A9:B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7E188"/>
  </sheetPr>
  <dimension ref="A1:AA9"/>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93</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0" customHeight="1">
      <c r="A2" s="33" t="s">
        <v>59</v>
      </c>
    </row>
    <row r="3" spans="1:27">
      <c r="A3" s="12" t="s">
        <v>28</v>
      </c>
      <c r="B3" s="12" t="s">
        <v>52</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0" t="s">
        <v>29</v>
      </c>
      <c r="B4" s="20" t="s">
        <v>37</v>
      </c>
      <c r="C4" s="14">
        <v>27.873329296902742</v>
      </c>
      <c r="D4" s="14">
        <v>1.7889163843248352E-3</v>
      </c>
      <c r="E4" s="14">
        <v>23699.266672724349</v>
      </c>
      <c r="F4" s="14">
        <v>59395.79395790532</v>
      </c>
      <c r="G4" s="14">
        <v>69837.234920800591</v>
      </c>
      <c r="H4" s="14">
        <v>1.8807505382436259E-3</v>
      </c>
      <c r="I4" s="14">
        <v>1.849867097261568E-3</v>
      </c>
      <c r="J4" s="14">
        <v>1.9210776260623224E-3</v>
      </c>
      <c r="K4" s="14">
        <v>1087.9287835990315</v>
      </c>
      <c r="L4" s="14">
        <v>8776.9001976125164</v>
      </c>
      <c r="M4" s="14">
        <v>10036.283309301138</v>
      </c>
      <c r="N4" s="14">
        <v>629.99868317850314</v>
      </c>
      <c r="O4" s="14">
        <v>28806.849108853847</v>
      </c>
      <c r="P4" s="14">
        <v>13653.463063573272</v>
      </c>
      <c r="Q4" s="14">
        <v>1441.0593709776911</v>
      </c>
      <c r="R4" s="14">
        <v>58167.69819431565</v>
      </c>
      <c r="S4" s="14">
        <v>2.0377199282341821E-3</v>
      </c>
      <c r="T4" s="14">
        <v>2.0406202898961287E-3</v>
      </c>
      <c r="U4" s="14">
        <v>5.8388093253881026</v>
      </c>
      <c r="V4" s="14">
        <v>750.56930435943354</v>
      </c>
      <c r="W4" s="14">
        <v>1902.0722152482251</v>
      </c>
      <c r="X4" s="14">
        <v>24892.271091125007</v>
      </c>
      <c r="Y4" s="14">
        <v>1107.4293410746282</v>
      </c>
      <c r="Z4" s="14">
        <v>55826.809858373301</v>
      </c>
      <c r="AA4" s="14">
        <v>82009.642054655356</v>
      </c>
    </row>
    <row r="5" spans="1:27">
      <c r="A5" s="19" t="s">
        <v>30</v>
      </c>
      <c r="B5" s="20" t="s">
        <v>37</v>
      </c>
      <c r="C5" s="14">
        <v>8.8592123229461748E-4</v>
      </c>
      <c r="D5" s="14">
        <v>8.8182297544853628E-4</v>
      </c>
      <c r="E5" s="14">
        <v>8.8011720585457896E-4</v>
      </c>
      <c r="F5" s="14">
        <v>8.846667327667611E-4</v>
      </c>
      <c r="G5" s="14">
        <v>9.0327990557129362E-4</v>
      </c>
      <c r="H5" s="14">
        <v>9.1466007082152874E-4</v>
      </c>
      <c r="I5" s="14">
        <v>9.0340226628895181E-4</v>
      </c>
      <c r="J5" s="14">
        <v>9.2572206326723327E-4</v>
      </c>
      <c r="K5" s="14">
        <v>9.2478294145420211E-4</v>
      </c>
      <c r="L5" s="14">
        <v>9.3056449480642114E-4</v>
      </c>
      <c r="M5" s="14">
        <v>9.2666521907459692E-4</v>
      </c>
      <c r="N5" s="14">
        <v>9.3330470254957508E-4</v>
      </c>
      <c r="O5" s="14">
        <v>9.327083758262502E-4</v>
      </c>
      <c r="P5" s="14">
        <v>449.44906600748914</v>
      </c>
      <c r="Q5" s="14">
        <v>1207.4098510516374</v>
      </c>
      <c r="R5" s="14">
        <v>2596.8209516556567</v>
      </c>
      <c r="S5" s="14">
        <v>9.4028011898016908E-4</v>
      </c>
      <c r="T5" s="14">
        <v>9.4514813503304913E-4</v>
      </c>
      <c r="U5" s="14">
        <v>9.6210986779981123E-4</v>
      </c>
      <c r="V5" s="14">
        <v>22900.012631728048</v>
      </c>
      <c r="W5" s="14">
        <v>583.15565165610963</v>
      </c>
      <c r="X5" s="14">
        <v>20.425029334116143</v>
      </c>
      <c r="Y5" s="14">
        <v>1351.5153748422192</v>
      </c>
      <c r="Z5" s="14">
        <v>3927.8334564954544</v>
      </c>
      <c r="AA5" s="14">
        <v>1543.8936944735976</v>
      </c>
    </row>
    <row r="6" spans="1:27">
      <c r="A6" s="19" t="s">
        <v>33</v>
      </c>
      <c r="B6" s="20" t="s">
        <v>37</v>
      </c>
      <c r="C6" s="14">
        <v>4.5221828706326628E-4</v>
      </c>
      <c r="D6" s="14">
        <v>4.5028600944287068E-4</v>
      </c>
      <c r="E6" s="14">
        <v>2901.2587016052885</v>
      </c>
      <c r="F6" s="14">
        <v>13020.346125590178</v>
      </c>
      <c r="G6" s="14">
        <v>21071.526290273847</v>
      </c>
      <c r="H6" s="14">
        <v>4.7140889518413606E-4</v>
      </c>
      <c r="I6" s="14">
        <v>4.6412174220963176E-4</v>
      </c>
      <c r="J6" s="14">
        <v>4.8275871010387161E-4</v>
      </c>
      <c r="K6" s="14">
        <v>4.8122694050991503E-4</v>
      </c>
      <c r="L6" s="14">
        <v>4.864423182247403E-4</v>
      </c>
      <c r="M6" s="14">
        <v>4.8423696883852701E-4</v>
      </c>
      <c r="N6" s="14">
        <v>82.167708538974509</v>
      </c>
      <c r="O6" s="14">
        <v>5.012917280453257E-4</v>
      </c>
      <c r="P6" s="14">
        <v>16.787261422936737</v>
      </c>
      <c r="Q6" s="14">
        <v>167.97497786170067</v>
      </c>
      <c r="R6" s="14">
        <v>5.0618472710103879E-4</v>
      </c>
      <c r="S6" s="14">
        <v>5.0889613314447591E-4</v>
      </c>
      <c r="T6" s="14">
        <v>5.1287586402266297E-4</v>
      </c>
      <c r="U6" s="14">
        <v>1267.9972944292354</v>
      </c>
      <c r="V6" s="14">
        <v>5.1845345231350153E-4</v>
      </c>
      <c r="W6" s="14">
        <v>5.3930507082152975E-4</v>
      </c>
      <c r="X6" s="14">
        <v>1079.8582488239472</v>
      </c>
      <c r="Y6" s="14">
        <v>7301.8228281397551</v>
      </c>
      <c r="Z6" s="14">
        <v>10375.217564589544</v>
      </c>
      <c r="AA6" s="14">
        <v>21309.902183788403</v>
      </c>
    </row>
    <row r="7" spans="1:27">
      <c r="A7" s="19" t="s">
        <v>31</v>
      </c>
      <c r="B7" s="20" t="s">
        <v>37</v>
      </c>
      <c r="C7" s="14">
        <v>4.6392714825306888E-4</v>
      </c>
      <c r="D7" s="14">
        <v>7820.9230797922573</v>
      </c>
      <c r="E7" s="14">
        <v>3.1995737818035881</v>
      </c>
      <c r="F7" s="14">
        <v>4.7782702403729926</v>
      </c>
      <c r="G7" s="14">
        <v>4.6973282341831925E-4</v>
      </c>
      <c r="H7" s="14">
        <v>4.7662947592067993E-4</v>
      </c>
      <c r="I7" s="14">
        <v>4.6813425873465538E-4</v>
      </c>
      <c r="J7" s="14">
        <v>4.8315171860245512E-4</v>
      </c>
      <c r="K7" s="14">
        <v>4.8047818696883853E-4</v>
      </c>
      <c r="L7" s="14">
        <v>4.8554213786591128E-4</v>
      </c>
      <c r="M7" s="14">
        <v>4.8245740321057609E-4</v>
      </c>
      <c r="N7" s="14">
        <v>13.329964510049106</v>
      </c>
      <c r="O7" s="14">
        <v>4.971898772426818E-4</v>
      </c>
      <c r="P7" s="14">
        <v>195.79106467312559</v>
      </c>
      <c r="Q7" s="14">
        <v>12.310325990863079</v>
      </c>
      <c r="R7" s="14">
        <v>4.9065020774315398E-4</v>
      </c>
      <c r="S7" s="14">
        <v>4.9082960906515489E-4</v>
      </c>
      <c r="T7" s="14">
        <v>4.9314608120868742E-4</v>
      </c>
      <c r="U7" s="14">
        <v>4.8817689329556094E-4</v>
      </c>
      <c r="V7" s="14">
        <v>4.9605728517469316E-4</v>
      </c>
      <c r="W7" s="14">
        <v>5.1244113314447503E-4</v>
      </c>
      <c r="X7" s="14">
        <v>29.637576810075544</v>
      </c>
      <c r="Y7" s="14">
        <v>5.1211039187913133E-4</v>
      </c>
      <c r="Z7" s="14">
        <v>101.6514999022427</v>
      </c>
      <c r="AA7" s="14">
        <v>506.02720446872991</v>
      </c>
    </row>
    <row r="8" spans="1:27">
      <c r="A8" s="19" t="s">
        <v>32</v>
      </c>
      <c r="B8" s="20" t="s">
        <v>37</v>
      </c>
      <c r="C8" s="14">
        <v>4.5320450424929089E-4</v>
      </c>
      <c r="D8" s="14">
        <v>4.5145864022662889E-4</v>
      </c>
      <c r="E8" s="14">
        <v>4.4869119452313504E-4</v>
      </c>
      <c r="F8" s="14">
        <v>4.5220305949008498E-4</v>
      </c>
      <c r="G8" s="14">
        <v>4.5919928706326723E-4</v>
      </c>
      <c r="H8" s="14">
        <v>4.62959342776204E-4</v>
      </c>
      <c r="I8" s="14">
        <v>4.5380637771482536E-4</v>
      </c>
      <c r="J8" s="14">
        <v>4.7417579792256848E-4</v>
      </c>
      <c r="K8" s="14">
        <v>4.7374777148253075E-4</v>
      </c>
      <c r="L8" s="14">
        <v>4.7081185552407933E-4</v>
      </c>
      <c r="M8" s="14">
        <v>4.601833711048159E-4</v>
      </c>
      <c r="N8" s="14">
        <v>4.6789037299339002E-4</v>
      </c>
      <c r="O8" s="14">
        <v>4.7465696883852693E-4</v>
      </c>
      <c r="P8" s="14">
        <v>4.5844695561850809E-4</v>
      </c>
      <c r="Q8" s="14">
        <v>4.5055397544853636E-4</v>
      </c>
      <c r="R8" s="14">
        <v>4.6025035505193582E-4</v>
      </c>
      <c r="S8" s="14">
        <v>4.5898674693106614E-4</v>
      </c>
      <c r="T8" s="14">
        <v>4.6722399905571295E-4</v>
      </c>
      <c r="U8" s="14">
        <v>4.2840280830972621E-4</v>
      </c>
      <c r="V8" s="14">
        <v>4.7198655335221911E-4</v>
      </c>
      <c r="W8" s="14">
        <v>4.8170009631728043E-4</v>
      </c>
      <c r="X8" s="14">
        <v>4.2844904060434374E-4</v>
      </c>
      <c r="Y8" s="14">
        <v>4.2813571765816803E-4</v>
      </c>
      <c r="Z8" s="14">
        <v>0.24036485816808312</v>
      </c>
      <c r="AA8" s="14">
        <v>0.13655893565155808</v>
      </c>
    </row>
    <row r="9" spans="1:27">
      <c r="A9" s="39" t="s">
        <v>55</v>
      </c>
      <c r="B9" s="39"/>
      <c r="C9" s="29">
        <v>27.875584568074604</v>
      </c>
      <c r="D9" s="29">
        <v>7820.9266522762664</v>
      </c>
      <c r="E9" s="29">
        <v>26603.726276919839</v>
      </c>
      <c r="F9" s="29">
        <v>72420.919690605675</v>
      </c>
      <c r="G9" s="29">
        <v>90908.763043286453</v>
      </c>
      <c r="H9" s="29">
        <v>4.2064083229461742E-3</v>
      </c>
      <c r="I9" s="29">
        <v>4.1393317422096327E-3</v>
      </c>
      <c r="J9" s="29">
        <v>4.2868859159584513E-3</v>
      </c>
      <c r="K9" s="29">
        <v>1087.931143834872</v>
      </c>
      <c r="L9" s="29">
        <v>8776.9025709733232</v>
      </c>
      <c r="M9" s="29">
        <v>10036.2856628441</v>
      </c>
      <c r="N9" s="29">
        <v>725.49775742260226</v>
      </c>
      <c r="O9" s="29">
        <v>28806.851514700797</v>
      </c>
      <c r="P9" s="29">
        <v>14315.490914123779</v>
      </c>
      <c r="Q9" s="29">
        <v>2828.7549764358673</v>
      </c>
      <c r="R9" s="29">
        <v>60764.520603056597</v>
      </c>
      <c r="S9" s="29">
        <v>4.4367125363550478E-3</v>
      </c>
      <c r="T9" s="29">
        <v>4.4590143692162416E-3</v>
      </c>
      <c r="U9" s="29">
        <v>1273.8379824441927</v>
      </c>
      <c r="V9" s="29">
        <v>23650.583422584772</v>
      </c>
      <c r="W9" s="29">
        <v>2485.2294003506354</v>
      </c>
      <c r="X9" s="29">
        <v>26022.192374542192</v>
      </c>
      <c r="Y9" s="29">
        <v>9760.7684843027109</v>
      </c>
      <c r="Z9" s="29">
        <v>70231.752744218713</v>
      </c>
      <c r="AA9" s="29">
        <v>105369.60169632174</v>
      </c>
    </row>
  </sheetData>
  <mergeCells count="1">
    <mergeCell ref="A9:B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1777CF"/>
  </sheetPr>
  <dimension ref="A1:AA83"/>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66</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0" customHeight="1"/>
    <row r="3" spans="1:27" s="11" customFormat="1">
      <c r="A3" s="33" t="s">
        <v>100</v>
      </c>
    </row>
    <row r="4" spans="1:27" s="11" customFormat="1"/>
    <row r="5" spans="1:27" s="11" customFormat="1"/>
    <row r="6" spans="1:27" s="11" customFormat="1"/>
    <row r="7" spans="1:27" s="11" customFormat="1"/>
    <row r="8" spans="1:27" s="11" customFormat="1"/>
    <row r="9" spans="1:27" s="11" customFormat="1"/>
    <row r="10" spans="1:27" s="11" customFormat="1"/>
    <row r="11" spans="1:27" s="11" customFormat="1"/>
    <row r="12" spans="1:27" s="11" customFormat="1"/>
    <row r="13" spans="1:27" s="11" customFormat="1"/>
    <row r="14" spans="1:27" s="11" customFormat="1"/>
    <row r="15" spans="1:27" s="11" customFormat="1"/>
    <row r="16" spans="1:27" s="11" customFormat="1"/>
    <row r="17" spans="1:27" s="11" customFormat="1">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22" t="s">
        <v>29</v>
      </c>
      <c r="B18" s="22" t="s">
        <v>36</v>
      </c>
      <c r="C18" s="16">
        <v>0.54676835023190595</v>
      </c>
      <c r="D18" s="16">
        <v>0.54165028763527856</v>
      </c>
      <c r="E18" s="16">
        <v>0.60078263077491256</v>
      </c>
      <c r="F18" s="16">
        <v>0.63415384798325736</v>
      </c>
      <c r="G18" s="16">
        <v>0.58797954578520906</v>
      </c>
      <c r="H18" s="16">
        <v>0.58270415743352144</v>
      </c>
      <c r="I18" s="16">
        <v>0.55721949771689472</v>
      </c>
      <c r="J18" s="16">
        <v>0.56529847336377459</v>
      </c>
      <c r="K18" s="16">
        <v>0.5510661616465059</v>
      </c>
      <c r="L18" s="16">
        <v>0.61748275832910537</v>
      </c>
      <c r="M18" s="16">
        <v>0.59969192034500229</v>
      </c>
      <c r="N18" s="16">
        <v>0.64768558011623079</v>
      </c>
      <c r="O18" s="16">
        <v>0.58663912815368291</v>
      </c>
      <c r="P18" s="16">
        <v>0.67494438823163105</v>
      </c>
      <c r="Q18" s="16">
        <v>0.67418706759374569</v>
      </c>
      <c r="R18" s="16">
        <v>0.69999997405562397</v>
      </c>
      <c r="S18" s="16">
        <v>0.70000000000000007</v>
      </c>
      <c r="T18" s="16">
        <v>0.67570665559706666</v>
      </c>
      <c r="U18" s="16">
        <v>0.58406832018818322</v>
      </c>
      <c r="V18" s="16">
        <v>0.39045643939393943</v>
      </c>
      <c r="W18" s="16">
        <v>0.53430189739864398</v>
      </c>
      <c r="X18" s="16">
        <v>0.58516990106544908</v>
      </c>
      <c r="Y18" s="16">
        <v>0.41625466998754673</v>
      </c>
      <c r="Z18" s="16">
        <v>0</v>
      </c>
      <c r="AA18" s="16">
        <v>0</v>
      </c>
    </row>
    <row r="19" spans="1:27" s="11" customFormat="1">
      <c r="A19" s="22" t="s">
        <v>29</v>
      </c>
      <c r="B19" s="22" t="s">
        <v>38</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row>
    <row r="20" spans="1:27" s="11" customFormat="1">
      <c r="A20" s="22" t="s">
        <v>29</v>
      </c>
      <c r="B20" s="22" t="s">
        <v>22</v>
      </c>
      <c r="C20" s="16">
        <v>1.8589575755838622E-4</v>
      </c>
      <c r="D20" s="16">
        <v>1.7987731032000453E-3</v>
      </c>
      <c r="E20" s="16">
        <v>1.2863927557135431E-3</v>
      </c>
      <c r="F20" s="16">
        <v>7.5496064821247398E-3</v>
      </c>
      <c r="G20" s="16">
        <v>9.7555942869854209E-3</v>
      </c>
      <c r="H20" s="16">
        <v>2.4251202511478873E-4</v>
      </c>
      <c r="I20" s="16">
        <v>4.4855218268407358E-3</v>
      </c>
      <c r="J20" s="16">
        <v>3.619235493019454E-3</v>
      </c>
      <c r="K20" s="16">
        <v>1.1499309287342292E-2</v>
      </c>
      <c r="L20" s="16">
        <v>1.9912843694818907E-2</v>
      </c>
      <c r="M20" s="16">
        <v>6.4053966804146253E-2</v>
      </c>
      <c r="N20" s="16">
        <v>7.6349550450881223E-2</v>
      </c>
      <c r="O20" s="16">
        <v>0.21264406049973891</v>
      </c>
      <c r="P20" s="16">
        <v>0.22766414863346807</v>
      </c>
      <c r="Q20" s="16">
        <v>9.6622356104547516E-2</v>
      </c>
      <c r="R20" s="16">
        <v>0.35898194222194629</v>
      </c>
      <c r="S20" s="16">
        <v>0.40251626025985698</v>
      </c>
      <c r="T20" s="16">
        <v>0.34606691359964181</v>
      </c>
      <c r="U20" s="16">
        <v>0.3215299721603736</v>
      </c>
      <c r="V20" s="16">
        <v>0.31182053190180631</v>
      </c>
      <c r="W20" s="16">
        <v>0.25151340566625935</v>
      </c>
      <c r="X20" s="16">
        <v>0.34260372304656594</v>
      </c>
      <c r="Y20" s="16">
        <v>0.24241086555768199</v>
      </c>
      <c r="Z20" s="16">
        <v>0.36694740143228222</v>
      </c>
      <c r="AA20" s="16">
        <v>0.37594676919223441</v>
      </c>
    </row>
    <row r="21" spans="1:27" s="11" customFormat="1">
      <c r="A21" s="22" t="s">
        <v>29</v>
      </c>
      <c r="B21" s="22" t="s">
        <v>23</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row>
    <row r="22" spans="1:27" s="11" customFormat="1">
      <c r="A22" s="22" t="s">
        <v>29</v>
      </c>
      <c r="B22" s="22" t="s">
        <v>21</v>
      </c>
      <c r="C22" s="16">
        <v>1.1984670634479173E-4</v>
      </c>
      <c r="D22" s="16">
        <v>2.0503743986001615E-4</v>
      </c>
      <c r="E22" s="16">
        <v>6.6698379790380716E-4</v>
      </c>
      <c r="F22" s="16">
        <v>1.0359901555951222E-3</v>
      </c>
      <c r="G22" s="16">
        <v>8.9783108967699953E-4</v>
      </c>
      <c r="H22" s="16">
        <v>3.7220559532274853E-10</v>
      </c>
      <c r="I22" s="16">
        <v>3.6270546082365002E-10</v>
      </c>
      <c r="J22" s="16">
        <v>8.1423952385804921E-6</v>
      </c>
      <c r="K22" s="16">
        <v>1.4105817748146047E-4</v>
      </c>
      <c r="L22" s="16">
        <v>2.4989107547368272E-4</v>
      </c>
      <c r="M22" s="16">
        <v>7.2286036402222629E-4</v>
      </c>
      <c r="N22" s="16">
        <v>1.1487492008450898E-3</v>
      </c>
      <c r="O22" s="16">
        <v>7.326628312417765E-4</v>
      </c>
      <c r="P22" s="16">
        <v>1.006531933340455E-2</v>
      </c>
      <c r="Q22" s="16">
        <v>1.2176570581986514E-2</v>
      </c>
      <c r="R22" s="16">
        <v>1.685319533724864E-2</v>
      </c>
      <c r="S22" s="16">
        <v>2.1565877232437976E-2</v>
      </c>
      <c r="T22" s="16">
        <v>2.437175208832389E-2</v>
      </c>
      <c r="U22" s="16">
        <v>3.1692999054312068E-2</v>
      </c>
      <c r="V22" s="16">
        <v>3.118593757555841E-2</v>
      </c>
      <c r="W22" s="16">
        <v>1.635767151926729E-2</v>
      </c>
      <c r="X22" s="16">
        <v>3.0468519904256398E-2</v>
      </c>
      <c r="Y22" s="16">
        <v>2.8461948901062503E-2</v>
      </c>
      <c r="Z22" s="16">
        <v>2.8519242410644827E-2</v>
      </c>
      <c r="AA22" s="16">
        <v>2.7793053262086354E-2</v>
      </c>
    </row>
    <row r="23" spans="1:27" s="11" customFormat="1">
      <c r="A23" s="22" t="s">
        <v>29</v>
      </c>
      <c r="B23" s="22" t="s">
        <v>24</v>
      </c>
      <c r="C23" s="16">
        <v>0.11711546991335685</v>
      </c>
      <c r="D23" s="16">
        <v>0.12170094327124349</v>
      </c>
      <c r="E23" s="16">
        <v>0.12143470695000133</v>
      </c>
      <c r="F23" s="16">
        <v>0.12667761894668045</v>
      </c>
      <c r="G23" s="16">
        <v>0.12896435088277117</v>
      </c>
      <c r="H23" s="16">
        <v>0.12130150587778103</v>
      </c>
      <c r="I23" s="16">
        <v>0.12122009088259451</v>
      </c>
      <c r="J23" s="16">
        <v>0.1279532652376284</v>
      </c>
      <c r="K23" s="16">
        <v>0.13558528037589535</v>
      </c>
      <c r="L23" s="16">
        <v>0.14150690849032438</v>
      </c>
      <c r="M23" s="16">
        <v>0.14053225404732247</v>
      </c>
      <c r="N23" s="16">
        <v>0.15069047260715579</v>
      </c>
      <c r="O23" s="16">
        <v>0.14875070745343261</v>
      </c>
      <c r="P23" s="16">
        <v>0.17176551672363391</v>
      </c>
      <c r="Q23" s="16">
        <v>0.17059747401146413</v>
      </c>
      <c r="R23" s="16">
        <v>0.17853627575669256</v>
      </c>
      <c r="S23" s="16">
        <v>0.17339214249754908</v>
      </c>
      <c r="T23" s="16">
        <v>0.17839308930164363</v>
      </c>
      <c r="U23" s="16">
        <v>0.18046186137092282</v>
      </c>
      <c r="V23" s="16">
        <v>0.18194298574494583</v>
      </c>
      <c r="W23" s="16">
        <v>0.1700044802734427</v>
      </c>
      <c r="X23" s="16">
        <v>0.19056119251388851</v>
      </c>
      <c r="Y23" s="16">
        <v>0.19213468288245322</v>
      </c>
      <c r="Z23" s="16">
        <v>0.19230544544836295</v>
      </c>
      <c r="AA23" s="16">
        <v>0.18522156302164758</v>
      </c>
    </row>
    <row r="24" spans="1:27" s="11" customFormat="1">
      <c r="A24" s="22" t="s">
        <v>29</v>
      </c>
      <c r="B24" s="22" t="s">
        <v>25</v>
      </c>
      <c r="C24" s="16">
        <v>0.30933928276873185</v>
      </c>
      <c r="D24" s="16">
        <v>0.33253160727979747</v>
      </c>
      <c r="E24" s="16">
        <v>0.36754833048988478</v>
      </c>
      <c r="F24" s="16">
        <v>0.35939506403880062</v>
      </c>
      <c r="G24" s="16">
        <v>0.39971223556765695</v>
      </c>
      <c r="H24" s="16">
        <v>0.42674974647049618</v>
      </c>
      <c r="I24" s="16">
        <v>0.44200872291332993</v>
      </c>
      <c r="J24" s="16">
        <v>0.35449019022727124</v>
      </c>
      <c r="K24" s="16">
        <v>0.31044830745911195</v>
      </c>
      <c r="L24" s="16">
        <v>0.33061796491866496</v>
      </c>
      <c r="M24" s="16">
        <v>0.34623148602999487</v>
      </c>
      <c r="N24" s="16">
        <v>0.35487563188278232</v>
      </c>
      <c r="O24" s="16">
        <v>0.40013574396690232</v>
      </c>
      <c r="P24" s="16">
        <v>0.40192542246045476</v>
      </c>
      <c r="Q24" s="16">
        <v>0.41584043739301552</v>
      </c>
      <c r="R24" s="16">
        <v>0.30519173320910348</v>
      </c>
      <c r="S24" s="16">
        <v>0.27743457367392516</v>
      </c>
      <c r="T24" s="16">
        <v>0.28017975703606796</v>
      </c>
      <c r="U24" s="16">
        <v>0.29325566499468059</v>
      </c>
      <c r="V24" s="16">
        <v>0.30200923771121752</v>
      </c>
      <c r="W24" s="16">
        <v>0.30398104726871383</v>
      </c>
      <c r="X24" s="16">
        <v>0.320235830672772</v>
      </c>
      <c r="Y24" s="16">
        <v>0.33251661838467589</v>
      </c>
      <c r="Z24" s="16">
        <v>0.25832843675405226</v>
      </c>
      <c r="AA24" s="16">
        <v>0.23340605946388504</v>
      </c>
    </row>
    <row r="25" spans="1:27" s="11" customFormat="1">
      <c r="A25" s="22" t="s">
        <v>29</v>
      </c>
      <c r="B25" s="22" t="s">
        <v>26</v>
      </c>
      <c r="C25" s="16">
        <v>0.27018997868390393</v>
      </c>
      <c r="D25" s="16">
        <v>0.28441293530572148</v>
      </c>
      <c r="E25" s="16">
        <v>0.28853074671380669</v>
      </c>
      <c r="F25" s="16">
        <v>0.29017534057542133</v>
      </c>
      <c r="G25" s="16">
        <v>0.28347855384708054</v>
      </c>
      <c r="H25" s="16">
        <v>0.27028422953496023</v>
      </c>
      <c r="I25" s="16">
        <v>0.29463663667795648</v>
      </c>
      <c r="J25" s="16">
        <v>0.267217125748129</v>
      </c>
      <c r="K25" s="16">
        <v>0.27838178695730276</v>
      </c>
      <c r="L25" s="16">
        <v>0.29687363989550647</v>
      </c>
      <c r="M25" s="16">
        <v>0.30330727911611177</v>
      </c>
      <c r="N25" s="16">
        <v>0.29954561470900365</v>
      </c>
      <c r="O25" s="16">
        <v>0.29153583541236233</v>
      </c>
      <c r="P25" s="16">
        <v>0.28244845835796878</v>
      </c>
      <c r="Q25" s="16">
        <v>0.30542656752890335</v>
      </c>
      <c r="R25" s="16">
        <v>0.27779022325117364</v>
      </c>
      <c r="S25" s="16">
        <v>0.28144955510618175</v>
      </c>
      <c r="T25" s="16">
        <v>0.29856064571500912</v>
      </c>
      <c r="U25" s="16">
        <v>0.30501293129827239</v>
      </c>
      <c r="V25" s="16">
        <v>0.29966832992479331</v>
      </c>
      <c r="W25" s="16">
        <v>0.29092745142091542</v>
      </c>
      <c r="X25" s="16">
        <v>0.28395524019850554</v>
      </c>
      <c r="Y25" s="16">
        <v>0.3059299207351982</v>
      </c>
      <c r="Z25" s="16">
        <v>0.27262864789993746</v>
      </c>
      <c r="AA25" s="16">
        <v>0.27571337155554365</v>
      </c>
    </row>
    <row r="26" spans="1:27" s="11" customFormat="1">
      <c r="A26" s="22" t="s">
        <v>29</v>
      </c>
      <c r="B26" s="22" t="s">
        <v>99</v>
      </c>
      <c r="C26" s="16">
        <v>0</v>
      </c>
      <c r="D26" s="16">
        <v>0</v>
      </c>
      <c r="E26" s="16">
        <v>0</v>
      </c>
      <c r="F26" s="16">
        <v>0</v>
      </c>
      <c r="G26" s="16">
        <v>0</v>
      </c>
      <c r="H26" s="16">
        <v>0</v>
      </c>
      <c r="I26" s="16">
        <v>0</v>
      </c>
      <c r="J26" s="16">
        <v>0</v>
      </c>
      <c r="K26" s="16">
        <v>0</v>
      </c>
      <c r="L26" s="16">
        <v>0</v>
      </c>
      <c r="M26" s="16">
        <v>0</v>
      </c>
      <c r="N26" s="16">
        <v>0</v>
      </c>
      <c r="O26" s="16">
        <v>8.5725940026049871E-2</v>
      </c>
      <c r="P26" s="16">
        <v>8.412180864137056E-2</v>
      </c>
      <c r="Q26" s="16">
        <v>8.6229372462734238E-2</v>
      </c>
      <c r="R26" s="16">
        <v>8.5206736089702625E-2</v>
      </c>
      <c r="S26" s="16">
        <v>8.4743324642302068E-2</v>
      </c>
      <c r="T26" s="16">
        <v>8.7463362433298844E-2</v>
      </c>
      <c r="U26" s="16">
        <v>8.8852179051775726E-2</v>
      </c>
      <c r="V26" s="16">
        <v>8.7151693896806118E-2</v>
      </c>
      <c r="W26" s="16">
        <v>9.17600106193035E-2</v>
      </c>
      <c r="X26" s="16">
        <v>8.4340226002583951E-2</v>
      </c>
      <c r="Y26" s="16">
        <v>8.7809438009274807E-2</v>
      </c>
      <c r="Z26" s="16">
        <v>8.5069411192805325E-2</v>
      </c>
      <c r="AA26" s="16">
        <v>8.7122647645064208E-2</v>
      </c>
    </row>
    <row r="27" spans="1:27" s="11" customFormat="1">
      <c r="A27" s="22" t="s">
        <v>29</v>
      </c>
      <c r="B27" s="22" t="s">
        <v>34</v>
      </c>
      <c r="C27" s="16">
        <v>7.5525711571118662E-3</v>
      </c>
      <c r="D27" s="16">
        <v>1.9733294984206097E-2</v>
      </c>
      <c r="E27" s="16">
        <v>5.5180020729773883E-2</v>
      </c>
      <c r="F27" s="16">
        <v>8.0974601664194998E-2</v>
      </c>
      <c r="G27" s="16">
        <v>8.2417762596583233E-2</v>
      </c>
      <c r="H27" s="16">
        <v>5.8338914913732977E-2</v>
      </c>
      <c r="I27" s="16">
        <v>8.4553779911218346E-2</v>
      </c>
      <c r="J27" s="16">
        <v>9.8366876458418143E-2</v>
      </c>
      <c r="K27" s="16">
        <v>0.13802468524192563</v>
      </c>
      <c r="L27" s="16">
        <v>0.18287193851741332</v>
      </c>
      <c r="M27" s="16">
        <v>0.20195378863746208</v>
      </c>
      <c r="N27" s="16">
        <v>0.22685416739437031</v>
      </c>
      <c r="O27" s="16">
        <v>0.23229822475219286</v>
      </c>
      <c r="P27" s="16">
        <v>0.24726539830220504</v>
      </c>
      <c r="Q27" s="16">
        <v>0.25366812677858169</v>
      </c>
      <c r="R27" s="16">
        <v>0.2576036398305665</v>
      </c>
      <c r="S27" s="16">
        <v>0.24530140275293041</v>
      </c>
      <c r="T27" s="16">
        <v>0.25294412665895194</v>
      </c>
      <c r="U27" s="16">
        <v>0.25746652732147529</v>
      </c>
      <c r="V27" s="16">
        <v>0.25004721094312898</v>
      </c>
      <c r="W27" s="16">
        <v>0.23406787635123949</v>
      </c>
      <c r="X27" s="16">
        <v>0.22622907990002375</v>
      </c>
      <c r="Y27" s="16">
        <v>0.23474629965695423</v>
      </c>
      <c r="Z27" s="16">
        <v>0.22597357729280104</v>
      </c>
      <c r="AA27" s="16">
        <v>0.22137518883798848</v>
      </c>
    </row>
    <row r="28" spans="1:27" s="11" customFormat="1"/>
    <row r="29" spans="1:27" s="11" customFormat="1"/>
    <row r="30" spans="1:27" s="11" customFormat="1"/>
    <row r="31" spans="1:27" s="11" customFormat="1">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22" t="s">
        <v>30</v>
      </c>
      <c r="B32" s="22" t="s">
        <v>36</v>
      </c>
      <c r="C32" s="16">
        <v>0.67198055609476903</v>
      </c>
      <c r="D32" s="16">
        <v>0.59795915944585198</v>
      </c>
      <c r="E32" s="16">
        <v>0.58801782570643457</v>
      </c>
      <c r="F32" s="16">
        <v>0.6064090085311038</v>
      </c>
      <c r="G32" s="16">
        <v>0.58520993647133357</v>
      </c>
      <c r="H32" s="16">
        <v>0.54396328680105344</v>
      </c>
      <c r="I32" s="16">
        <v>0.53078307253055923</v>
      </c>
      <c r="J32" s="16">
        <v>0.51471001162997398</v>
      </c>
      <c r="K32" s="16">
        <v>0.49175433311329014</v>
      </c>
      <c r="L32" s="16">
        <v>0.53891819914739758</v>
      </c>
      <c r="M32" s="16">
        <v>0.53874535202489582</v>
      </c>
      <c r="N32" s="16">
        <v>0.55970576159414487</v>
      </c>
      <c r="O32" s="16">
        <v>0.60586311441353058</v>
      </c>
      <c r="P32" s="16">
        <v>0.58392485966589314</v>
      </c>
      <c r="Q32" s="16">
        <v>0.61646576640131356</v>
      </c>
      <c r="R32" s="16">
        <v>0.62752081180388108</v>
      </c>
      <c r="S32" s="16">
        <v>0.65009285315160659</v>
      </c>
      <c r="T32" s="16">
        <v>0.60689740140788262</v>
      </c>
      <c r="U32" s="16">
        <v>0.60948878604725398</v>
      </c>
      <c r="V32" s="16">
        <v>0.57290590664038432</v>
      </c>
      <c r="W32" s="16">
        <v>0.54106587478262314</v>
      </c>
      <c r="X32" s="16">
        <v>0.46956598204606848</v>
      </c>
      <c r="Y32" s="16">
        <v>0.47557575856501194</v>
      </c>
      <c r="Z32" s="16">
        <v>0.43736129851986782</v>
      </c>
      <c r="AA32" s="16">
        <v>0.42544088273435987</v>
      </c>
    </row>
    <row r="33" spans="1:27" s="11" customFormat="1">
      <c r="A33" s="22" t="s">
        <v>30</v>
      </c>
      <c r="B33" s="22" t="s">
        <v>38</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16">
        <v>0</v>
      </c>
      <c r="V33" s="16">
        <v>0</v>
      </c>
      <c r="W33" s="16">
        <v>0</v>
      </c>
      <c r="X33" s="16">
        <v>0</v>
      </c>
      <c r="Y33" s="16">
        <v>0</v>
      </c>
      <c r="Z33" s="16">
        <v>0</v>
      </c>
      <c r="AA33" s="16">
        <v>0</v>
      </c>
    </row>
    <row r="34" spans="1:27" s="11" customFormat="1">
      <c r="A34" s="22" t="s">
        <v>30</v>
      </c>
      <c r="B34" s="22" t="s">
        <v>22</v>
      </c>
      <c r="C34" s="16">
        <v>0.32137136771751629</v>
      </c>
      <c r="D34" s="16">
        <v>0.31879455569329862</v>
      </c>
      <c r="E34" s="16">
        <v>0.31816402018248324</v>
      </c>
      <c r="F34" s="16">
        <v>0.3257924579489293</v>
      </c>
      <c r="G34" s="16">
        <v>0.32484118963581454</v>
      </c>
      <c r="H34" s="16">
        <v>0.31981448783485605</v>
      </c>
      <c r="I34" s="16">
        <v>0.32518953880012058</v>
      </c>
      <c r="J34" s="16">
        <v>0.32341114241326968</v>
      </c>
      <c r="K34" s="16">
        <v>0.32279583381432142</v>
      </c>
      <c r="L34" s="16">
        <v>0.32470539325950054</v>
      </c>
      <c r="M34" s="16">
        <v>0.33241688277436393</v>
      </c>
      <c r="N34" s="16">
        <v>0.3321758002377872</v>
      </c>
      <c r="O34" s="16">
        <v>0.33973849526686756</v>
      </c>
      <c r="P34" s="16">
        <v>0.3619370846553468</v>
      </c>
      <c r="Q34" s="16">
        <v>0.35189826768231974</v>
      </c>
      <c r="R34" s="16">
        <v>0.3866766207963358</v>
      </c>
      <c r="S34" s="16">
        <v>0.4344074793058631</v>
      </c>
      <c r="T34" s="16">
        <v>0.42020392163033249</v>
      </c>
      <c r="U34" s="16">
        <v>0.44545000475310553</v>
      </c>
      <c r="V34" s="16">
        <v>0.41059358779291649</v>
      </c>
      <c r="W34" s="16">
        <v>0.41247725317787809</v>
      </c>
      <c r="X34" s="16">
        <v>0.43225726367448952</v>
      </c>
      <c r="Y34" s="16">
        <v>0.40207409297401714</v>
      </c>
      <c r="Z34" s="16">
        <v>0.44106793122634586</v>
      </c>
      <c r="AA34" s="16">
        <v>0.45060447017508631</v>
      </c>
    </row>
    <row r="35" spans="1:27" s="11" customFormat="1">
      <c r="A35" s="22" t="s">
        <v>30</v>
      </c>
      <c r="B35" s="22" t="s">
        <v>23</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16">
        <v>0</v>
      </c>
      <c r="Y35" s="16">
        <v>0</v>
      </c>
      <c r="Z35" s="16">
        <v>0</v>
      </c>
      <c r="AA35" s="16">
        <v>0</v>
      </c>
    </row>
    <row r="36" spans="1:27" s="11" customFormat="1">
      <c r="A36" s="22" t="s">
        <v>30</v>
      </c>
      <c r="B36" s="22" t="s">
        <v>21</v>
      </c>
      <c r="C36" s="16">
        <v>4.7139013582014983E-10</v>
      </c>
      <c r="D36" s="16">
        <v>7.377096553842804E-5</v>
      </c>
      <c r="E36" s="16">
        <v>2.0154655436035328E-5</v>
      </c>
      <c r="F36" s="16">
        <v>2.206941212463378E-4</v>
      </c>
      <c r="G36" s="16">
        <v>2.5703306974402131E-4</v>
      </c>
      <c r="H36" s="16">
        <v>5.6814015085441699E-10</v>
      </c>
      <c r="I36" s="16">
        <v>2.8916789026410041E-5</v>
      </c>
      <c r="J36" s="16">
        <v>5.6897585327261483E-10</v>
      </c>
      <c r="K36" s="16">
        <v>5.7738831651468583E-10</v>
      </c>
      <c r="L36" s="16">
        <v>1.3242426097449182E-5</v>
      </c>
      <c r="M36" s="16">
        <v>2.7023459385403095E-4</v>
      </c>
      <c r="N36" s="16">
        <v>5.5680381916407742E-4</v>
      </c>
      <c r="O36" s="16">
        <v>1.4861674152364941E-4</v>
      </c>
      <c r="P36" s="16">
        <v>4.1824396153663921E-4</v>
      </c>
      <c r="Q36" s="16">
        <v>1.2704349859680587E-3</v>
      </c>
      <c r="R36" s="16">
        <v>9.9911877603115753E-4</v>
      </c>
      <c r="S36" s="16">
        <v>7.5140068810755087E-3</v>
      </c>
      <c r="T36" s="16">
        <v>1.0477400687170931E-2</v>
      </c>
      <c r="U36" s="16">
        <v>1.5949716093299496E-2</v>
      </c>
      <c r="V36" s="16">
        <v>2.0002977062619321E-2</v>
      </c>
      <c r="W36" s="16">
        <v>4.6260605554636607E-3</v>
      </c>
      <c r="X36" s="16">
        <v>2.6775362165711585E-3</v>
      </c>
      <c r="Y36" s="16">
        <v>4.6667913250724637E-3</v>
      </c>
      <c r="Z36" s="16">
        <v>7.5483263123624529E-3</v>
      </c>
      <c r="AA36" s="16">
        <v>2.6258144608073976E-3</v>
      </c>
    </row>
    <row r="37" spans="1:27" s="11" customFormat="1">
      <c r="A37" s="22" t="s">
        <v>30</v>
      </c>
      <c r="B37" s="22" t="s">
        <v>24</v>
      </c>
      <c r="C37" s="16">
        <v>0.53072010157634897</v>
      </c>
      <c r="D37" s="16">
        <v>0.53010280930914955</v>
      </c>
      <c r="E37" s="16">
        <v>0.52963998617353791</v>
      </c>
      <c r="F37" s="16">
        <v>0.53109144321142365</v>
      </c>
      <c r="G37" s="16">
        <v>0.53010280930914955</v>
      </c>
      <c r="H37" s="16">
        <v>0.53080805505046036</v>
      </c>
      <c r="I37" s="16">
        <v>0.52939755607733685</v>
      </c>
      <c r="J37" s="16">
        <v>0.53147426778601481</v>
      </c>
      <c r="K37" s="16">
        <v>0.5302442150053055</v>
      </c>
      <c r="L37" s="16">
        <v>0.52883359618415038</v>
      </c>
      <c r="M37" s="16">
        <v>0.52737807929419778</v>
      </c>
      <c r="N37" s="16">
        <v>0.53129878030590372</v>
      </c>
      <c r="O37" s="16">
        <v>0.52768410375210895</v>
      </c>
      <c r="P37" s="16">
        <v>0.52850929490143672</v>
      </c>
      <c r="Q37" s="16">
        <v>0.52813409565784908</v>
      </c>
      <c r="R37" s="16">
        <v>0.52979288229971289</v>
      </c>
      <c r="S37" s="16">
        <v>0.52103240317530397</v>
      </c>
      <c r="T37" s="16">
        <v>0.52358535350861879</v>
      </c>
      <c r="U37" s="16">
        <v>0.52170807641484418</v>
      </c>
      <c r="V37" s="16">
        <v>0.51979382620335468</v>
      </c>
      <c r="W37" s="16">
        <v>0.52008116934935722</v>
      </c>
      <c r="X37" s="16">
        <v>0.48219138647491377</v>
      </c>
      <c r="Y37" s="16">
        <v>0.47346304160394836</v>
      </c>
      <c r="Z37" s="16">
        <v>0.46207605541689672</v>
      </c>
      <c r="AA37" s="16">
        <v>0.44429042028103194</v>
      </c>
    </row>
    <row r="38" spans="1:27" s="11" customFormat="1">
      <c r="A38" s="22" t="s">
        <v>30</v>
      </c>
      <c r="B38" s="22" t="s">
        <v>25</v>
      </c>
      <c r="C38" s="16">
        <v>0.39806071943803695</v>
      </c>
      <c r="D38" s="16">
        <v>0.37165913966271813</v>
      </c>
      <c r="E38" s="16">
        <v>0.36343532318512117</v>
      </c>
      <c r="F38" s="16">
        <v>0.3399362016403627</v>
      </c>
      <c r="G38" s="16">
        <v>0.29901855209908729</v>
      </c>
      <c r="H38" s="16">
        <v>0.37147781652456846</v>
      </c>
      <c r="I38" s="16">
        <v>0.34748646082855678</v>
      </c>
      <c r="J38" s="16">
        <v>0.38569575465174993</v>
      </c>
      <c r="K38" s="16">
        <v>0.36197883783804069</v>
      </c>
      <c r="L38" s="16">
        <v>0.37944331744488302</v>
      </c>
      <c r="M38" s="16">
        <v>0.36306762916354601</v>
      </c>
      <c r="N38" s="16">
        <v>0.34937140128621041</v>
      </c>
      <c r="O38" s="16">
        <v>0.32511406975798146</v>
      </c>
      <c r="P38" s="16">
        <v>0.35893389436202694</v>
      </c>
      <c r="Q38" s="16">
        <v>0.34249765119228637</v>
      </c>
      <c r="R38" s="16">
        <v>0.38568676171744765</v>
      </c>
      <c r="S38" s="16">
        <v>0.36394568746776651</v>
      </c>
      <c r="T38" s="16">
        <v>0.36638735818653784</v>
      </c>
      <c r="U38" s="16">
        <v>0.34913167907550618</v>
      </c>
      <c r="V38" s="16">
        <v>0.33956013422283132</v>
      </c>
      <c r="W38" s="16">
        <v>0.30542557181903957</v>
      </c>
      <c r="X38" s="16">
        <v>0.33453449753550613</v>
      </c>
      <c r="Y38" s="16">
        <v>0.31303349978055306</v>
      </c>
      <c r="Z38" s="16">
        <v>0.31680267354726421</v>
      </c>
      <c r="AA38" s="16">
        <v>0.30258558969567995</v>
      </c>
    </row>
    <row r="39" spans="1:27" s="11" customFormat="1">
      <c r="A39" s="22" t="s">
        <v>30</v>
      </c>
      <c r="B39" s="22" t="s">
        <v>26</v>
      </c>
      <c r="C39" s="16">
        <v>0.2844095480479677</v>
      </c>
      <c r="D39" s="16">
        <v>0.28800940627165328</v>
      </c>
      <c r="E39" s="16">
        <v>0.29911797289043968</v>
      </c>
      <c r="F39" s="16">
        <v>0.30018871195883717</v>
      </c>
      <c r="G39" s="16">
        <v>0.28749723027623669</v>
      </c>
      <c r="H39" s="16">
        <v>0.28064772484159656</v>
      </c>
      <c r="I39" s="16">
        <v>0.29912987268711716</v>
      </c>
      <c r="J39" s="16">
        <v>0.25011483287847719</v>
      </c>
      <c r="K39" s="16">
        <v>0.27567516379297513</v>
      </c>
      <c r="L39" s="16">
        <v>0.28670245934776128</v>
      </c>
      <c r="M39" s="16">
        <v>0.2969389530335928</v>
      </c>
      <c r="N39" s="16">
        <v>0.29840835318068176</v>
      </c>
      <c r="O39" s="16">
        <v>0.28639900097231752</v>
      </c>
      <c r="P39" s="16">
        <v>0.27808681077896091</v>
      </c>
      <c r="Q39" s="16">
        <v>0.30049654797319136</v>
      </c>
      <c r="R39" s="16">
        <v>0.25124886282010384</v>
      </c>
      <c r="S39" s="16">
        <v>0.27695441479325011</v>
      </c>
      <c r="T39" s="16">
        <v>0.28637015983724862</v>
      </c>
      <c r="U39" s="16">
        <v>0.2990399377943998</v>
      </c>
      <c r="V39" s="16">
        <v>0.29977325267219068</v>
      </c>
      <c r="W39" s="16">
        <v>0.28686364085412358</v>
      </c>
      <c r="X39" s="16">
        <v>0.28002228560251441</v>
      </c>
      <c r="Y39" s="16">
        <v>0.29936117540295681</v>
      </c>
      <c r="Z39" s="16">
        <v>0.24790304224412266</v>
      </c>
      <c r="AA39" s="16">
        <v>0.27161395965551316</v>
      </c>
    </row>
    <row r="40" spans="1:27" s="11" customFormat="1">
      <c r="A40" s="22" t="s">
        <v>30</v>
      </c>
      <c r="B40" s="22" t="s">
        <v>99</v>
      </c>
      <c r="C40" s="16">
        <v>5.0178286763013696E-2</v>
      </c>
      <c r="D40" s="16">
        <v>7.4618487908361869E-2</v>
      </c>
      <c r="E40" s="16">
        <v>7.9127128357420085E-2</v>
      </c>
      <c r="F40" s="16">
        <v>8.5290520701541098E-2</v>
      </c>
      <c r="G40" s="16">
        <v>7.8995842027026253E-2</v>
      </c>
      <c r="H40" s="16">
        <v>7.7086293103196354E-2</v>
      </c>
      <c r="I40" s="16">
        <v>8.9987170773059372E-2</v>
      </c>
      <c r="J40" s="16">
        <v>8.4068797889269409E-2</v>
      </c>
      <c r="K40" s="16">
        <v>8.7324787386073063E-2</v>
      </c>
      <c r="L40" s="16">
        <v>8.5984125698401831E-2</v>
      </c>
      <c r="M40" s="16">
        <v>9.1242485720890401E-2</v>
      </c>
      <c r="N40" s="16">
        <v>8.898741343590183E-2</v>
      </c>
      <c r="O40" s="16">
        <v>8.8928926357305926E-2</v>
      </c>
      <c r="P40" s="16">
        <v>9.1981298425742014E-2</v>
      </c>
      <c r="Q40" s="16">
        <v>8.7297369119748294E-2</v>
      </c>
      <c r="R40" s="16">
        <v>8.1137697510958909E-2</v>
      </c>
      <c r="S40" s="16">
        <v>8.3403599032705472E-2</v>
      </c>
      <c r="T40" s="16">
        <v>8.2008965469463471E-2</v>
      </c>
      <c r="U40" s="16">
        <v>8.4360061219977175E-2</v>
      </c>
      <c r="V40" s="16">
        <v>8.1358307876141553E-2</v>
      </c>
      <c r="W40" s="16">
        <v>8.0704421647831051E-2</v>
      </c>
      <c r="X40" s="16">
        <v>6.8317465999999993E-2</v>
      </c>
      <c r="Y40" s="16">
        <v>8.194431485045664E-2</v>
      </c>
      <c r="Z40" s="16">
        <v>6.460753925037252E-2</v>
      </c>
      <c r="AA40" s="16">
        <v>8.083618309056928E-2</v>
      </c>
    </row>
    <row r="41" spans="1:27" s="11" customFormat="1">
      <c r="A41" s="22" t="s">
        <v>30</v>
      </c>
      <c r="B41" s="22" t="s">
        <v>34</v>
      </c>
      <c r="C41" s="16">
        <v>1.648035085820556E-2</v>
      </c>
      <c r="D41" s="16">
        <v>5.3666829769652327E-2</v>
      </c>
      <c r="E41" s="16">
        <v>6.2244706291267334E-2</v>
      </c>
      <c r="F41" s="16">
        <v>8.6449624345812506E-2</v>
      </c>
      <c r="G41" s="16">
        <v>6.6462998179801142E-2</v>
      </c>
      <c r="H41" s="16">
        <v>6.4128453728613921E-2</v>
      </c>
      <c r="I41" s="16">
        <v>0.10134469034308721</v>
      </c>
      <c r="J41" s="16">
        <v>0.10758721230380378</v>
      </c>
      <c r="K41" s="16">
        <v>0.11552516903124048</v>
      </c>
      <c r="L41" s="16">
        <v>0.14573581947444791</v>
      </c>
      <c r="M41" s="16">
        <v>0.14906866413090997</v>
      </c>
      <c r="N41" s="16">
        <v>0.16556540761298938</v>
      </c>
      <c r="O41" s="16">
        <v>0.16384788919833501</v>
      </c>
      <c r="P41" s="16">
        <v>0.17721777516050014</v>
      </c>
      <c r="Q41" s="16">
        <v>0.20191653067435411</v>
      </c>
      <c r="R41" s="16">
        <v>0.20301978790677092</v>
      </c>
      <c r="S41" s="16">
        <v>0.20732592764916577</v>
      </c>
      <c r="T41" s="16">
        <v>0.20867675188445947</v>
      </c>
      <c r="U41" s="16">
        <v>0.21169551374679693</v>
      </c>
      <c r="V41" s="16">
        <v>0.20904959732578077</v>
      </c>
      <c r="W41" s="16">
        <v>0.2003494017686839</v>
      </c>
      <c r="X41" s="16">
        <v>0.17981075034198407</v>
      </c>
      <c r="Y41" s="16">
        <v>0.19162852339941816</v>
      </c>
      <c r="Z41" s="16">
        <v>0.16932080708244224</v>
      </c>
      <c r="AA41" s="16">
        <v>0.17290768597190914</v>
      </c>
    </row>
    <row r="42" spans="1:27" s="11" customFormat="1"/>
    <row r="43" spans="1:27" s="11" customFormat="1"/>
    <row r="44" spans="1:27" s="11" customFormat="1"/>
    <row r="45" spans="1:27" s="11" customFormat="1">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22" t="s">
        <v>33</v>
      </c>
      <c r="B46" s="22" t="s">
        <v>36</v>
      </c>
      <c r="C46" s="16">
        <v>0</v>
      </c>
      <c r="D46" s="16">
        <v>0</v>
      </c>
      <c r="E46" s="16">
        <v>0</v>
      </c>
      <c r="F46" s="16">
        <v>0</v>
      </c>
      <c r="G46" s="16">
        <v>0</v>
      </c>
      <c r="H46" s="16">
        <v>0</v>
      </c>
      <c r="I46" s="16">
        <v>0</v>
      </c>
      <c r="J46" s="16">
        <v>0</v>
      </c>
      <c r="K46" s="16">
        <v>0</v>
      </c>
      <c r="L46" s="16">
        <v>0</v>
      </c>
      <c r="M46" s="16">
        <v>0</v>
      </c>
      <c r="N46" s="16">
        <v>0</v>
      </c>
      <c r="O46" s="16">
        <v>0</v>
      </c>
      <c r="P46" s="16">
        <v>0</v>
      </c>
      <c r="Q46" s="16">
        <v>0</v>
      </c>
      <c r="R46" s="16">
        <v>0</v>
      </c>
      <c r="S46" s="16">
        <v>0</v>
      </c>
      <c r="T46" s="16">
        <v>0</v>
      </c>
      <c r="U46" s="16">
        <v>0</v>
      </c>
      <c r="V46" s="16">
        <v>0</v>
      </c>
      <c r="W46" s="16">
        <v>0</v>
      </c>
      <c r="X46" s="16">
        <v>0</v>
      </c>
      <c r="Y46" s="16">
        <v>0</v>
      </c>
      <c r="Z46" s="16">
        <v>0</v>
      </c>
      <c r="AA46" s="16">
        <v>0</v>
      </c>
    </row>
    <row r="47" spans="1:27" s="11" customFormat="1">
      <c r="A47" s="22" t="s">
        <v>33</v>
      </c>
      <c r="B47" s="22" t="s">
        <v>38</v>
      </c>
      <c r="C47" s="16">
        <v>0.82259034432751255</v>
      </c>
      <c r="D47" s="16">
        <v>0.84001186626687818</v>
      </c>
      <c r="E47" s="16">
        <v>0.84255897613028397</v>
      </c>
      <c r="F47" s="16">
        <v>0.84291761959354838</v>
      </c>
      <c r="G47" s="16">
        <v>0.84323618868442207</v>
      </c>
      <c r="H47" s="16">
        <v>0.79128883238285619</v>
      </c>
      <c r="I47" s="16">
        <v>0.78155231544084502</v>
      </c>
      <c r="J47" s="16">
        <v>0.74812143816018983</v>
      </c>
      <c r="K47" s="16">
        <v>0.73397326415427111</v>
      </c>
      <c r="L47" s="16">
        <v>0.70478148578203703</v>
      </c>
      <c r="M47" s="16">
        <v>0.71814133203367503</v>
      </c>
      <c r="N47" s="16">
        <v>0.73733015961427983</v>
      </c>
      <c r="O47" s="16">
        <v>0.78284282137725958</v>
      </c>
      <c r="P47" s="16">
        <v>0.81801889429437136</v>
      </c>
      <c r="Q47" s="16">
        <v>0.79463758019317443</v>
      </c>
      <c r="R47" s="16">
        <v>0.82563614702911825</v>
      </c>
      <c r="S47" s="16">
        <v>0.8281910553492936</v>
      </c>
      <c r="T47" s="16">
        <v>0.78842538656310879</v>
      </c>
      <c r="U47" s="16">
        <v>0.75208249050484366</v>
      </c>
      <c r="V47" s="16">
        <v>0.75440986002645771</v>
      </c>
      <c r="W47" s="16">
        <v>0.67786549239676208</v>
      </c>
      <c r="X47" s="16">
        <v>0.67481784591530458</v>
      </c>
      <c r="Y47" s="16">
        <v>0.63224627306220571</v>
      </c>
      <c r="Z47" s="16">
        <v>0.58795823198053998</v>
      </c>
      <c r="AA47" s="16">
        <v>0.57391752372010985</v>
      </c>
    </row>
    <row r="48" spans="1:27" s="11" customFormat="1">
      <c r="A48" s="22" t="s">
        <v>33</v>
      </c>
      <c r="B48" s="22" t="s">
        <v>22</v>
      </c>
      <c r="C48" s="16">
        <v>0</v>
      </c>
      <c r="D48" s="16">
        <v>0</v>
      </c>
      <c r="E48" s="16">
        <v>0</v>
      </c>
      <c r="F48" s="16">
        <v>0</v>
      </c>
      <c r="G48" s="16">
        <v>0</v>
      </c>
      <c r="H48" s="16">
        <v>0</v>
      </c>
      <c r="I48" s="16">
        <v>0</v>
      </c>
      <c r="J48" s="16">
        <v>0</v>
      </c>
      <c r="K48" s="16">
        <v>0</v>
      </c>
      <c r="L48" s="16">
        <v>0</v>
      </c>
      <c r="M48" s="16">
        <v>0</v>
      </c>
      <c r="N48" s="16">
        <v>0</v>
      </c>
      <c r="O48" s="16">
        <v>0</v>
      </c>
      <c r="P48" s="16">
        <v>0</v>
      </c>
      <c r="Q48" s="16">
        <v>0</v>
      </c>
      <c r="R48" s="16">
        <v>0</v>
      </c>
      <c r="S48" s="16">
        <v>0</v>
      </c>
      <c r="T48" s="16">
        <v>0</v>
      </c>
      <c r="U48" s="16">
        <v>0</v>
      </c>
      <c r="V48" s="16">
        <v>0</v>
      </c>
      <c r="W48" s="16">
        <v>0</v>
      </c>
      <c r="X48" s="16">
        <v>0</v>
      </c>
      <c r="Y48" s="16">
        <v>0</v>
      </c>
      <c r="Z48" s="16">
        <v>0</v>
      </c>
      <c r="AA48" s="16">
        <v>0</v>
      </c>
    </row>
    <row r="49" spans="1:27" s="11" customFormat="1">
      <c r="A49" s="22" t="s">
        <v>33</v>
      </c>
      <c r="B49" s="22" t="s">
        <v>23</v>
      </c>
      <c r="C49" s="16">
        <v>2.6713132330557572E-3</v>
      </c>
      <c r="D49" s="16">
        <v>1.0963683857104464E-2</v>
      </c>
      <c r="E49" s="16">
        <v>6.3431871698450852E-3</v>
      </c>
      <c r="F49" s="16">
        <v>5.3560882800608835E-3</v>
      </c>
      <c r="G49" s="16">
        <v>6.7707422329662242E-3</v>
      </c>
      <c r="H49" s="16">
        <v>3.460795281582931E-3</v>
      </c>
      <c r="I49" s="16">
        <v>1.2189718193213359E-3</v>
      </c>
      <c r="J49" s="16">
        <v>2.140715372907154E-3</v>
      </c>
      <c r="K49" s="16">
        <v>1.3278011907959532E-3</v>
      </c>
      <c r="L49" s="16">
        <v>5.1688156952278633E-3</v>
      </c>
      <c r="M49" s="16">
        <v>6.5911328229922113E-3</v>
      </c>
      <c r="N49" s="16">
        <v>0</v>
      </c>
      <c r="O49" s="16">
        <v>0</v>
      </c>
      <c r="P49" s="16">
        <v>0</v>
      </c>
      <c r="Q49" s="16">
        <v>0</v>
      </c>
      <c r="R49" s="16">
        <v>0</v>
      </c>
      <c r="S49" s="16">
        <v>0</v>
      </c>
      <c r="T49" s="16">
        <v>0</v>
      </c>
      <c r="U49" s="16">
        <v>0</v>
      </c>
      <c r="V49" s="16">
        <v>0</v>
      </c>
      <c r="W49" s="16">
        <v>0</v>
      </c>
      <c r="X49" s="16">
        <v>0</v>
      </c>
      <c r="Y49" s="16">
        <v>0</v>
      </c>
      <c r="Z49" s="16">
        <v>0</v>
      </c>
      <c r="AA49" s="16">
        <v>0</v>
      </c>
    </row>
    <row r="50" spans="1:27" s="11" customFormat="1">
      <c r="A50" s="22" t="s">
        <v>33</v>
      </c>
      <c r="B50" s="22" t="s">
        <v>21</v>
      </c>
      <c r="C50" s="16">
        <v>1.1549352307241721E-3</v>
      </c>
      <c r="D50" s="16">
        <v>1.6875013858210274E-3</v>
      </c>
      <c r="E50" s="16">
        <v>2.117052347514848E-3</v>
      </c>
      <c r="F50" s="16">
        <v>1.304553573518999E-3</v>
      </c>
      <c r="G50" s="16">
        <v>9.2068127159460479E-4</v>
      </c>
      <c r="H50" s="16">
        <v>4.7529173715092643E-4</v>
      </c>
      <c r="I50" s="16">
        <v>1.7106057640635914E-4</v>
      </c>
      <c r="J50" s="16">
        <v>3.429739818410168E-4</v>
      </c>
      <c r="K50" s="16">
        <v>1.6215529385819869E-4</v>
      </c>
      <c r="L50" s="16">
        <v>1.3994579841251774E-3</v>
      </c>
      <c r="M50" s="16">
        <v>1.8495682737015816E-3</v>
      </c>
      <c r="N50" s="16">
        <v>3.5569393094777506E-3</v>
      </c>
      <c r="O50" s="16">
        <v>3.4985205394447551E-3</v>
      </c>
      <c r="P50" s="16">
        <v>1.9784974499603983E-2</v>
      </c>
      <c r="Q50" s="16">
        <v>1.4785506374864034E-2</v>
      </c>
      <c r="R50" s="16">
        <v>2.4916775535550544E-2</v>
      </c>
      <c r="S50" s="16">
        <v>3.1289466497908557E-2</v>
      </c>
      <c r="T50" s="16">
        <v>2.9299390575060816E-2</v>
      </c>
      <c r="U50" s="16">
        <v>3.6072758717552736E-2</v>
      </c>
      <c r="V50" s="16">
        <v>3.5865459208077127E-2</v>
      </c>
      <c r="W50" s="16">
        <v>1.2785274007296387E-2</v>
      </c>
      <c r="X50" s="16">
        <v>4.4483000476013466E-2</v>
      </c>
      <c r="Y50" s="16">
        <v>2.0996067578174758E-2</v>
      </c>
      <c r="Z50" s="16">
        <v>7.3120765389886072E-2</v>
      </c>
      <c r="AA50" s="16">
        <v>7.3390985764129682E-2</v>
      </c>
    </row>
    <row r="51" spans="1:27" s="11" customFormat="1">
      <c r="A51" s="22" t="s">
        <v>33</v>
      </c>
      <c r="B51" s="22" t="s">
        <v>24</v>
      </c>
      <c r="C51" s="16">
        <v>0.18136758455542951</v>
      </c>
      <c r="D51" s="16">
        <v>0.18129274342277815</v>
      </c>
      <c r="E51" s="16">
        <v>0.17986909629932529</v>
      </c>
      <c r="F51" s="16">
        <v>0.18036797488274692</v>
      </c>
      <c r="G51" s="16">
        <v>0.1800746885642357</v>
      </c>
      <c r="H51" s="16">
        <v>0.17992520946533416</v>
      </c>
      <c r="I51" s="16">
        <v>0.17971796197509751</v>
      </c>
      <c r="J51" s="16">
        <v>0.17987982379509673</v>
      </c>
      <c r="K51" s="16">
        <v>0.17978799444041724</v>
      </c>
      <c r="L51" s="16">
        <v>0.18013938361327442</v>
      </c>
      <c r="M51" s="16">
        <v>0.1802476229272896</v>
      </c>
      <c r="N51" s="16">
        <v>0.18071246899582616</v>
      </c>
      <c r="O51" s="16">
        <v>0.18035629759050326</v>
      </c>
      <c r="P51" s="16">
        <v>0.18042304072208487</v>
      </c>
      <c r="Q51" s="16">
        <v>0.18048959591829147</v>
      </c>
      <c r="R51" s="16">
        <v>0.18077906105627942</v>
      </c>
      <c r="S51" s="16">
        <v>0.1801805480691189</v>
      </c>
      <c r="T51" s="16">
        <v>0.18065651227052779</v>
      </c>
      <c r="U51" s="16">
        <v>0.18018397840601885</v>
      </c>
      <c r="V51" s="16">
        <v>0.18073890355197852</v>
      </c>
      <c r="W51" s="16">
        <v>0.18091938269424979</v>
      </c>
      <c r="X51" s="16">
        <v>0.18100688824453898</v>
      </c>
      <c r="Y51" s="16">
        <v>0.18069732439917471</v>
      </c>
      <c r="Z51" s="16">
        <v>0.18079650264658442</v>
      </c>
      <c r="AA51" s="16">
        <v>0.18044340739226239</v>
      </c>
    </row>
    <row r="52" spans="1:27" s="11" customFormat="1">
      <c r="A52" s="22" t="s">
        <v>33</v>
      </c>
      <c r="B52" s="22" t="s">
        <v>25</v>
      </c>
      <c r="C52" s="16">
        <v>0.33625172233488093</v>
      </c>
      <c r="D52" s="16">
        <v>0.32646195553381224</v>
      </c>
      <c r="E52" s="16">
        <v>0.36722572802387926</v>
      </c>
      <c r="F52" s="16">
        <v>0.32395513444453944</v>
      </c>
      <c r="G52" s="16">
        <v>0.31790850482978894</v>
      </c>
      <c r="H52" s="16">
        <v>0.33432937741503654</v>
      </c>
      <c r="I52" s="16">
        <v>0.35582079003462591</v>
      </c>
      <c r="J52" s="16">
        <v>0.31996313170436835</v>
      </c>
      <c r="K52" s="16">
        <v>0.33037281255446083</v>
      </c>
      <c r="L52" s="16">
        <v>0.31791399061753511</v>
      </c>
      <c r="M52" s="16">
        <v>0.35357946335854185</v>
      </c>
      <c r="N52" s="16">
        <v>0.3105773454571954</v>
      </c>
      <c r="O52" s="16">
        <v>0.31875610539566113</v>
      </c>
      <c r="P52" s="16">
        <v>0.32933946677592835</v>
      </c>
      <c r="Q52" s="16">
        <v>0.34396175322701839</v>
      </c>
      <c r="R52" s="16">
        <v>0.31286467989724692</v>
      </c>
      <c r="S52" s="16">
        <v>0.31452069806531285</v>
      </c>
      <c r="T52" s="16">
        <v>0.30338914024782399</v>
      </c>
      <c r="U52" s="16">
        <v>0.33679897895471966</v>
      </c>
      <c r="V52" s="16">
        <v>0.29934846450112723</v>
      </c>
      <c r="W52" s="16">
        <v>0.29425433584486332</v>
      </c>
      <c r="X52" s="16">
        <v>0.29802943433604684</v>
      </c>
      <c r="Y52" s="16">
        <v>0.31552234799768153</v>
      </c>
      <c r="Z52" s="16">
        <v>0.27581746165893456</v>
      </c>
      <c r="AA52" s="16">
        <v>0.2763342821483909</v>
      </c>
    </row>
    <row r="53" spans="1:27" s="11" customFormat="1">
      <c r="A53" s="22" t="s">
        <v>33</v>
      </c>
      <c r="B53" s="22" t="s">
        <v>26</v>
      </c>
      <c r="C53" s="16">
        <v>0.26394113646250233</v>
      </c>
      <c r="D53" s="16">
        <v>0.26830915489765284</v>
      </c>
      <c r="E53" s="16">
        <v>0.26687084873022321</v>
      </c>
      <c r="F53" s="16">
        <v>0.28282583309618814</v>
      </c>
      <c r="G53" s="16">
        <v>0.26941434180112633</v>
      </c>
      <c r="H53" s="16">
        <v>0.2570365256808001</v>
      </c>
      <c r="I53" s="16">
        <v>0.27333331069666184</v>
      </c>
      <c r="J53" s="16">
        <v>0.26280332506999465</v>
      </c>
      <c r="K53" s="16">
        <v>0.27241732408858638</v>
      </c>
      <c r="L53" s="16">
        <v>0.27921370049985195</v>
      </c>
      <c r="M53" s="16">
        <v>0.27992975867058129</v>
      </c>
      <c r="N53" s="16">
        <v>0.29239234595939229</v>
      </c>
      <c r="O53" s="16">
        <v>0.27648249706712069</v>
      </c>
      <c r="P53" s="16">
        <v>0.2689194948919012</v>
      </c>
      <c r="Q53" s="16">
        <v>0.28245414850539041</v>
      </c>
      <c r="R53" s="16">
        <v>0.26674911714216132</v>
      </c>
      <c r="S53" s="16">
        <v>0.27688144464163111</v>
      </c>
      <c r="T53" s="16">
        <v>0.28176099580047304</v>
      </c>
      <c r="U53" s="16">
        <v>0.28064619717432598</v>
      </c>
      <c r="V53" s="16">
        <v>0.29203588116951262</v>
      </c>
      <c r="W53" s="16">
        <v>0.2751847972687938</v>
      </c>
      <c r="X53" s="16">
        <v>0.26884404716966326</v>
      </c>
      <c r="Y53" s="16">
        <v>0.28176375253924629</v>
      </c>
      <c r="Z53" s="16">
        <v>0.26590866916590655</v>
      </c>
      <c r="AA53" s="16">
        <v>0.27521038182726609</v>
      </c>
    </row>
    <row r="54" spans="1:27" s="11" customFormat="1">
      <c r="A54" s="22" t="s">
        <v>33</v>
      </c>
      <c r="B54" s="22" t="s">
        <v>99</v>
      </c>
      <c r="C54" s="16">
        <v>4.3980717282021305E-2</v>
      </c>
      <c r="D54" s="16">
        <v>6.0438867836697115E-2</v>
      </c>
      <c r="E54" s="16">
        <v>5.4237920819120239E-2</v>
      </c>
      <c r="F54" s="16">
        <v>5.1415860231552209E-2</v>
      </c>
      <c r="G54" s="16">
        <v>4.2584572262054796E-2</v>
      </c>
      <c r="H54" s="16">
        <v>3.4045120546241994E-2</v>
      </c>
      <c r="I54" s="16">
        <v>5.8465420213146102E-2</v>
      </c>
      <c r="J54" s="16">
        <v>3.9800477606564674E-2</v>
      </c>
      <c r="K54" s="16">
        <v>4.5354365623557082E-2</v>
      </c>
      <c r="L54" s="16">
        <v>5.6655606940263163E-2</v>
      </c>
      <c r="M54" s="16">
        <v>6.4478450850325719E-2</v>
      </c>
      <c r="N54" s="16">
        <v>6.0643123241080676E-2</v>
      </c>
      <c r="O54" s="16">
        <v>5.9198318862398784E-2</v>
      </c>
      <c r="P54" s="16">
        <v>5.7955675227412483E-2</v>
      </c>
      <c r="Q54" s="16">
        <v>6.400869166953882E-2</v>
      </c>
      <c r="R54" s="16">
        <v>5.6835201004477788E-2</v>
      </c>
      <c r="S54" s="16">
        <v>5.5550107646572304E-2</v>
      </c>
      <c r="T54" s="16">
        <v>6.1401658577814308E-2</v>
      </c>
      <c r="U54" s="16">
        <v>6.2181362325114155E-2</v>
      </c>
      <c r="V54" s="16">
        <v>5.9547727213759512E-2</v>
      </c>
      <c r="W54" s="16">
        <v>5.6447739374117199E-2</v>
      </c>
      <c r="X54" s="16">
        <v>4.7218254043272435E-2</v>
      </c>
      <c r="Y54" s="16">
        <v>5.9776372605774328E-2</v>
      </c>
      <c r="Z54" s="16">
        <v>6.3920201704915663E-2</v>
      </c>
      <c r="AA54" s="16">
        <v>7.1690716127300991E-2</v>
      </c>
    </row>
    <row r="55" spans="1:27" s="11" customFormat="1">
      <c r="A55" s="22" t="s">
        <v>33</v>
      </c>
      <c r="B55" s="22" t="s">
        <v>34</v>
      </c>
      <c r="C55" s="16">
        <v>0</v>
      </c>
      <c r="D55" s="16">
        <v>0</v>
      </c>
      <c r="E55" s="16">
        <v>0</v>
      </c>
      <c r="F55" s="16">
        <v>0</v>
      </c>
      <c r="G55" s="16">
        <v>0</v>
      </c>
      <c r="H55" s="16">
        <v>0</v>
      </c>
      <c r="I55" s="16">
        <v>0</v>
      </c>
      <c r="J55" s="16">
        <v>0</v>
      </c>
      <c r="K55" s="16">
        <v>0</v>
      </c>
      <c r="L55" s="16">
        <v>0</v>
      </c>
      <c r="M55" s="16">
        <v>0</v>
      </c>
      <c r="N55" s="16">
        <v>0.23793667633145638</v>
      </c>
      <c r="O55" s="16">
        <v>0.22513164534067953</v>
      </c>
      <c r="P55" s="16">
        <v>0.23345912703081576</v>
      </c>
      <c r="Q55" s="16">
        <v>0.24609842546358537</v>
      </c>
      <c r="R55" s="16">
        <v>0.22443771879756469</v>
      </c>
      <c r="S55" s="16">
        <v>0.21874049657534245</v>
      </c>
      <c r="T55" s="16">
        <v>0.22531516362252663</v>
      </c>
      <c r="U55" s="16">
        <v>0.22513512176560119</v>
      </c>
      <c r="V55" s="16">
        <v>0.23021265220700149</v>
      </c>
      <c r="W55" s="16">
        <v>0.21153942161339423</v>
      </c>
      <c r="X55" s="16">
        <v>0.20197341133942159</v>
      </c>
      <c r="Y55" s="16">
        <v>0.2131609398782344</v>
      </c>
      <c r="Z55" s="16">
        <v>0.20917322108066971</v>
      </c>
      <c r="AA55" s="16">
        <v>0.20294284627092846</v>
      </c>
    </row>
    <row r="56" spans="1:27" s="11" customFormat="1"/>
    <row r="57" spans="1:27" s="11" customFormat="1"/>
    <row r="58" spans="1:27" s="11" customFormat="1"/>
    <row r="59" spans="1:27" s="11" customFormat="1">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22" t="s">
        <v>31</v>
      </c>
      <c r="B60" s="22" t="s">
        <v>36</v>
      </c>
      <c r="C60" s="16">
        <v>0</v>
      </c>
      <c r="D60" s="16">
        <v>0</v>
      </c>
      <c r="E60" s="16">
        <v>0</v>
      </c>
      <c r="F60" s="16">
        <v>0</v>
      </c>
      <c r="G60" s="16">
        <v>0</v>
      </c>
      <c r="H60" s="16">
        <v>0</v>
      </c>
      <c r="I60" s="16">
        <v>0</v>
      </c>
      <c r="J60" s="16">
        <v>0</v>
      </c>
      <c r="K60" s="16">
        <v>0</v>
      </c>
      <c r="L60" s="16">
        <v>0</v>
      </c>
      <c r="M60" s="16">
        <v>0</v>
      </c>
      <c r="N60" s="16">
        <v>0</v>
      </c>
      <c r="O60" s="16">
        <v>0</v>
      </c>
      <c r="P60" s="16">
        <v>0</v>
      </c>
      <c r="Q60" s="16">
        <v>0</v>
      </c>
      <c r="R60" s="16">
        <v>0</v>
      </c>
      <c r="S60" s="16">
        <v>0</v>
      </c>
      <c r="T60" s="16">
        <v>0</v>
      </c>
      <c r="U60" s="16">
        <v>0</v>
      </c>
      <c r="V60" s="16">
        <v>0</v>
      </c>
      <c r="W60" s="16">
        <v>0</v>
      </c>
      <c r="X60" s="16">
        <v>0</v>
      </c>
      <c r="Y60" s="16">
        <v>0</v>
      </c>
      <c r="Z60" s="16">
        <v>0</v>
      </c>
      <c r="AA60" s="16">
        <v>0</v>
      </c>
    </row>
    <row r="61" spans="1:27" s="11" customFormat="1">
      <c r="A61" s="22" t="s">
        <v>31</v>
      </c>
      <c r="B61" s="22" t="s">
        <v>38</v>
      </c>
      <c r="C61" s="16">
        <v>0</v>
      </c>
      <c r="D61" s="16">
        <v>0</v>
      </c>
      <c r="E61" s="16">
        <v>0</v>
      </c>
      <c r="F61" s="16">
        <v>0</v>
      </c>
      <c r="G61" s="16">
        <v>0</v>
      </c>
      <c r="H61" s="16">
        <v>0</v>
      </c>
      <c r="I61" s="16">
        <v>0</v>
      </c>
      <c r="J61" s="16">
        <v>0</v>
      </c>
      <c r="K61" s="16">
        <v>0</v>
      </c>
      <c r="L61" s="16">
        <v>0</v>
      </c>
      <c r="M61" s="16">
        <v>0</v>
      </c>
      <c r="N61" s="16">
        <v>0</v>
      </c>
      <c r="O61" s="16">
        <v>0</v>
      </c>
      <c r="P61" s="16">
        <v>0</v>
      </c>
      <c r="Q61" s="16">
        <v>0</v>
      </c>
      <c r="R61" s="16">
        <v>0</v>
      </c>
      <c r="S61" s="16">
        <v>0</v>
      </c>
      <c r="T61" s="16">
        <v>0</v>
      </c>
      <c r="U61" s="16">
        <v>0</v>
      </c>
      <c r="V61" s="16">
        <v>0</v>
      </c>
      <c r="W61" s="16">
        <v>0</v>
      </c>
      <c r="X61" s="16">
        <v>0</v>
      </c>
      <c r="Y61" s="16">
        <v>0</v>
      </c>
      <c r="Z61" s="16">
        <v>0</v>
      </c>
      <c r="AA61" s="16">
        <v>0</v>
      </c>
    </row>
    <row r="62" spans="1:27" s="11" customFormat="1">
      <c r="A62" s="22" t="s">
        <v>31</v>
      </c>
      <c r="B62" s="22" t="s">
        <v>22</v>
      </c>
      <c r="C62" s="16">
        <v>0.15405322261506801</v>
      </c>
      <c r="D62" s="16">
        <v>0.17456109445845391</v>
      </c>
      <c r="E62" s="16">
        <v>0.16101387538606179</v>
      </c>
      <c r="F62" s="16">
        <v>4.4104856627539671E-2</v>
      </c>
      <c r="G62" s="16">
        <v>5.5646435609814769E-2</v>
      </c>
      <c r="H62" s="16">
        <v>4.801817437872348E-2</v>
      </c>
      <c r="I62" s="16">
        <v>2.6978835551768603E-2</v>
      </c>
      <c r="J62" s="16">
        <v>2.644604501113923E-2</v>
      </c>
      <c r="K62" s="16">
        <v>2.5896092177008587E-2</v>
      </c>
      <c r="L62" s="16">
        <v>4.3965448040049662E-2</v>
      </c>
      <c r="M62" s="16">
        <v>6.4141449192260627E-2</v>
      </c>
      <c r="N62" s="16">
        <v>9.7247340972025684E-2</v>
      </c>
      <c r="O62" s="16">
        <v>0.23283130001491942</v>
      </c>
      <c r="P62" s="16">
        <v>0.26298819680007535</v>
      </c>
      <c r="Q62" s="16">
        <v>0.11477707797223533</v>
      </c>
      <c r="R62" s="16">
        <v>0.31324291297600854</v>
      </c>
      <c r="S62" s="16">
        <v>0.34482452675387665</v>
      </c>
      <c r="T62" s="16">
        <v>0.28978819187264454</v>
      </c>
      <c r="U62" s="16">
        <v>0.27061785739963629</v>
      </c>
      <c r="V62" s="16">
        <v>0.27502958434345454</v>
      </c>
      <c r="W62" s="16">
        <v>0.20579211561991648</v>
      </c>
      <c r="X62" s="16">
        <v>0.29773483673310636</v>
      </c>
      <c r="Y62" s="16">
        <v>0.16572858793626691</v>
      </c>
      <c r="Z62" s="16">
        <v>0.22802866004709105</v>
      </c>
      <c r="AA62" s="16">
        <v>0.19530332011777182</v>
      </c>
    </row>
    <row r="63" spans="1:27" s="11" customFormat="1">
      <c r="A63" s="22" t="s">
        <v>31</v>
      </c>
      <c r="B63" s="22" t="s">
        <v>23</v>
      </c>
      <c r="C63" s="16">
        <v>6.0721983001569644E-3</v>
      </c>
      <c r="D63" s="16">
        <v>1.4205597317351597E-2</v>
      </c>
      <c r="E63" s="16">
        <v>1.2468827910958904E-2</v>
      </c>
      <c r="F63" s="16">
        <v>3.8452758276255709E-3</v>
      </c>
      <c r="G63" s="16">
        <v>3.0249778824200917E-3</v>
      </c>
      <c r="H63" s="16">
        <v>5.919510131278538E-4</v>
      </c>
      <c r="I63" s="16">
        <v>1.2748271974885846E-3</v>
      </c>
      <c r="J63" s="16">
        <v>1.0101946917808219E-3</v>
      </c>
      <c r="K63" s="16">
        <v>2.0944881563926941E-4</v>
      </c>
      <c r="L63" s="16">
        <v>2.4035727739726027E-3</v>
      </c>
      <c r="M63" s="16">
        <v>4.1578438926940641E-3</v>
      </c>
      <c r="N63" s="16">
        <v>5.0308481735159812E-3</v>
      </c>
      <c r="O63" s="16">
        <v>5.3468310502282962E-3</v>
      </c>
      <c r="P63" s="16">
        <v>3.7362200342465748E-2</v>
      </c>
      <c r="Q63" s="16">
        <v>2.2048615867579908E-2</v>
      </c>
      <c r="R63" s="16">
        <v>3.1230996004566209E-2</v>
      </c>
      <c r="S63" s="16">
        <v>2.6830465182648401E-2</v>
      </c>
      <c r="T63" s="16">
        <v>3.3248093607305795E-2</v>
      </c>
      <c r="U63" s="16">
        <v>3.5392414383561499E-2</v>
      </c>
      <c r="V63" s="16">
        <v>4.1229640410958904E-2</v>
      </c>
      <c r="W63" s="16">
        <v>9.1182401541095894E-3</v>
      </c>
      <c r="X63" s="16">
        <v>4.3498767123287672E-2</v>
      </c>
      <c r="Y63" s="16">
        <v>2.4441914954337899E-2</v>
      </c>
      <c r="Z63" s="16">
        <v>2.050466181506835E-2</v>
      </c>
      <c r="AA63" s="16">
        <v>2.9857148972602739E-3</v>
      </c>
    </row>
    <row r="64" spans="1:27" s="11" customFormat="1">
      <c r="A64" s="22" t="s">
        <v>31</v>
      </c>
      <c r="B64" s="22" t="s">
        <v>21</v>
      </c>
      <c r="C64" s="16">
        <v>6.5940220985033588E-3</v>
      </c>
      <c r="D64" s="16">
        <v>9.165123139273916E-3</v>
      </c>
      <c r="E64" s="16">
        <v>8.0311544367117384E-3</v>
      </c>
      <c r="F64" s="16">
        <v>2.3978859778677588E-3</v>
      </c>
      <c r="G64" s="16">
        <v>2.918856900792465E-3</v>
      </c>
      <c r="H64" s="16">
        <v>1.6723438427532647E-3</v>
      </c>
      <c r="I64" s="16">
        <v>1.2748367331739401E-3</v>
      </c>
      <c r="J64" s="16">
        <v>8.3825351580420746E-4</v>
      </c>
      <c r="K64" s="16">
        <v>4.8325354613162712E-4</v>
      </c>
      <c r="L64" s="16">
        <v>1.516997614579769E-3</v>
      </c>
      <c r="M64" s="16">
        <v>2.6197867038829877E-3</v>
      </c>
      <c r="N64" s="16">
        <v>6.9168483009127936E-3</v>
      </c>
      <c r="O64" s="16">
        <v>9.0781832274982131E-3</v>
      </c>
      <c r="P64" s="16">
        <v>2.7065789156060498E-2</v>
      </c>
      <c r="Q64" s="16">
        <v>1.2790083376114307E-2</v>
      </c>
      <c r="R64" s="16">
        <v>3.3080525361526912E-2</v>
      </c>
      <c r="S64" s="16">
        <v>4.1526937832709145E-2</v>
      </c>
      <c r="T64" s="16">
        <v>3.5759528622130957E-2</v>
      </c>
      <c r="U64" s="16">
        <v>3.7013242697423489E-2</v>
      </c>
      <c r="V64" s="16">
        <v>3.0879260764277227E-2</v>
      </c>
      <c r="W64" s="16">
        <v>1.4699995424445838E-2</v>
      </c>
      <c r="X64" s="16">
        <v>4.2910957985731427E-2</v>
      </c>
      <c r="Y64" s="16">
        <v>1.6044897736110543E-2</v>
      </c>
      <c r="Z64" s="16">
        <v>2.1508887858056842E-2</v>
      </c>
      <c r="AA64" s="16">
        <v>2.1346778174067414E-2</v>
      </c>
    </row>
    <row r="65" spans="1:27" s="11" customFormat="1">
      <c r="A65" s="22" t="s">
        <v>31</v>
      </c>
      <c r="B65" s="22" t="s">
        <v>24</v>
      </c>
      <c r="C65" s="16">
        <v>0</v>
      </c>
      <c r="D65" s="16">
        <v>0</v>
      </c>
      <c r="E65" s="16">
        <v>0</v>
      </c>
      <c r="F65" s="16">
        <v>0</v>
      </c>
      <c r="G65" s="16">
        <v>0</v>
      </c>
      <c r="H65" s="16">
        <v>0</v>
      </c>
      <c r="I65" s="16">
        <v>0</v>
      </c>
      <c r="J65" s="16">
        <v>0</v>
      </c>
      <c r="K65" s="16">
        <v>0</v>
      </c>
      <c r="L65" s="16">
        <v>0</v>
      </c>
      <c r="M65" s="16">
        <v>0</v>
      </c>
      <c r="N65" s="16">
        <v>0</v>
      </c>
      <c r="O65" s="16">
        <v>0</v>
      </c>
      <c r="P65" s="16">
        <v>0</v>
      </c>
      <c r="Q65" s="16">
        <v>0</v>
      </c>
      <c r="R65" s="16">
        <v>0</v>
      </c>
      <c r="S65" s="16">
        <v>0</v>
      </c>
      <c r="T65" s="16">
        <v>0</v>
      </c>
      <c r="U65" s="16">
        <v>0</v>
      </c>
      <c r="V65" s="16">
        <v>0</v>
      </c>
      <c r="W65" s="16">
        <v>0</v>
      </c>
      <c r="X65" s="16">
        <v>0</v>
      </c>
      <c r="Y65" s="16">
        <v>0</v>
      </c>
      <c r="Z65" s="16">
        <v>0</v>
      </c>
      <c r="AA65" s="16">
        <v>0</v>
      </c>
    </row>
    <row r="66" spans="1:27" s="11" customFormat="1">
      <c r="A66" s="22" t="s">
        <v>31</v>
      </c>
      <c r="B66" s="22" t="s">
        <v>25</v>
      </c>
      <c r="C66" s="16">
        <v>0.33058869759354687</v>
      </c>
      <c r="D66" s="16">
        <v>0.33486596015044534</v>
      </c>
      <c r="E66" s="16">
        <v>0.35617304998687538</v>
      </c>
      <c r="F66" s="16">
        <v>0.32729914677863958</v>
      </c>
      <c r="G66" s="16">
        <v>0.32548262283299778</v>
      </c>
      <c r="H66" s="16">
        <v>0.30921912817992914</v>
      </c>
      <c r="I66" s="16">
        <v>0.34828682879127248</v>
      </c>
      <c r="J66" s="16">
        <v>0.33181699570021955</v>
      </c>
      <c r="K66" s="16">
        <v>0.32063689566191139</v>
      </c>
      <c r="L66" s="16">
        <v>0.314014398427368</v>
      </c>
      <c r="M66" s="16">
        <v>0.33328247514107151</v>
      </c>
      <c r="N66" s="16">
        <v>0.28728005477037288</v>
      </c>
      <c r="O66" s="16">
        <v>0.2893883489505264</v>
      </c>
      <c r="P66" s="16">
        <v>0.27543102527704333</v>
      </c>
      <c r="Q66" s="16">
        <v>0.30625237193916893</v>
      </c>
      <c r="R66" s="16">
        <v>0.30359752293740594</v>
      </c>
      <c r="S66" s="16">
        <v>0.29745995298956929</v>
      </c>
      <c r="T66" s="16">
        <v>0.29443451935383519</v>
      </c>
      <c r="U66" s="16">
        <v>0.30669871193582415</v>
      </c>
      <c r="V66" s="16">
        <v>0.26884453874850756</v>
      </c>
      <c r="W66" s="16">
        <v>0.26685257566395681</v>
      </c>
      <c r="X66" s="16">
        <v>0.24667940003126351</v>
      </c>
      <c r="Y66" s="16">
        <v>0.27181756517121164</v>
      </c>
      <c r="Z66" s="16">
        <v>0.25136051362981127</v>
      </c>
      <c r="AA66" s="16">
        <v>0.23790500993412636</v>
      </c>
    </row>
    <row r="67" spans="1:27" s="11" customFormat="1">
      <c r="A67" s="22" t="s">
        <v>31</v>
      </c>
      <c r="B67" s="22" t="s">
        <v>26</v>
      </c>
      <c r="C67" s="16">
        <v>0.28798234853775417</v>
      </c>
      <c r="D67" s="16">
        <v>0.28979171675282034</v>
      </c>
      <c r="E67" s="16">
        <v>0.29153822701768323</v>
      </c>
      <c r="F67" s="16">
        <v>0.29625360029514258</v>
      </c>
      <c r="G67" s="16">
        <v>0.28258556466573514</v>
      </c>
      <c r="H67" s="16">
        <v>0.29909467332241862</v>
      </c>
      <c r="I67" s="16">
        <v>0.30570316336929304</v>
      </c>
      <c r="J67" s="16">
        <v>0.29916492100351416</v>
      </c>
      <c r="K67" s="16">
        <v>0.30692000195246261</v>
      </c>
      <c r="L67" s="16">
        <v>0.30753687445585987</v>
      </c>
      <c r="M67" s="16">
        <v>0.31481510553066494</v>
      </c>
      <c r="N67" s="16">
        <v>0.31512841725244678</v>
      </c>
      <c r="O67" s="16">
        <v>0.29824637678660959</v>
      </c>
      <c r="P67" s="16">
        <v>0.29968509189800663</v>
      </c>
      <c r="Q67" s="16">
        <v>0.30466383619175069</v>
      </c>
      <c r="R67" s="16">
        <v>0.29487398922799124</v>
      </c>
      <c r="S67" s="16">
        <v>0.30107711869532838</v>
      </c>
      <c r="T67" s="16">
        <v>0.30136515331155339</v>
      </c>
      <c r="U67" s="16">
        <v>0.30808001327385676</v>
      </c>
      <c r="V67" s="16">
        <v>0.31056102504090971</v>
      </c>
      <c r="W67" s="16">
        <v>0.29173495179915176</v>
      </c>
      <c r="X67" s="16">
        <v>0.29544535716962766</v>
      </c>
      <c r="Y67" s="16">
        <v>0.29787008562885137</v>
      </c>
      <c r="Z67" s="16">
        <v>0.2874174738683104</v>
      </c>
      <c r="AA67" s="16">
        <v>0.29142329213521162</v>
      </c>
    </row>
    <row r="68" spans="1:27" s="11" customFormat="1">
      <c r="A68" s="22" t="s">
        <v>31</v>
      </c>
      <c r="B68" s="22" t="s">
        <v>99</v>
      </c>
      <c r="C68" s="16">
        <v>5.4288262457209378E-2</v>
      </c>
      <c r="D68" s="16">
        <v>5.8903422730802769E-2</v>
      </c>
      <c r="E68" s="16">
        <v>5.8999664717617771E-2</v>
      </c>
      <c r="F68" s="16">
        <v>5.3020259595368241E-2</v>
      </c>
      <c r="G68" s="16">
        <v>4.4553273593372369E-2</v>
      </c>
      <c r="H68" s="16">
        <v>4.7072019776920021E-2</v>
      </c>
      <c r="I68" s="16">
        <v>5.418677128664081E-2</v>
      </c>
      <c r="J68" s="16">
        <v>4.6641937238275151E-2</v>
      </c>
      <c r="K68" s="16">
        <v>4.821713055021358E-2</v>
      </c>
      <c r="L68" s="16">
        <v>5.2940358129409344E-2</v>
      </c>
      <c r="M68" s="16">
        <v>5.7453736722251438E-2</v>
      </c>
      <c r="N68" s="16">
        <v>5.5256533756027397E-2</v>
      </c>
      <c r="O68" s="16">
        <v>5.4984470247556351E-2</v>
      </c>
      <c r="P68" s="16">
        <v>5.3127796735505967E-2</v>
      </c>
      <c r="Q68" s="16">
        <v>5.6841297432807476E-2</v>
      </c>
      <c r="R68" s="16">
        <v>5.2036565399388716E-2</v>
      </c>
      <c r="S68" s="16">
        <v>5.0856466193513701E-2</v>
      </c>
      <c r="T68" s="16">
        <v>5.489070402261445E-2</v>
      </c>
      <c r="U68" s="16">
        <v>5.4985220766655546E-2</v>
      </c>
      <c r="V68" s="16">
        <v>5.2648382841957581E-2</v>
      </c>
      <c r="W68" s="16">
        <v>4.9793135263418775E-2</v>
      </c>
      <c r="X68" s="16">
        <v>4.4429792476967149E-2</v>
      </c>
      <c r="Y68" s="16">
        <v>5.3359454544638321E-2</v>
      </c>
      <c r="Z68" s="16">
        <v>4.9292422957026065E-2</v>
      </c>
      <c r="AA68" s="16">
        <v>5.7915398728122701E-2</v>
      </c>
    </row>
    <row r="69" spans="1:27" s="11" customFormat="1">
      <c r="A69" s="22" t="s">
        <v>31</v>
      </c>
      <c r="B69" s="22" t="s">
        <v>34</v>
      </c>
      <c r="C69" s="16">
        <v>0</v>
      </c>
      <c r="D69" s="16">
        <v>0</v>
      </c>
      <c r="E69" s="16">
        <v>0</v>
      </c>
      <c r="F69" s="16">
        <v>0</v>
      </c>
      <c r="G69" s="16">
        <v>0</v>
      </c>
      <c r="H69" s="16">
        <v>0</v>
      </c>
      <c r="I69" s="16">
        <v>0</v>
      </c>
      <c r="J69" s="16">
        <v>0</v>
      </c>
      <c r="K69" s="16">
        <v>0</v>
      </c>
      <c r="L69" s="16">
        <v>0</v>
      </c>
      <c r="M69" s="16">
        <v>0</v>
      </c>
      <c r="N69" s="16">
        <v>0.26375202486546995</v>
      </c>
      <c r="O69" s="16">
        <v>0.25753792893604133</v>
      </c>
      <c r="P69" s="16">
        <v>0.26139334623804122</v>
      </c>
      <c r="Q69" s="16">
        <v>0.27377775662094478</v>
      </c>
      <c r="R69" s="16">
        <v>0.2340324163733053</v>
      </c>
      <c r="S69" s="16">
        <v>0.23020005679564165</v>
      </c>
      <c r="T69" s="16">
        <v>0.23592838735856952</v>
      </c>
      <c r="U69" s="16">
        <v>0.22275265718993428</v>
      </c>
      <c r="V69" s="16">
        <v>0.22842877913828999</v>
      </c>
      <c r="W69" s="16">
        <v>0.2125953135151224</v>
      </c>
      <c r="X69" s="16">
        <v>0.21310786489473579</v>
      </c>
      <c r="Y69" s="16">
        <v>0.21390295918321836</v>
      </c>
      <c r="Z69" s="16">
        <v>0.18921879279763121</v>
      </c>
      <c r="AA69" s="16">
        <v>0.19534455902725303</v>
      </c>
    </row>
    <row r="70" spans="1:27" s="11" customFormat="1"/>
    <row r="71" spans="1:27" s="11" customFormat="1"/>
    <row r="72" spans="1:27" s="11" customFormat="1"/>
    <row r="73" spans="1:27" s="11" customFormat="1">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22" t="s">
        <v>32</v>
      </c>
      <c r="B74" s="22" t="s">
        <v>36</v>
      </c>
      <c r="C74" s="16">
        <v>0</v>
      </c>
      <c r="D74" s="16">
        <v>0</v>
      </c>
      <c r="E74" s="16">
        <v>0</v>
      </c>
      <c r="F74" s="16">
        <v>0</v>
      </c>
      <c r="G74" s="16">
        <v>0</v>
      </c>
      <c r="H74" s="16">
        <v>0</v>
      </c>
      <c r="I74" s="16">
        <v>0</v>
      </c>
      <c r="J74" s="16">
        <v>0</v>
      </c>
      <c r="K74" s="16">
        <v>0</v>
      </c>
      <c r="L74" s="16">
        <v>0</v>
      </c>
      <c r="M74" s="16">
        <v>0</v>
      </c>
      <c r="N74" s="16">
        <v>0</v>
      </c>
      <c r="O74" s="16">
        <v>0</v>
      </c>
      <c r="P74" s="16">
        <v>0</v>
      </c>
      <c r="Q74" s="16">
        <v>0</v>
      </c>
      <c r="R74" s="16">
        <v>0</v>
      </c>
      <c r="S74" s="16">
        <v>0</v>
      </c>
      <c r="T74" s="16">
        <v>0</v>
      </c>
      <c r="U74" s="16">
        <v>0</v>
      </c>
      <c r="V74" s="16">
        <v>0</v>
      </c>
      <c r="W74" s="16">
        <v>0</v>
      </c>
      <c r="X74" s="16">
        <v>0</v>
      </c>
      <c r="Y74" s="16">
        <v>0</v>
      </c>
      <c r="Z74" s="16">
        <v>0</v>
      </c>
      <c r="AA74" s="16">
        <v>0</v>
      </c>
    </row>
    <row r="75" spans="1:27" s="11" customFormat="1">
      <c r="A75" s="22" t="s">
        <v>32</v>
      </c>
      <c r="B75" s="22" t="s">
        <v>38</v>
      </c>
      <c r="C75" s="16">
        <v>0</v>
      </c>
      <c r="D75" s="16">
        <v>0</v>
      </c>
      <c r="E75" s="16">
        <v>0</v>
      </c>
      <c r="F75" s="16">
        <v>0</v>
      </c>
      <c r="G75" s="16">
        <v>0</v>
      </c>
      <c r="H75" s="16">
        <v>0</v>
      </c>
      <c r="I75" s="16">
        <v>0</v>
      </c>
      <c r="J75" s="16">
        <v>0</v>
      </c>
      <c r="K75" s="16">
        <v>0</v>
      </c>
      <c r="L75" s="16">
        <v>0</v>
      </c>
      <c r="M75" s="16">
        <v>0</v>
      </c>
      <c r="N75" s="16">
        <v>0</v>
      </c>
      <c r="O75" s="16">
        <v>0</v>
      </c>
      <c r="P75" s="16">
        <v>0</v>
      </c>
      <c r="Q75" s="16">
        <v>0</v>
      </c>
      <c r="R75" s="16">
        <v>0</v>
      </c>
      <c r="S75" s="16">
        <v>0</v>
      </c>
      <c r="T75" s="16">
        <v>0</v>
      </c>
      <c r="U75" s="16">
        <v>0</v>
      </c>
      <c r="V75" s="16">
        <v>0</v>
      </c>
      <c r="W75" s="16">
        <v>0</v>
      </c>
      <c r="X75" s="16">
        <v>0</v>
      </c>
      <c r="Y75" s="16">
        <v>0</v>
      </c>
      <c r="Z75" s="16">
        <v>0</v>
      </c>
      <c r="AA75" s="16">
        <v>0</v>
      </c>
    </row>
    <row r="76" spans="1:27" s="11" customFormat="1">
      <c r="A76" s="22" t="s">
        <v>32</v>
      </c>
      <c r="B76" s="22" t="s">
        <v>22</v>
      </c>
      <c r="C76" s="16">
        <v>2.7286510471548999E-9</v>
      </c>
      <c r="D76" s="16">
        <v>2.8909905163329822E-9</v>
      </c>
      <c r="E76" s="16">
        <v>2.8632763105900949E-9</v>
      </c>
      <c r="F76" s="16">
        <v>3.0582345451352299E-9</v>
      </c>
      <c r="G76" s="16">
        <v>3.2623068141903759E-9</v>
      </c>
      <c r="H76" s="16">
        <v>3.2556344397611522E-9</v>
      </c>
      <c r="I76" s="16">
        <v>3.2021491921320635E-9</v>
      </c>
      <c r="J76" s="16">
        <v>3.6215967465753426E-9</v>
      </c>
      <c r="K76" s="16">
        <v>3.6174465446083601E-9</v>
      </c>
      <c r="L76" s="16">
        <v>3.5903070666491043E-9</v>
      </c>
      <c r="M76" s="16">
        <v>3.5336390279241309E-9</v>
      </c>
      <c r="N76" s="16">
        <v>3.6309297615911433E-9</v>
      </c>
      <c r="O76" s="16">
        <v>4.1955144669827888E-9</v>
      </c>
      <c r="P76" s="16">
        <v>4.1496542413066384E-9</v>
      </c>
      <c r="Q76" s="16">
        <v>4.161929059097296E-9</v>
      </c>
      <c r="R76" s="16">
        <v>4.3325915986125744E-9</v>
      </c>
      <c r="S76" s="16">
        <v>4.3563246399719004E-9</v>
      </c>
      <c r="T76" s="16">
        <v>4.4012255224798035E-9</v>
      </c>
      <c r="U76" s="16">
        <v>4.1697622497365651E-9</v>
      </c>
      <c r="V76" s="16">
        <v>4.4558685677906571E-9</v>
      </c>
      <c r="W76" s="16">
        <v>4.4174899016508604E-9</v>
      </c>
      <c r="X76" s="16">
        <v>4.0690004829645239E-9</v>
      </c>
      <c r="Y76" s="16">
        <v>4.1827896140674397E-9</v>
      </c>
      <c r="Z76" s="16">
        <v>4.063547154899895E-9</v>
      </c>
      <c r="AA76" s="16">
        <v>4.0311949530207237E-9</v>
      </c>
    </row>
    <row r="77" spans="1:27" s="11" customFormat="1">
      <c r="A77" s="22" t="s">
        <v>32</v>
      </c>
      <c r="B77" s="22" t="s">
        <v>23</v>
      </c>
      <c r="C77" s="16">
        <v>0</v>
      </c>
      <c r="D77" s="16">
        <v>0</v>
      </c>
      <c r="E77" s="16">
        <v>0</v>
      </c>
      <c r="F77" s="16">
        <v>0</v>
      </c>
      <c r="G77" s="16">
        <v>0</v>
      </c>
      <c r="H77" s="16">
        <v>0</v>
      </c>
      <c r="I77" s="16">
        <v>0</v>
      </c>
      <c r="J77" s="16">
        <v>0</v>
      </c>
      <c r="K77" s="16">
        <v>0</v>
      </c>
      <c r="L77" s="16">
        <v>0</v>
      </c>
      <c r="M77" s="16">
        <v>0</v>
      </c>
      <c r="N77" s="16">
        <v>0</v>
      </c>
      <c r="O77" s="16">
        <v>0</v>
      </c>
      <c r="P77" s="16">
        <v>0</v>
      </c>
      <c r="Q77" s="16">
        <v>0</v>
      </c>
      <c r="R77" s="16">
        <v>0</v>
      </c>
      <c r="S77" s="16">
        <v>0</v>
      </c>
      <c r="T77" s="16">
        <v>0</v>
      </c>
      <c r="U77" s="16">
        <v>0</v>
      </c>
      <c r="V77" s="16">
        <v>0</v>
      </c>
      <c r="W77" s="16">
        <v>0</v>
      </c>
      <c r="X77" s="16">
        <v>0</v>
      </c>
      <c r="Y77" s="16">
        <v>0</v>
      </c>
      <c r="Z77" s="16">
        <v>0</v>
      </c>
      <c r="AA77" s="16">
        <v>0</v>
      </c>
    </row>
    <row r="78" spans="1:27" s="11" customFormat="1">
      <c r="A78" s="22" t="s">
        <v>32</v>
      </c>
      <c r="B78" s="22" t="s">
        <v>21</v>
      </c>
      <c r="C78" s="16">
        <v>2.0714436150017889E-9</v>
      </c>
      <c r="D78" s="16">
        <v>2.2844494895079718E-9</v>
      </c>
      <c r="E78" s="16">
        <v>2.173239636242362E-9</v>
      </c>
      <c r="F78" s="16">
        <v>2.3510417628649117E-9</v>
      </c>
      <c r="G78" s="16">
        <v>2.4482790133907892E-9</v>
      </c>
      <c r="H78" s="16">
        <v>2.3770982761274433E-9</v>
      </c>
      <c r="I78" s="16">
        <v>2.2517029013390798E-9</v>
      </c>
      <c r="J78" s="16">
        <v>2.5072086475809281E-9</v>
      </c>
      <c r="K78" s="16">
        <v>2.5618064106510695E-9</v>
      </c>
      <c r="L78" s="16">
        <v>2.4838640911189785E-9</v>
      </c>
      <c r="M78" s="16">
        <v>2.3881458750192392E-9</v>
      </c>
      <c r="N78" s="16">
        <v>2.5458975937612232E-9</v>
      </c>
      <c r="O78" s="16">
        <v>2.9757751013288118E-9</v>
      </c>
      <c r="P78" s="16">
        <v>2.9785133523164541E-9</v>
      </c>
      <c r="Q78" s="16">
        <v>3.0867123928992739E-9</v>
      </c>
      <c r="R78" s="16">
        <v>3.4524041224154674E-9</v>
      </c>
      <c r="S78" s="16">
        <v>3.7134581986557835E-9</v>
      </c>
      <c r="T78" s="16">
        <v>3.8656801215945825E-9</v>
      </c>
      <c r="U78" s="16">
        <v>2.9476838027807577E-9</v>
      </c>
      <c r="V78" s="16">
        <v>4.2129216048432542E-9</v>
      </c>
      <c r="W78" s="16">
        <v>3.9038243933097326E-9</v>
      </c>
      <c r="X78" s="16">
        <v>2.6367811425786257E-9</v>
      </c>
      <c r="Y78" s="16">
        <v>1.4736476657175104E-6</v>
      </c>
      <c r="Z78" s="16">
        <v>2.5915221769021602E-9</v>
      </c>
      <c r="AA78" s="16">
        <v>2.4906495305525629E-9</v>
      </c>
    </row>
    <row r="79" spans="1:27" s="11" customFormat="1">
      <c r="A79" s="22" t="s">
        <v>32</v>
      </c>
      <c r="B79" s="22" t="s">
        <v>24</v>
      </c>
      <c r="C79" s="16">
        <v>0.44501521313104581</v>
      </c>
      <c r="D79" s="16">
        <v>0.44501521505671932</v>
      </c>
      <c r="E79" s="16">
        <v>0.4450152138738469</v>
      </c>
      <c r="F79" s="16">
        <v>0.44518812557186832</v>
      </c>
      <c r="G79" s="16">
        <v>0.44501521073093658</v>
      </c>
      <c r="H79" s="16">
        <v>0.44501520568993408</v>
      </c>
      <c r="I79" s="16">
        <v>0.44501520735279282</v>
      </c>
      <c r="J79" s="16">
        <v>0.44518813023178549</v>
      </c>
      <c r="K79" s="16">
        <v>0.44501520940691242</v>
      </c>
      <c r="L79" s="16">
        <v>0.44501520935800476</v>
      </c>
      <c r="M79" s="16">
        <v>0.4450152088689287</v>
      </c>
      <c r="N79" s="16">
        <v>0.44518812807985075</v>
      </c>
      <c r="O79" s="16">
        <v>0.44501521508019504</v>
      </c>
      <c r="P79" s="16">
        <v>0.44501520710825471</v>
      </c>
      <c r="Q79" s="16">
        <v>0.44501520422270585</v>
      </c>
      <c r="R79" s="16">
        <v>0.44518812905800292</v>
      </c>
      <c r="S79" s="16">
        <v>0.44501521297716795</v>
      </c>
      <c r="T79" s="16">
        <v>0.44501520837985253</v>
      </c>
      <c r="U79" s="16">
        <v>0.44501520891783614</v>
      </c>
      <c r="V79" s="16">
        <v>0.44518812930254098</v>
      </c>
      <c r="W79" s="16">
        <v>0.44501520906455894</v>
      </c>
      <c r="X79" s="16">
        <v>0.44501520965145025</v>
      </c>
      <c r="Y79" s="16">
        <v>0.44501520989598847</v>
      </c>
      <c r="Z79" s="16">
        <v>0.4451881275907747</v>
      </c>
      <c r="AA79" s="16">
        <v>0.44501521493347218</v>
      </c>
    </row>
    <row r="80" spans="1:27" s="11" customFormat="1">
      <c r="A80" s="22" t="s">
        <v>32</v>
      </c>
      <c r="B80" s="22" t="s">
        <v>25</v>
      </c>
      <c r="C80" s="16">
        <v>0.40066743207379324</v>
      </c>
      <c r="D80" s="16">
        <v>0.38874521117852184</v>
      </c>
      <c r="E80" s="16">
        <v>0.42966460677287904</v>
      </c>
      <c r="F80" s="16">
        <v>0.40191790832269092</v>
      </c>
      <c r="G80" s="16">
        <v>0.4232911806833195</v>
      </c>
      <c r="H80" s="16">
        <v>0.46550512410580869</v>
      </c>
      <c r="I80" s="16">
        <v>0.47133191030223054</v>
      </c>
      <c r="J80" s="16">
        <v>0.44477393974232288</v>
      </c>
      <c r="K80" s="16">
        <v>0.43676136396901138</v>
      </c>
      <c r="L80" s="16">
        <v>0.42299443363042882</v>
      </c>
      <c r="M80" s="16">
        <v>0.45764639666854329</v>
      </c>
      <c r="N80" s="16">
        <v>0.43449067792856227</v>
      </c>
      <c r="O80" s="16">
        <v>0.43117326371014586</v>
      </c>
      <c r="P80" s="16">
        <v>0.46024775845009575</v>
      </c>
      <c r="Q80" s="16">
        <v>0.46309359935313382</v>
      </c>
      <c r="R80" s="16">
        <v>0.44201972506621201</v>
      </c>
      <c r="S80" s="16">
        <v>0.43636183792243677</v>
      </c>
      <c r="T80" s="16">
        <v>0.42419992128942785</v>
      </c>
      <c r="U80" s="16">
        <v>0.45614289426093468</v>
      </c>
      <c r="V80" s="16">
        <v>0.43269838010654083</v>
      </c>
      <c r="W80" s="16">
        <v>0.43017043186357667</v>
      </c>
      <c r="X80" s="16">
        <v>0.45901671112812537</v>
      </c>
      <c r="Y80" s="16">
        <v>0.46444613461878731</v>
      </c>
      <c r="Z80" s="16">
        <v>0.43704385418337177</v>
      </c>
      <c r="AA80" s="16">
        <v>0.43469550886887343</v>
      </c>
    </row>
    <row r="81" spans="1:27" s="11" customFormat="1">
      <c r="A81" s="22" t="s">
        <v>32</v>
      </c>
      <c r="B81" s="22" t="s">
        <v>26</v>
      </c>
      <c r="C81" s="16">
        <v>0</v>
      </c>
      <c r="D81" s="16">
        <v>0</v>
      </c>
      <c r="E81" s="16">
        <v>0</v>
      </c>
      <c r="F81" s="16">
        <v>0</v>
      </c>
      <c r="G81" s="16">
        <v>0</v>
      </c>
      <c r="H81" s="16">
        <v>0</v>
      </c>
      <c r="I81" s="16">
        <v>0</v>
      </c>
      <c r="J81" s="16">
        <v>0</v>
      </c>
      <c r="K81" s="16">
        <v>0</v>
      </c>
      <c r="L81" s="16">
        <v>0</v>
      </c>
      <c r="M81" s="16">
        <v>0</v>
      </c>
      <c r="N81" s="16">
        <v>0</v>
      </c>
      <c r="O81" s="16">
        <v>0</v>
      </c>
      <c r="P81" s="16">
        <v>0</v>
      </c>
      <c r="Q81" s="16">
        <v>0</v>
      </c>
      <c r="R81" s="16">
        <v>0</v>
      </c>
      <c r="S81" s="16">
        <v>0</v>
      </c>
      <c r="T81" s="16">
        <v>0</v>
      </c>
      <c r="U81" s="16">
        <v>0</v>
      </c>
      <c r="V81" s="16">
        <v>0</v>
      </c>
      <c r="W81" s="16">
        <v>0</v>
      </c>
      <c r="X81" s="16">
        <v>0</v>
      </c>
      <c r="Y81" s="16">
        <v>0</v>
      </c>
      <c r="Z81" s="16">
        <v>0</v>
      </c>
      <c r="AA81" s="16">
        <v>0</v>
      </c>
    </row>
    <row r="82" spans="1:27" s="11" customFormat="1">
      <c r="A82" s="22" t="s">
        <v>32</v>
      </c>
      <c r="B82" s="22" t="s">
        <v>99</v>
      </c>
      <c r="C82" s="16">
        <v>0</v>
      </c>
      <c r="D82" s="16">
        <v>0</v>
      </c>
      <c r="E82" s="16">
        <v>0</v>
      </c>
      <c r="F82" s="16">
        <v>0</v>
      </c>
      <c r="G82" s="16">
        <v>0</v>
      </c>
      <c r="H82" s="16">
        <v>0</v>
      </c>
      <c r="I82" s="16">
        <v>0</v>
      </c>
      <c r="J82" s="16">
        <v>0</v>
      </c>
      <c r="K82" s="16">
        <v>0</v>
      </c>
      <c r="L82" s="16">
        <v>0</v>
      </c>
      <c r="M82" s="16">
        <v>0</v>
      </c>
      <c r="N82" s="16">
        <v>0</v>
      </c>
      <c r="O82" s="16">
        <v>0</v>
      </c>
      <c r="P82" s="16">
        <v>0</v>
      </c>
      <c r="Q82" s="16">
        <v>0</v>
      </c>
      <c r="R82" s="16">
        <v>0</v>
      </c>
      <c r="S82" s="16">
        <v>0</v>
      </c>
      <c r="T82" s="16">
        <v>0</v>
      </c>
      <c r="U82" s="16">
        <v>0</v>
      </c>
      <c r="V82" s="16">
        <v>0</v>
      </c>
      <c r="W82" s="16">
        <v>0</v>
      </c>
      <c r="X82" s="16">
        <v>0</v>
      </c>
      <c r="Y82" s="16">
        <v>0</v>
      </c>
      <c r="Z82" s="16">
        <v>0</v>
      </c>
      <c r="AA82" s="16">
        <v>0</v>
      </c>
    </row>
    <row r="83" spans="1:27" s="11" customFormat="1">
      <c r="A83" s="22" t="s">
        <v>32</v>
      </c>
      <c r="B83" s="22" t="s">
        <v>34</v>
      </c>
      <c r="C83" s="16">
        <v>0</v>
      </c>
      <c r="D83" s="16">
        <v>0</v>
      </c>
      <c r="E83" s="16">
        <v>0</v>
      </c>
      <c r="F83" s="16">
        <v>0</v>
      </c>
      <c r="G83" s="16">
        <v>0</v>
      </c>
      <c r="H83" s="16">
        <v>0</v>
      </c>
      <c r="I83" s="16">
        <v>0</v>
      </c>
      <c r="J83" s="16">
        <v>0</v>
      </c>
      <c r="K83" s="16">
        <v>0</v>
      </c>
      <c r="L83" s="16">
        <v>0</v>
      </c>
      <c r="M83" s="16">
        <v>0</v>
      </c>
      <c r="N83" s="16">
        <v>0</v>
      </c>
      <c r="O83" s="16">
        <v>0</v>
      </c>
      <c r="P83" s="16">
        <v>0</v>
      </c>
      <c r="Q83" s="16">
        <v>0</v>
      </c>
      <c r="R83" s="16">
        <v>0</v>
      </c>
      <c r="S83" s="16">
        <v>0</v>
      </c>
      <c r="T83" s="16">
        <v>0</v>
      </c>
      <c r="U83" s="16">
        <v>0</v>
      </c>
      <c r="V83" s="16">
        <v>0</v>
      </c>
      <c r="W83" s="16">
        <v>0</v>
      </c>
      <c r="X83" s="16">
        <v>0</v>
      </c>
      <c r="Y83" s="16">
        <v>0</v>
      </c>
      <c r="Z83" s="16">
        <v>0</v>
      </c>
      <c r="AA83" s="16">
        <v>0</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1777CF"/>
  </sheetPr>
  <dimension ref="A1:AA84"/>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67</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0" customHeight="1">
      <c r="A2" s="33" t="s">
        <v>96</v>
      </c>
    </row>
    <row r="3" spans="1:27">
      <c r="A3" s="12" t="s">
        <v>28</v>
      </c>
      <c r="B3" s="12" t="s">
        <v>49</v>
      </c>
      <c r="C3" s="12" t="s">
        <v>12</v>
      </c>
      <c r="D3" s="12" t="s">
        <v>13</v>
      </c>
      <c r="E3" s="12" t="s">
        <v>14</v>
      </c>
      <c r="F3" s="12" t="s">
        <v>15</v>
      </c>
      <c r="G3" s="12" t="s">
        <v>16</v>
      </c>
      <c r="H3" s="12" t="s">
        <v>17</v>
      </c>
      <c r="I3" s="12" t="s">
        <v>18</v>
      </c>
      <c r="J3" s="12" t="s">
        <v>19</v>
      </c>
      <c r="K3" s="12" t="s">
        <v>20</v>
      </c>
      <c r="L3" s="12" t="s">
        <v>0</v>
      </c>
      <c r="M3" s="12" t="s">
        <v>1</v>
      </c>
      <c r="N3" s="12" t="s">
        <v>2</v>
      </c>
      <c r="O3" s="12" t="s">
        <v>3</v>
      </c>
      <c r="P3" s="12" t="s">
        <v>4</v>
      </c>
      <c r="Q3" s="12" t="s">
        <v>5</v>
      </c>
      <c r="R3" s="12" t="s">
        <v>6</v>
      </c>
      <c r="S3" s="12" t="s">
        <v>7</v>
      </c>
      <c r="T3" s="12" t="s">
        <v>8</v>
      </c>
      <c r="U3" s="12" t="s">
        <v>9</v>
      </c>
      <c r="V3" s="12" t="s">
        <v>43</v>
      </c>
      <c r="W3" s="12" t="s">
        <v>44</v>
      </c>
      <c r="X3" s="12" t="s">
        <v>45</v>
      </c>
      <c r="Y3" s="12" t="s">
        <v>46</v>
      </c>
      <c r="Z3" s="12" t="s">
        <v>47</v>
      </c>
      <c r="AA3" s="12" t="s">
        <v>48</v>
      </c>
    </row>
    <row r="4" spans="1:27">
      <c r="A4" s="26" t="s">
        <v>51</v>
      </c>
      <c r="B4" s="26" t="s">
        <v>36</v>
      </c>
      <c r="C4" s="14">
        <v>18346</v>
      </c>
      <c r="D4" s="14">
        <v>18346</v>
      </c>
      <c r="E4" s="14">
        <v>16346</v>
      </c>
      <c r="F4" s="14">
        <v>16346</v>
      </c>
      <c r="G4" s="14">
        <v>16346</v>
      </c>
      <c r="H4" s="14">
        <v>16346</v>
      </c>
      <c r="I4" s="14">
        <v>15686</v>
      </c>
      <c r="J4" s="14">
        <v>14846</v>
      </c>
      <c r="K4" s="14">
        <v>14186</v>
      </c>
      <c r="L4" s="14">
        <v>11906</v>
      </c>
      <c r="M4" s="14">
        <v>11906</v>
      </c>
      <c r="N4" s="14">
        <v>10466</v>
      </c>
      <c r="O4" s="14">
        <v>10466</v>
      </c>
      <c r="P4" s="14">
        <v>9146</v>
      </c>
      <c r="Q4" s="14">
        <v>8446</v>
      </c>
      <c r="R4" s="14">
        <v>7126</v>
      </c>
      <c r="S4" s="14">
        <v>6076</v>
      </c>
      <c r="T4" s="14">
        <v>6076</v>
      </c>
      <c r="U4" s="14">
        <v>5726</v>
      </c>
      <c r="V4" s="14">
        <v>5726</v>
      </c>
      <c r="W4" s="14">
        <v>5726</v>
      </c>
      <c r="X4" s="14">
        <v>5066</v>
      </c>
      <c r="Y4" s="14">
        <v>5066</v>
      </c>
      <c r="Z4" s="14">
        <v>4406</v>
      </c>
      <c r="AA4" s="14">
        <v>3676</v>
      </c>
    </row>
    <row r="5" spans="1:27">
      <c r="A5" s="26" t="s">
        <v>51</v>
      </c>
      <c r="B5" s="26" t="s">
        <v>38</v>
      </c>
      <c r="C5" s="14">
        <v>4660</v>
      </c>
      <c r="D5" s="14">
        <v>4660</v>
      </c>
      <c r="E5" s="14">
        <v>4660</v>
      </c>
      <c r="F5" s="14">
        <v>4660</v>
      </c>
      <c r="G5" s="14">
        <v>4660</v>
      </c>
      <c r="H5" s="14">
        <v>4660</v>
      </c>
      <c r="I5" s="14">
        <v>4660</v>
      </c>
      <c r="J5" s="14">
        <v>4660</v>
      </c>
      <c r="K5" s="14">
        <v>4660</v>
      </c>
      <c r="L5" s="14">
        <v>4660</v>
      </c>
      <c r="M5" s="14">
        <v>3935</v>
      </c>
      <c r="N5" s="14">
        <v>3935</v>
      </c>
      <c r="O5" s="14">
        <v>3210</v>
      </c>
      <c r="P5" s="14">
        <v>3210</v>
      </c>
      <c r="Q5" s="14">
        <v>3210</v>
      </c>
      <c r="R5" s="14">
        <v>3210</v>
      </c>
      <c r="S5" s="14">
        <v>3210</v>
      </c>
      <c r="T5" s="14">
        <v>3210</v>
      </c>
      <c r="U5" s="14">
        <v>3210</v>
      </c>
      <c r="V5" s="14">
        <v>3210</v>
      </c>
      <c r="W5" s="14">
        <v>3210</v>
      </c>
      <c r="X5" s="14">
        <v>3210</v>
      </c>
      <c r="Y5" s="14">
        <v>3210</v>
      </c>
      <c r="Z5" s="14">
        <v>3210</v>
      </c>
      <c r="AA5" s="14">
        <v>3210</v>
      </c>
    </row>
    <row r="6" spans="1:27">
      <c r="A6" s="26" t="s">
        <v>51</v>
      </c>
      <c r="B6" s="26" t="s">
        <v>22</v>
      </c>
      <c r="C6" s="14">
        <v>3118.3999939</v>
      </c>
      <c r="D6" s="14">
        <v>3118.3999939</v>
      </c>
      <c r="E6" s="14">
        <v>3118.3999939</v>
      </c>
      <c r="F6" s="14">
        <v>3118.3999939</v>
      </c>
      <c r="G6" s="14">
        <v>3118.3999939</v>
      </c>
      <c r="H6" s="14">
        <v>3118.3999939</v>
      </c>
      <c r="I6" s="14">
        <v>3118.3999939</v>
      </c>
      <c r="J6" s="14">
        <v>3118.3999939</v>
      </c>
      <c r="K6" s="14">
        <v>3118.3999939</v>
      </c>
      <c r="L6" s="14">
        <v>3118.3999939</v>
      </c>
      <c r="M6" s="14">
        <v>3118.3999939</v>
      </c>
      <c r="N6" s="14">
        <v>3118.3999939</v>
      </c>
      <c r="O6" s="14">
        <v>3118.3999939</v>
      </c>
      <c r="P6" s="14">
        <v>3118.3999939</v>
      </c>
      <c r="Q6" s="14">
        <v>3118.3999939</v>
      </c>
      <c r="R6" s="14">
        <v>3118.3999939</v>
      </c>
      <c r="S6" s="14">
        <v>3118.3999939</v>
      </c>
      <c r="T6" s="14">
        <v>3118.3999939</v>
      </c>
      <c r="U6" s="14">
        <v>3118.3999939</v>
      </c>
      <c r="V6" s="14">
        <v>3118.3999939</v>
      </c>
      <c r="W6" s="14">
        <v>3118.3999939</v>
      </c>
      <c r="X6" s="14">
        <v>3118.3999939</v>
      </c>
      <c r="Y6" s="14">
        <v>3118.3999939</v>
      </c>
      <c r="Z6" s="14">
        <v>3118.3999939</v>
      </c>
      <c r="AA6" s="14">
        <v>3118.3999939</v>
      </c>
    </row>
    <row r="7" spans="1:27">
      <c r="A7" s="26" t="s">
        <v>51</v>
      </c>
      <c r="B7" s="26" t="s">
        <v>23</v>
      </c>
      <c r="C7" s="14">
        <v>1790</v>
      </c>
      <c r="D7" s="14">
        <v>1310</v>
      </c>
      <c r="E7" s="14">
        <v>1310</v>
      </c>
      <c r="F7" s="14">
        <v>1310</v>
      </c>
      <c r="G7" s="14">
        <v>1310</v>
      </c>
      <c r="H7" s="14">
        <v>1310</v>
      </c>
      <c r="I7" s="14">
        <v>1310</v>
      </c>
      <c r="J7" s="14">
        <v>1310</v>
      </c>
      <c r="K7" s="14">
        <v>1310</v>
      </c>
      <c r="L7" s="14">
        <v>1310</v>
      </c>
      <c r="M7" s="14">
        <v>1310</v>
      </c>
      <c r="N7" s="14">
        <v>800</v>
      </c>
      <c r="O7" s="14">
        <v>800</v>
      </c>
      <c r="P7" s="14">
        <v>800</v>
      </c>
      <c r="Q7" s="14">
        <v>800</v>
      </c>
      <c r="R7" s="14">
        <v>800</v>
      </c>
      <c r="S7" s="14">
        <v>800</v>
      </c>
      <c r="T7" s="14">
        <v>800</v>
      </c>
      <c r="U7" s="14">
        <v>800</v>
      </c>
      <c r="V7" s="14">
        <v>800</v>
      </c>
      <c r="W7" s="14">
        <v>800</v>
      </c>
      <c r="X7" s="14">
        <v>800</v>
      </c>
      <c r="Y7" s="14">
        <v>800</v>
      </c>
      <c r="Z7" s="14">
        <v>800</v>
      </c>
      <c r="AA7" s="14">
        <v>800</v>
      </c>
    </row>
    <row r="8" spans="1:27">
      <c r="A8" s="26" t="s">
        <v>51</v>
      </c>
      <c r="B8" s="26" t="s">
        <v>21</v>
      </c>
      <c r="C8" s="14">
        <v>6650.1399955300003</v>
      </c>
      <c r="D8" s="14">
        <v>6616.1399955300003</v>
      </c>
      <c r="E8" s="14">
        <v>6777.2347555300003</v>
      </c>
      <c r="F8" s="14">
        <v>6777.2347555300003</v>
      </c>
      <c r="G8" s="14">
        <v>6777.2347555300003</v>
      </c>
      <c r="H8" s="14">
        <v>6777.2347555300003</v>
      </c>
      <c r="I8" s="14">
        <v>6777.2347555300003</v>
      </c>
      <c r="J8" s="14">
        <v>6777.2347555300003</v>
      </c>
      <c r="K8" s="14">
        <v>6777.2347555300003</v>
      </c>
      <c r="L8" s="14">
        <v>6777.2347555300003</v>
      </c>
      <c r="M8" s="14">
        <v>6777.2347555300003</v>
      </c>
      <c r="N8" s="14">
        <v>6777.2347555300003</v>
      </c>
      <c r="O8" s="14">
        <v>7337.0078555300006</v>
      </c>
      <c r="P8" s="14">
        <v>7415.6156955299994</v>
      </c>
      <c r="Q8" s="14">
        <v>7415.6156955299994</v>
      </c>
      <c r="R8" s="14">
        <v>8763.3396955299995</v>
      </c>
      <c r="S8" s="14">
        <v>8763.3396955299995</v>
      </c>
      <c r="T8" s="14">
        <v>8763.3396955299995</v>
      </c>
      <c r="U8" s="14">
        <v>8763.3396955299995</v>
      </c>
      <c r="V8" s="14">
        <v>8763.3396955299995</v>
      </c>
      <c r="W8" s="14">
        <v>8763.3396955299995</v>
      </c>
      <c r="X8" s="14">
        <v>8763.3396955299995</v>
      </c>
      <c r="Y8" s="14">
        <v>8763.3396955299995</v>
      </c>
      <c r="Z8" s="14">
        <v>9588.4553955299998</v>
      </c>
      <c r="AA8" s="14">
        <v>9588.4553955299998</v>
      </c>
    </row>
    <row r="9" spans="1:27">
      <c r="A9" s="26" t="s">
        <v>51</v>
      </c>
      <c r="B9" s="26" t="s">
        <v>24</v>
      </c>
      <c r="C9" s="14">
        <v>7282.5000037299997</v>
      </c>
      <c r="D9" s="14">
        <v>7282.5000037299997</v>
      </c>
      <c r="E9" s="14">
        <v>7282.5000037299997</v>
      </c>
      <c r="F9" s="14">
        <v>7282.5000037299997</v>
      </c>
      <c r="G9" s="14">
        <v>7282.5000037299997</v>
      </c>
      <c r="H9" s="14">
        <v>7282.5000037299997</v>
      </c>
      <c r="I9" s="14">
        <v>7282.5000037299997</v>
      </c>
      <c r="J9" s="14">
        <v>7282.5000037299997</v>
      </c>
      <c r="K9" s="14">
        <v>7282.5000037299997</v>
      </c>
      <c r="L9" s="14">
        <v>7282.5000037299997</v>
      </c>
      <c r="M9" s="14">
        <v>7282.5000037299997</v>
      </c>
      <c r="N9" s="14">
        <v>7282.5000037299997</v>
      </c>
      <c r="O9" s="14">
        <v>7282.5000037299997</v>
      </c>
      <c r="P9" s="14">
        <v>7282.5000037299997</v>
      </c>
      <c r="Q9" s="14">
        <v>7282.5000037299997</v>
      </c>
      <c r="R9" s="14">
        <v>7282.5000037299997</v>
      </c>
      <c r="S9" s="14">
        <v>7282.5000037299997</v>
      </c>
      <c r="T9" s="14">
        <v>7282.5000037299997</v>
      </c>
      <c r="U9" s="14">
        <v>7282.5000037299997</v>
      </c>
      <c r="V9" s="14">
        <v>7282.5000037299997</v>
      </c>
      <c r="W9" s="14">
        <v>7282.5000037299997</v>
      </c>
      <c r="X9" s="14">
        <v>7282.5000037299997</v>
      </c>
      <c r="Y9" s="14">
        <v>7282.5000037299997</v>
      </c>
      <c r="Z9" s="14">
        <v>7282.5000037299997</v>
      </c>
      <c r="AA9" s="14">
        <v>7282.5000037299997</v>
      </c>
    </row>
    <row r="10" spans="1:27">
      <c r="A10" s="26" t="s">
        <v>51</v>
      </c>
      <c r="B10" s="26" t="s">
        <v>25</v>
      </c>
      <c r="C10" s="14">
        <v>9001.5999946400007</v>
      </c>
      <c r="D10" s="14">
        <v>9333.399982439998</v>
      </c>
      <c r="E10" s="14">
        <v>10343.399982439998</v>
      </c>
      <c r="F10" s="14">
        <v>10343.399982439998</v>
      </c>
      <c r="G10" s="14">
        <v>11712.809782439997</v>
      </c>
      <c r="H10" s="14">
        <v>12450.044388440001</v>
      </c>
      <c r="I10" s="14">
        <v>13266.78785244</v>
      </c>
      <c r="J10" s="14">
        <v>17567.547987439997</v>
      </c>
      <c r="K10" s="14">
        <v>18954.256817439997</v>
      </c>
      <c r="L10" s="14">
        <v>19655.302546440002</v>
      </c>
      <c r="M10" s="14">
        <v>20124.540546439999</v>
      </c>
      <c r="N10" s="14">
        <v>22283.601346439998</v>
      </c>
      <c r="O10" s="14">
        <v>22888.840419439999</v>
      </c>
      <c r="P10" s="14">
        <v>24428.76950644</v>
      </c>
      <c r="Q10" s="14">
        <v>24428.76950644</v>
      </c>
      <c r="R10" s="14">
        <v>27884.4020627438</v>
      </c>
      <c r="S10" s="14">
        <v>29360.422585748558</v>
      </c>
      <c r="T10" s="14">
        <v>29966.949486750644</v>
      </c>
      <c r="U10" s="14">
        <v>30304.830386752419</v>
      </c>
      <c r="V10" s="14">
        <v>33609.965680003457</v>
      </c>
      <c r="W10" s="14">
        <v>35056.452848801142</v>
      </c>
      <c r="X10" s="14">
        <v>36018.755018818942</v>
      </c>
      <c r="Y10" s="14">
        <v>36018.755018828138</v>
      </c>
      <c r="Z10" s="14">
        <v>42614.916127331453</v>
      </c>
      <c r="AA10" s="14">
        <v>44521.732542673664</v>
      </c>
    </row>
    <row r="11" spans="1:27">
      <c r="A11" s="26" t="s">
        <v>51</v>
      </c>
      <c r="B11" s="26" t="s">
        <v>26</v>
      </c>
      <c r="C11" s="14">
        <v>5506.4700012200001</v>
      </c>
      <c r="D11" s="14">
        <v>7138.4700012200001</v>
      </c>
      <c r="E11" s="14">
        <v>7603.4819012199996</v>
      </c>
      <c r="F11" s="14">
        <v>7862.2336012199994</v>
      </c>
      <c r="G11" s="14">
        <v>8636.6954012200003</v>
      </c>
      <c r="H11" s="14">
        <v>9374.9572412199996</v>
      </c>
      <c r="I11" s="14">
        <v>9374.9572412199996</v>
      </c>
      <c r="J11" s="14">
        <v>10248.132871220001</v>
      </c>
      <c r="K11" s="14">
        <v>12055.557771220001</v>
      </c>
      <c r="L11" s="14">
        <v>13294.36406122</v>
      </c>
      <c r="M11" s="14">
        <v>13965.026060046399</v>
      </c>
      <c r="N11" s="14">
        <v>15376.593786585499</v>
      </c>
      <c r="O11" s="14">
        <v>16115.30432759253</v>
      </c>
      <c r="P11" s="14">
        <v>16115.3043275944</v>
      </c>
      <c r="Q11" s="14">
        <v>16115.304327595501</v>
      </c>
      <c r="R11" s="14">
        <v>20639.898686219996</v>
      </c>
      <c r="S11" s="14">
        <v>21334.820146219998</v>
      </c>
      <c r="T11" s="14">
        <v>21813.576766219998</v>
      </c>
      <c r="U11" s="14">
        <v>21813.578188810137</v>
      </c>
      <c r="V11" s="14">
        <v>22344.983359404447</v>
      </c>
      <c r="W11" s="14">
        <v>26004.616288424997</v>
      </c>
      <c r="X11" s="14">
        <v>26257.930888426799</v>
      </c>
      <c r="Y11" s="14">
        <v>26257.930888429768</v>
      </c>
      <c r="Z11" s="14">
        <v>31997.668818463553</v>
      </c>
      <c r="AA11" s="14">
        <v>32918.967709219898</v>
      </c>
    </row>
    <row r="12" spans="1:27">
      <c r="A12" s="26" t="s">
        <v>51</v>
      </c>
      <c r="B12" s="26" t="s">
        <v>99</v>
      </c>
      <c r="C12" s="14">
        <v>232</v>
      </c>
      <c r="D12" s="14">
        <v>232</v>
      </c>
      <c r="E12" s="14">
        <v>232</v>
      </c>
      <c r="F12" s="14">
        <v>232</v>
      </c>
      <c r="G12" s="14">
        <v>232</v>
      </c>
      <c r="H12" s="14">
        <v>232</v>
      </c>
      <c r="I12" s="14">
        <v>232</v>
      </c>
      <c r="J12" s="14">
        <v>232</v>
      </c>
      <c r="K12" s="14">
        <v>232</v>
      </c>
      <c r="L12" s="14">
        <v>232</v>
      </c>
      <c r="M12" s="14">
        <v>232</v>
      </c>
      <c r="N12" s="14">
        <v>232</v>
      </c>
      <c r="O12" s="14">
        <v>399.20321999999999</v>
      </c>
      <c r="P12" s="14">
        <v>1032.6285400000002</v>
      </c>
      <c r="Q12" s="14">
        <v>1032.6285400000002</v>
      </c>
      <c r="R12" s="14">
        <v>1032.6285400000002</v>
      </c>
      <c r="S12" s="14">
        <v>1032.6285400000002</v>
      </c>
      <c r="T12" s="14">
        <v>1032.6285400000002</v>
      </c>
      <c r="U12" s="14">
        <v>1032.6285400000002</v>
      </c>
      <c r="V12" s="14">
        <v>1048.788</v>
      </c>
      <c r="W12" s="14">
        <v>1312.741</v>
      </c>
      <c r="X12" s="14">
        <v>2023.0559000000001</v>
      </c>
      <c r="Y12" s="14">
        <v>2038.8707690000001</v>
      </c>
      <c r="Z12" s="14">
        <v>5186.0618545555399</v>
      </c>
      <c r="AA12" s="14">
        <v>5186.0618326861104</v>
      </c>
    </row>
    <row r="13" spans="1:27">
      <c r="A13" s="26" t="s">
        <v>51</v>
      </c>
      <c r="B13" s="26" t="s">
        <v>34</v>
      </c>
      <c r="C13" s="14">
        <v>810</v>
      </c>
      <c r="D13" s="14">
        <v>810</v>
      </c>
      <c r="E13" s="14">
        <v>927.11443699999995</v>
      </c>
      <c r="F13" s="14">
        <v>942.01525000000004</v>
      </c>
      <c r="G13" s="14">
        <v>942.01525000000004</v>
      </c>
      <c r="H13" s="14">
        <v>2942.0152499999999</v>
      </c>
      <c r="I13" s="14">
        <v>2942.0152499999999</v>
      </c>
      <c r="J13" s="14">
        <v>2942.0152499999999</v>
      </c>
      <c r="K13" s="14">
        <v>3030.4130599999999</v>
      </c>
      <c r="L13" s="14">
        <v>3997.3674729999993</v>
      </c>
      <c r="M13" s="14">
        <v>4088.8599729999996</v>
      </c>
      <c r="N13" s="14">
        <v>5411.95705501067</v>
      </c>
      <c r="O13" s="14">
        <v>5728.1729550167493</v>
      </c>
      <c r="P13" s="14">
        <v>5728.1729550206792</v>
      </c>
      <c r="Q13" s="14">
        <v>6115.3218220309191</v>
      </c>
      <c r="R13" s="14">
        <v>8572.3237900000004</v>
      </c>
      <c r="S13" s="14">
        <v>9201.1893799999998</v>
      </c>
      <c r="T13" s="14">
        <v>9829.2503999999972</v>
      </c>
      <c r="U13" s="14">
        <v>10161.938429999998</v>
      </c>
      <c r="V13" s="14">
        <v>10499.093299999999</v>
      </c>
      <c r="W13" s="14">
        <v>12602.69246</v>
      </c>
      <c r="X13" s="14">
        <v>12602.69246</v>
      </c>
      <c r="Y13" s="14">
        <v>12602.69246</v>
      </c>
      <c r="Z13" s="14">
        <v>14441.521500000001</v>
      </c>
      <c r="AA13" s="14">
        <v>14506.479600000001</v>
      </c>
    </row>
    <row r="14" spans="1:27">
      <c r="A14" s="39" t="s">
        <v>95</v>
      </c>
      <c r="B14" s="39"/>
      <c r="C14" s="29">
        <f>SUM(C4:C11)</f>
        <v>56355.109989019991</v>
      </c>
      <c r="D14" s="29">
        <f t="shared" ref="D14:AA14" si="0">SUM(D4:D11)</f>
        <v>57804.909976819989</v>
      </c>
      <c r="E14" s="29">
        <f t="shared" si="0"/>
        <v>57441.016636820001</v>
      </c>
      <c r="F14" s="29">
        <f t="shared" si="0"/>
        <v>57699.768336819994</v>
      </c>
      <c r="G14" s="29">
        <f t="shared" si="0"/>
        <v>59843.639936819993</v>
      </c>
      <c r="H14" s="29">
        <f t="shared" si="0"/>
        <v>61319.136382819997</v>
      </c>
      <c r="I14" s="29">
        <f t="shared" si="0"/>
        <v>61475.879846819997</v>
      </c>
      <c r="J14" s="29">
        <f t="shared" si="0"/>
        <v>65809.815611819999</v>
      </c>
      <c r="K14" s="29">
        <f t="shared" si="0"/>
        <v>68343.94934182</v>
      </c>
      <c r="L14" s="29">
        <f t="shared" si="0"/>
        <v>68003.801360819998</v>
      </c>
      <c r="M14" s="29">
        <f t="shared" si="0"/>
        <v>68418.701359646395</v>
      </c>
      <c r="N14" s="29">
        <f t="shared" si="0"/>
        <v>70039.329886185486</v>
      </c>
      <c r="O14" s="29">
        <f t="shared" si="0"/>
        <v>71218.052600192517</v>
      </c>
      <c r="P14" s="29">
        <f t="shared" si="0"/>
        <v>71516.589527194388</v>
      </c>
      <c r="Q14" s="29">
        <f t="shared" si="0"/>
        <v>70816.589527195494</v>
      </c>
      <c r="R14" s="29">
        <f t="shared" si="0"/>
        <v>78824.540442123805</v>
      </c>
      <c r="S14" s="29">
        <f t="shared" si="0"/>
        <v>79945.482425128561</v>
      </c>
      <c r="T14" s="29">
        <f t="shared" si="0"/>
        <v>81030.765946130647</v>
      </c>
      <c r="U14" s="29">
        <f t="shared" si="0"/>
        <v>81018.648268722551</v>
      </c>
      <c r="V14" s="29">
        <f t="shared" si="0"/>
        <v>84855.188732567913</v>
      </c>
      <c r="W14" s="29">
        <f t="shared" si="0"/>
        <v>89961.308830386144</v>
      </c>
      <c r="X14" s="29">
        <f t="shared" si="0"/>
        <v>90516.925600405739</v>
      </c>
      <c r="Y14" s="29">
        <f t="shared" si="0"/>
        <v>90516.925600417904</v>
      </c>
      <c r="Z14" s="29">
        <f t="shared" si="0"/>
        <v>103017.94033895501</v>
      </c>
      <c r="AA14" s="29">
        <f t="shared" si="0"/>
        <v>105116.05564505357</v>
      </c>
    </row>
    <row r="17" spans="1:27" s="11" customFormat="1">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21" t="s">
        <v>29</v>
      </c>
      <c r="B18" s="21" t="s">
        <v>36</v>
      </c>
      <c r="C18" s="14">
        <v>10160</v>
      </c>
      <c r="D18" s="14">
        <v>10160</v>
      </c>
      <c r="E18" s="14">
        <v>8160</v>
      </c>
      <c r="F18" s="14">
        <v>8160</v>
      </c>
      <c r="G18" s="14">
        <v>8160</v>
      </c>
      <c r="H18" s="14">
        <v>8160</v>
      </c>
      <c r="I18" s="14">
        <v>7500</v>
      </c>
      <c r="J18" s="14">
        <v>7500</v>
      </c>
      <c r="K18" s="14">
        <v>6840</v>
      </c>
      <c r="L18" s="14">
        <v>5400</v>
      </c>
      <c r="M18" s="14">
        <v>5400</v>
      </c>
      <c r="N18" s="14">
        <v>3960</v>
      </c>
      <c r="O18" s="14">
        <v>3960</v>
      </c>
      <c r="P18" s="14">
        <v>2640</v>
      </c>
      <c r="Q18" s="14">
        <v>2640</v>
      </c>
      <c r="R18" s="14">
        <v>1320</v>
      </c>
      <c r="S18" s="14">
        <v>1320</v>
      </c>
      <c r="T18" s="14">
        <v>1320</v>
      </c>
      <c r="U18" s="14">
        <v>1320</v>
      </c>
      <c r="V18" s="14">
        <v>1320</v>
      </c>
      <c r="W18" s="14">
        <v>1320</v>
      </c>
      <c r="X18" s="14">
        <v>660</v>
      </c>
      <c r="Y18" s="14">
        <v>660</v>
      </c>
      <c r="Z18" s="14">
        <v>0</v>
      </c>
      <c r="AA18" s="14">
        <v>0</v>
      </c>
    </row>
    <row r="19" spans="1:27" s="11" customFormat="1">
      <c r="A19" s="21" t="s">
        <v>29</v>
      </c>
      <c r="B19" s="21"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21" t="s">
        <v>29</v>
      </c>
      <c r="B20" s="21" t="s">
        <v>22</v>
      </c>
      <c r="C20" s="14">
        <v>605.89999390000003</v>
      </c>
      <c r="D20" s="14">
        <v>605.89999390000003</v>
      </c>
      <c r="E20" s="14">
        <v>605.89999390000003</v>
      </c>
      <c r="F20" s="14">
        <v>605.89999390000003</v>
      </c>
      <c r="G20" s="14">
        <v>605.89999390000003</v>
      </c>
      <c r="H20" s="14">
        <v>605.89999390000003</v>
      </c>
      <c r="I20" s="14">
        <v>605.89999390000003</v>
      </c>
      <c r="J20" s="14">
        <v>605.89999390000003</v>
      </c>
      <c r="K20" s="14">
        <v>605.89999390000003</v>
      </c>
      <c r="L20" s="14">
        <v>605.89999390000003</v>
      </c>
      <c r="M20" s="14">
        <v>605.89999390000003</v>
      </c>
      <c r="N20" s="14">
        <v>605.89999390000003</v>
      </c>
      <c r="O20" s="14">
        <v>605.89999390000003</v>
      </c>
      <c r="P20" s="14">
        <v>605.89999390000003</v>
      </c>
      <c r="Q20" s="14">
        <v>605.89999390000003</v>
      </c>
      <c r="R20" s="14">
        <v>605.89999390000003</v>
      </c>
      <c r="S20" s="14">
        <v>605.89999390000003</v>
      </c>
      <c r="T20" s="14">
        <v>605.89999390000003</v>
      </c>
      <c r="U20" s="14">
        <v>605.89999390000003</v>
      </c>
      <c r="V20" s="14">
        <v>605.89999390000003</v>
      </c>
      <c r="W20" s="14">
        <v>605.89999390000003</v>
      </c>
      <c r="X20" s="14">
        <v>605.89999390000003</v>
      </c>
      <c r="Y20" s="14">
        <v>605.89999390000003</v>
      </c>
      <c r="Z20" s="14">
        <v>605.89999390000003</v>
      </c>
      <c r="AA20" s="14">
        <v>605.89999390000003</v>
      </c>
    </row>
    <row r="21" spans="1:27" s="11" customFormat="1">
      <c r="A21" s="21" t="s">
        <v>29</v>
      </c>
      <c r="B21" s="21"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21" t="s">
        <v>29</v>
      </c>
      <c r="B22" s="21" t="s">
        <v>21</v>
      </c>
      <c r="C22" s="14">
        <v>1438</v>
      </c>
      <c r="D22" s="14">
        <v>1438</v>
      </c>
      <c r="E22" s="14">
        <v>1599.09476</v>
      </c>
      <c r="F22" s="14">
        <v>1599.09476</v>
      </c>
      <c r="G22" s="14">
        <v>1599.09476</v>
      </c>
      <c r="H22" s="14">
        <v>1599.09476</v>
      </c>
      <c r="I22" s="14">
        <v>1599.09476</v>
      </c>
      <c r="J22" s="14">
        <v>1599.09476</v>
      </c>
      <c r="K22" s="14">
        <v>1599.09476</v>
      </c>
      <c r="L22" s="14">
        <v>1599.09476</v>
      </c>
      <c r="M22" s="14">
        <v>1599.09476</v>
      </c>
      <c r="N22" s="14">
        <v>1599.09476</v>
      </c>
      <c r="O22" s="14">
        <v>2158.8678599999998</v>
      </c>
      <c r="P22" s="14">
        <v>2237.4757</v>
      </c>
      <c r="Q22" s="14">
        <v>2237.4757</v>
      </c>
      <c r="R22" s="14">
        <v>3585.1997000000001</v>
      </c>
      <c r="S22" s="14">
        <v>3585.1997000000001</v>
      </c>
      <c r="T22" s="14">
        <v>3585.1997000000001</v>
      </c>
      <c r="U22" s="14">
        <v>3585.1997000000001</v>
      </c>
      <c r="V22" s="14">
        <v>3585.1997000000001</v>
      </c>
      <c r="W22" s="14">
        <v>3585.1997000000001</v>
      </c>
      <c r="X22" s="14">
        <v>3585.1997000000001</v>
      </c>
      <c r="Y22" s="14">
        <v>3585.1997000000001</v>
      </c>
      <c r="Z22" s="14">
        <v>4410.3153999999995</v>
      </c>
      <c r="AA22" s="14">
        <v>4410.3153999999995</v>
      </c>
    </row>
    <row r="23" spans="1:27" s="11" customFormat="1">
      <c r="A23" s="21" t="s">
        <v>29</v>
      </c>
      <c r="B23" s="21" t="s">
        <v>24</v>
      </c>
      <c r="C23" s="14">
        <v>2585</v>
      </c>
      <c r="D23" s="14">
        <v>2585</v>
      </c>
      <c r="E23" s="14">
        <v>2585</v>
      </c>
      <c r="F23" s="14">
        <v>2585</v>
      </c>
      <c r="G23" s="14">
        <v>2585</v>
      </c>
      <c r="H23" s="14">
        <v>2585</v>
      </c>
      <c r="I23" s="14">
        <v>2585</v>
      </c>
      <c r="J23" s="14">
        <v>2585</v>
      </c>
      <c r="K23" s="14">
        <v>2585</v>
      </c>
      <c r="L23" s="14">
        <v>2585</v>
      </c>
      <c r="M23" s="14">
        <v>2585</v>
      </c>
      <c r="N23" s="14">
        <v>2585</v>
      </c>
      <c r="O23" s="14">
        <v>2585</v>
      </c>
      <c r="P23" s="14">
        <v>2585</v>
      </c>
      <c r="Q23" s="14">
        <v>2585</v>
      </c>
      <c r="R23" s="14">
        <v>2585</v>
      </c>
      <c r="S23" s="14">
        <v>2585</v>
      </c>
      <c r="T23" s="14">
        <v>2585</v>
      </c>
      <c r="U23" s="14">
        <v>2585</v>
      </c>
      <c r="V23" s="14">
        <v>2585</v>
      </c>
      <c r="W23" s="14">
        <v>2585</v>
      </c>
      <c r="X23" s="14">
        <v>2585</v>
      </c>
      <c r="Y23" s="14">
        <v>2585</v>
      </c>
      <c r="Z23" s="14">
        <v>2585</v>
      </c>
      <c r="AA23" s="14">
        <v>2585</v>
      </c>
    </row>
    <row r="24" spans="1:27" s="11" customFormat="1">
      <c r="A24" s="21" t="s">
        <v>29</v>
      </c>
      <c r="B24" s="21" t="s">
        <v>25</v>
      </c>
      <c r="C24" s="14">
        <v>1960.7999992399998</v>
      </c>
      <c r="D24" s="14">
        <v>1960.7999992399998</v>
      </c>
      <c r="E24" s="14">
        <v>1960.7999992399998</v>
      </c>
      <c r="F24" s="14">
        <v>1960.7999992399998</v>
      </c>
      <c r="G24" s="14">
        <v>3099.8313992399999</v>
      </c>
      <c r="H24" s="14">
        <v>3309.4671352400001</v>
      </c>
      <c r="I24" s="14">
        <v>4126.2105992400002</v>
      </c>
      <c r="J24" s="14">
        <v>4694.8894392399998</v>
      </c>
      <c r="K24" s="14">
        <v>4694.8894392399998</v>
      </c>
      <c r="L24" s="14">
        <v>4821.7391482399998</v>
      </c>
      <c r="M24" s="14">
        <v>4821.7391482399998</v>
      </c>
      <c r="N24" s="14">
        <v>6980.7999482399991</v>
      </c>
      <c r="O24" s="14">
        <v>6999.3424212399996</v>
      </c>
      <c r="P24" s="14">
        <v>8539.2715082399991</v>
      </c>
      <c r="Q24" s="14">
        <v>8539.2715082399991</v>
      </c>
      <c r="R24" s="14">
        <v>9642.2540382400002</v>
      </c>
      <c r="S24" s="14">
        <v>9642.2540382400002</v>
      </c>
      <c r="T24" s="14">
        <v>10124.40773924</v>
      </c>
      <c r="U24" s="14">
        <v>10462.28863924</v>
      </c>
      <c r="V24" s="14">
        <v>12927.667859239999</v>
      </c>
      <c r="W24" s="14">
        <v>13394.901709239999</v>
      </c>
      <c r="X24" s="14">
        <v>13394.901709239999</v>
      </c>
      <c r="Y24" s="14">
        <v>13394.901709239999</v>
      </c>
      <c r="Z24" s="14">
        <v>14621.87594924</v>
      </c>
      <c r="AA24" s="14">
        <v>15022.57009924</v>
      </c>
    </row>
    <row r="25" spans="1:27" s="11" customFormat="1">
      <c r="A25" s="21" t="s">
        <v>29</v>
      </c>
      <c r="B25" s="21" t="s">
        <v>26</v>
      </c>
      <c r="C25" s="14">
        <v>2497.70000076</v>
      </c>
      <c r="D25" s="14">
        <v>2777.70000076</v>
      </c>
      <c r="E25" s="14">
        <v>2857.7119007599999</v>
      </c>
      <c r="F25" s="14">
        <v>2857.7119007599999</v>
      </c>
      <c r="G25" s="14">
        <v>3632.17370076</v>
      </c>
      <c r="H25" s="14">
        <v>3632.17370076</v>
      </c>
      <c r="I25" s="14">
        <v>3632.17370076</v>
      </c>
      <c r="J25" s="14">
        <v>3805.96510076</v>
      </c>
      <c r="K25" s="14">
        <v>5613.3900007600005</v>
      </c>
      <c r="L25" s="14">
        <v>6456.9205007599994</v>
      </c>
      <c r="M25" s="14">
        <v>6742.2884695863995</v>
      </c>
      <c r="N25" s="14">
        <v>7519.2643761254994</v>
      </c>
      <c r="O25" s="14">
        <v>8255.4605671325298</v>
      </c>
      <c r="P25" s="14">
        <v>8255.4605671343998</v>
      </c>
      <c r="Q25" s="14">
        <v>8255.4605671355002</v>
      </c>
      <c r="R25" s="14">
        <v>12780.05492576</v>
      </c>
      <c r="S25" s="14">
        <v>13223.83600576</v>
      </c>
      <c r="T25" s="14">
        <v>13702.59262576</v>
      </c>
      <c r="U25" s="14">
        <v>13702.59262576</v>
      </c>
      <c r="V25" s="14">
        <v>13708.01862576</v>
      </c>
      <c r="W25" s="14">
        <v>16902.336625759999</v>
      </c>
      <c r="X25" s="14">
        <v>16902.336625759999</v>
      </c>
      <c r="Y25" s="14">
        <v>16902.336625759999</v>
      </c>
      <c r="Z25" s="14">
        <v>20973.806325759902</v>
      </c>
      <c r="AA25" s="14">
        <v>21820.6965557599</v>
      </c>
    </row>
    <row r="26" spans="1:27" s="11" customFormat="1">
      <c r="A26" s="21" t="s">
        <v>29</v>
      </c>
      <c r="B26" s="21" t="s">
        <v>99</v>
      </c>
      <c r="C26" s="14">
        <v>0</v>
      </c>
      <c r="D26" s="14">
        <v>0</v>
      </c>
      <c r="E26" s="14">
        <v>0</v>
      </c>
      <c r="F26" s="14">
        <v>0</v>
      </c>
      <c r="G26" s="14">
        <v>0</v>
      </c>
      <c r="H26" s="14">
        <v>0</v>
      </c>
      <c r="I26" s="14">
        <v>0</v>
      </c>
      <c r="J26" s="14">
        <v>0</v>
      </c>
      <c r="K26" s="14">
        <v>0</v>
      </c>
      <c r="L26" s="14">
        <v>0</v>
      </c>
      <c r="M26" s="14">
        <v>0</v>
      </c>
      <c r="N26" s="14">
        <v>0</v>
      </c>
      <c r="O26" s="14">
        <v>167.20321999999999</v>
      </c>
      <c r="P26" s="14">
        <v>800.62854000000004</v>
      </c>
      <c r="Q26" s="14">
        <v>800.62854000000004</v>
      </c>
      <c r="R26" s="14">
        <v>800.62854000000004</v>
      </c>
      <c r="S26" s="14">
        <v>800.62854000000004</v>
      </c>
      <c r="T26" s="14">
        <v>800.62854000000004</v>
      </c>
      <c r="U26" s="14">
        <v>800.62854000000004</v>
      </c>
      <c r="V26" s="14">
        <v>816.78800000000001</v>
      </c>
      <c r="W26" s="14">
        <v>1080.741</v>
      </c>
      <c r="X26" s="14">
        <v>1791.0559000000001</v>
      </c>
      <c r="Y26" s="14">
        <v>1791.0559000000001</v>
      </c>
      <c r="Z26" s="14">
        <v>4938.2466000000004</v>
      </c>
      <c r="AA26" s="14">
        <v>4938.2466000000004</v>
      </c>
    </row>
    <row r="27" spans="1:27" s="11" customFormat="1">
      <c r="A27" s="21" t="s">
        <v>29</v>
      </c>
      <c r="B27" s="21" t="s">
        <v>34</v>
      </c>
      <c r="C27" s="14">
        <v>240</v>
      </c>
      <c r="D27" s="14">
        <v>240</v>
      </c>
      <c r="E27" s="14">
        <v>357.11443700000001</v>
      </c>
      <c r="F27" s="14">
        <v>372.01525000000004</v>
      </c>
      <c r="G27" s="14">
        <v>372.01525000000004</v>
      </c>
      <c r="H27" s="14">
        <v>2372.0152499999999</v>
      </c>
      <c r="I27" s="14">
        <v>2372.0152499999999</v>
      </c>
      <c r="J27" s="14">
        <v>2372.0152499999999</v>
      </c>
      <c r="K27" s="14">
        <v>2460.4130599999999</v>
      </c>
      <c r="L27" s="14">
        <v>3263.4941999999996</v>
      </c>
      <c r="M27" s="14">
        <v>3354.9866999999999</v>
      </c>
      <c r="N27" s="14">
        <v>4138.1855999999998</v>
      </c>
      <c r="O27" s="14">
        <v>4446.8637699999999</v>
      </c>
      <c r="P27" s="14">
        <v>4446.8637699999999</v>
      </c>
      <c r="Q27" s="14">
        <v>4446.8637699999999</v>
      </c>
      <c r="R27" s="14">
        <v>5320.9552599999997</v>
      </c>
      <c r="S27" s="14">
        <v>5746.3018099999999</v>
      </c>
      <c r="T27" s="14">
        <v>6156.4642699999995</v>
      </c>
      <c r="U27" s="14">
        <v>6275.8386999999993</v>
      </c>
      <c r="V27" s="14">
        <v>6317.4758999999995</v>
      </c>
      <c r="W27" s="14">
        <v>8043.9955</v>
      </c>
      <c r="X27" s="14">
        <v>8043.9955</v>
      </c>
      <c r="Y27" s="14">
        <v>8043.9955</v>
      </c>
      <c r="Z27" s="14">
        <v>9175.0419000000002</v>
      </c>
      <c r="AA27" s="14">
        <v>9240</v>
      </c>
    </row>
    <row r="28" spans="1:27" s="11" customFormat="1">
      <c r="A28" s="39" t="s">
        <v>95</v>
      </c>
      <c r="B28" s="39"/>
      <c r="C28" s="29">
        <f>SUM(C18:C25)</f>
        <v>19247.399993899999</v>
      </c>
      <c r="D28" s="29">
        <f t="shared" ref="D28:AA28" si="1">SUM(D18:D25)</f>
        <v>19527.399993899999</v>
      </c>
      <c r="E28" s="29">
        <f t="shared" si="1"/>
        <v>17768.5066539</v>
      </c>
      <c r="F28" s="29">
        <f t="shared" si="1"/>
        <v>17768.5066539</v>
      </c>
      <c r="G28" s="29">
        <f t="shared" si="1"/>
        <v>19681.999853900001</v>
      </c>
      <c r="H28" s="29">
        <f t="shared" si="1"/>
        <v>19891.635589900001</v>
      </c>
      <c r="I28" s="29">
        <f t="shared" si="1"/>
        <v>20048.3790539</v>
      </c>
      <c r="J28" s="29">
        <f t="shared" si="1"/>
        <v>20790.849293900003</v>
      </c>
      <c r="K28" s="29">
        <f t="shared" si="1"/>
        <v>21938.274193900001</v>
      </c>
      <c r="L28" s="29">
        <f t="shared" si="1"/>
        <v>21468.6544029</v>
      </c>
      <c r="M28" s="29">
        <f t="shared" si="1"/>
        <v>21754.022371726402</v>
      </c>
      <c r="N28" s="29">
        <f t="shared" si="1"/>
        <v>23250.059078265498</v>
      </c>
      <c r="O28" s="29">
        <f t="shared" si="1"/>
        <v>24564.570842272529</v>
      </c>
      <c r="P28" s="29">
        <f t="shared" si="1"/>
        <v>24863.107769274397</v>
      </c>
      <c r="Q28" s="29">
        <f t="shared" si="1"/>
        <v>24863.107769275499</v>
      </c>
      <c r="R28" s="29">
        <f t="shared" si="1"/>
        <v>30518.4086579</v>
      </c>
      <c r="S28" s="29">
        <f t="shared" si="1"/>
        <v>30962.1897379</v>
      </c>
      <c r="T28" s="29">
        <f t="shared" si="1"/>
        <v>31923.1000589</v>
      </c>
      <c r="U28" s="29">
        <f t="shared" si="1"/>
        <v>32260.9809589</v>
      </c>
      <c r="V28" s="29">
        <f t="shared" si="1"/>
        <v>34731.786178900002</v>
      </c>
      <c r="W28" s="29">
        <f t="shared" si="1"/>
        <v>38393.338028899998</v>
      </c>
      <c r="X28" s="29">
        <f t="shared" si="1"/>
        <v>37733.338028899998</v>
      </c>
      <c r="Y28" s="29">
        <f t="shared" si="1"/>
        <v>37733.338028899998</v>
      </c>
      <c r="Z28" s="29">
        <f t="shared" si="1"/>
        <v>43196.897668899903</v>
      </c>
      <c r="AA28" s="29">
        <f t="shared" si="1"/>
        <v>44444.482048899896</v>
      </c>
    </row>
    <row r="29" spans="1:27" s="11" customFormat="1"/>
    <row r="30" spans="1:27" s="11" customFormat="1"/>
    <row r="31" spans="1:27" s="11" customFormat="1">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21" t="s">
        <v>30</v>
      </c>
      <c r="B32" s="21" t="s">
        <v>36</v>
      </c>
      <c r="C32" s="14">
        <v>8186</v>
      </c>
      <c r="D32" s="14">
        <v>8186</v>
      </c>
      <c r="E32" s="14">
        <v>8186</v>
      </c>
      <c r="F32" s="14">
        <v>8186</v>
      </c>
      <c r="G32" s="14">
        <v>8186</v>
      </c>
      <c r="H32" s="14">
        <v>8186</v>
      </c>
      <c r="I32" s="14">
        <v>8186</v>
      </c>
      <c r="J32" s="14">
        <v>7346</v>
      </c>
      <c r="K32" s="14">
        <v>7346</v>
      </c>
      <c r="L32" s="14">
        <v>6506</v>
      </c>
      <c r="M32" s="14">
        <v>6506</v>
      </c>
      <c r="N32" s="14">
        <v>6506</v>
      </c>
      <c r="O32" s="14">
        <v>6506</v>
      </c>
      <c r="P32" s="14">
        <v>6506</v>
      </c>
      <c r="Q32" s="14">
        <v>5806</v>
      </c>
      <c r="R32" s="14">
        <v>5806</v>
      </c>
      <c r="S32" s="14">
        <v>4756</v>
      </c>
      <c r="T32" s="14">
        <v>4756</v>
      </c>
      <c r="U32" s="14">
        <v>4406</v>
      </c>
      <c r="V32" s="14">
        <v>4406</v>
      </c>
      <c r="W32" s="14">
        <v>4406</v>
      </c>
      <c r="X32" s="14">
        <v>4406</v>
      </c>
      <c r="Y32" s="14">
        <v>4406</v>
      </c>
      <c r="Z32" s="14">
        <v>4406</v>
      </c>
      <c r="AA32" s="14">
        <v>3676</v>
      </c>
    </row>
    <row r="33" spans="1:27" s="11" customFormat="1">
      <c r="A33" s="21" t="s">
        <v>30</v>
      </c>
      <c r="B33" s="21"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21" t="s">
        <v>30</v>
      </c>
      <c r="B34" s="21" t="s">
        <v>22</v>
      </c>
      <c r="C34" s="14">
        <v>1595.5</v>
      </c>
      <c r="D34" s="14">
        <v>1595.5</v>
      </c>
      <c r="E34" s="14">
        <v>1595.5</v>
      </c>
      <c r="F34" s="14">
        <v>1595.5</v>
      </c>
      <c r="G34" s="14">
        <v>1595.5</v>
      </c>
      <c r="H34" s="14">
        <v>1595.5</v>
      </c>
      <c r="I34" s="14">
        <v>1595.5</v>
      </c>
      <c r="J34" s="14">
        <v>1595.5</v>
      </c>
      <c r="K34" s="14">
        <v>1595.5</v>
      </c>
      <c r="L34" s="14">
        <v>1595.5</v>
      </c>
      <c r="M34" s="14">
        <v>1595.5</v>
      </c>
      <c r="N34" s="14">
        <v>1595.5</v>
      </c>
      <c r="O34" s="14">
        <v>1595.5</v>
      </c>
      <c r="P34" s="14">
        <v>1595.5</v>
      </c>
      <c r="Q34" s="14">
        <v>1595.5</v>
      </c>
      <c r="R34" s="14">
        <v>1595.5</v>
      </c>
      <c r="S34" s="14">
        <v>1595.5</v>
      </c>
      <c r="T34" s="14">
        <v>1595.5</v>
      </c>
      <c r="U34" s="14">
        <v>1595.5</v>
      </c>
      <c r="V34" s="14">
        <v>1595.5</v>
      </c>
      <c r="W34" s="14">
        <v>1595.5</v>
      </c>
      <c r="X34" s="14">
        <v>1595.5</v>
      </c>
      <c r="Y34" s="14">
        <v>1595.5</v>
      </c>
      <c r="Z34" s="14">
        <v>1595.5</v>
      </c>
      <c r="AA34" s="14">
        <v>1595.5</v>
      </c>
    </row>
    <row r="35" spans="1:27" s="11" customFormat="1">
      <c r="A35" s="21" t="s">
        <v>30</v>
      </c>
      <c r="B35" s="21"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21" t="s">
        <v>30</v>
      </c>
      <c r="B36" s="21" t="s">
        <v>21</v>
      </c>
      <c r="C36" s="14">
        <v>1879.5</v>
      </c>
      <c r="D36" s="14">
        <v>1845.5</v>
      </c>
      <c r="E36" s="14">
        <v>1845.5</v>
      </c>
      <c r="F36" s="14">
        <v>1845.5</v>
      </c>
      <c r="G36" s="14">
        <v>1845.5</v>
      </c>
      <c r="H36" s="14">
        <v>1845.5</v>
      </c>
      <c r="I36" s="14">
        <v>1845.5</v>
      </c>
      <c r="J36" s="14">
        <v>1845.5</v>
      </c>
      <c r="K36" s="14">
        <v>1845.5</v>
      </c>
      <c r="L36" s="14">
        <v>1845.5</v>
      </c>
      <c r="M36" s="14">
        <v>1845.5</v>
      </c>
      <c r="N36" s="14">
        <v>1845.5</v>
      </c>
      <c r="O36" s="14">
        <v>1845.5</v>
      </c>
      <c r="P36" s="14">
        <v>1845.5</v>
      </c>
      <c r="Q36" s="14">
        <v>1845.5</v>
      </c>
      <c r="R36" s="14">
        <v>1845.5</v>
      </c>
      <c r="S36" s="14">
        <v>1845.5</v>
      </c>
      <c r="T36" s="14">
        <v>1845.5</v>
      </c>
      <c r="U36" s="14">
        <v>1845.5</v>
      </c>
      <c r="V36" s="14">
        <v>1845.5</v>
      </c>
      <c r="W36" s="14">
        <v>1845.5</v>
      </c>
      <c r="X36" s="14">
        <v>1845.5</v>
      </c>
      <c r="Y36" s="14">
        <v>1845.5</v>
      </c>
      <c r="Z36" s="14">
        <v>1845.5</v>
      </c>
      <c r="AA36" s="14">
        <v>1845.5</v>
      </c>
    </row>
    <row r="37" spans="1:27" s="11" customFormat="1">
      <c r="A37" s="21" t="s">
        <v>30</v>
      </c>
      <c r="B37" s="21" t="s">
        <v>24</v>
      </c>
      <c r="C37" s="14">
        <v>152.40000153</v>
      </c>
      <c r="D37" s="14">
        <v>152.40000153</v>
      </c>
      <c r="E37" s="14">
        <v>152.40000153</v>
      </c>
      <c r="F37" s="14">
        <v>152.40000153</v>
      </c>
      <c r="G37" s="14">
        <v>152.40000153</v>
      </c>
      <c r="H37" s="14">
        <v>152.40000153</v>
      </c>
      <c r="I37" s="14">
        <v>152.40000153</v>
      </c>
      <c r="J37" s="14">
        <v>152.40000153</v>
      </c>
      <c r="K37" s="14">
        <v>152.40000153</v>
      </c>
      <c r="L37" s="14">
        <v>152.40000153</v>
      </c>
      <c r="M37" s="14">
        <v>152.40000153</v>
      </c>
      <c r="N37" s="14">
        <v>152.40000153</v>
      </c>
      <c r="O37" s="14">
        <v>152.40000153</v>
      </c>
      <c r="P37" s="14">
        <v>152.40000153</v>
      </c>
      <c r="Q37" s="14">
        <v>152.40000153</v>
      </c>
      <c r="R37" s="14">
        <v>152.40000153</v>
      </c>
      <c r="S37" s="14">
        <v>152.40000153</v>
      </c>
      <c r="T37" s="14">
        <v>152.40000153</v>
      </c>
      <c r="U37" s="14">
        <v>152.40000153</v>
      </c>
      <c r="V37" s="14">
        <v>152.40000153</v>
      </c>
      <c r="W37" s="14">
        <v>152.40000153</v>
      </c>
      <c r="X37" s="14">
        <v>152.40000153</v>
      </c>
      <c r="Y37" s="14">
        <v>152.40000153</v>
      </c>
      <c r="Z37" s="14">
        <v>152.40000153</v>
      </c>
      <c r="AA37" s="14">
        <v>152.40000153</v>
      </c>
    </row>
    <row r="38" spans="1:27" s="11" customFormat="1">
      <c r="A38" s="21" t="s">
        <v>30</v>
      </c>
      <c r="B38" s="21" t="s">
        <v>25</v>
      </c>
      <c r="C38" s="14">
        <v>664</v>
      </c>
      <c r="D38" s="14">
        <v>664</v>
      </c>
      <c r="E38" s="14">
        <v>1674</v>
      </c>
      <c r="F38" s="14">
        <v>1674</v>
      </c>
      <c r="G38" s="14">
        <v>1674</v>
      </c>
      <c r="H38" s="14">
        <v>2060.9248699999998</v>
      </c>
      <c r="I38" s="14">
        <v>2060.9248699999998</v>
      </c>
      <c r="J38" s="14">
        <v>4122.0212399999991</v>
      </c>
      <c r="K38" s="14">
        <v>4562.0212399999991</v>
      </c>
      <c r="L38" s="14">
        <v>4562.0212399999991</v>
      </c>
      <c r="M38" s="14">
        <v>4562.0212399999991</v>
      </c>
      <c r="N38" s="14">
        <v>4562.0212399999991</v>
      </c>
      <c r="O38" s="14">
        <v>4562.0212399999991</v>
      </c>
      <c r="P38" s="14">
        <v>4562.0212399999991</v>
      </c>
      <c r="Q38" s="14">
        <v>4562.0212399999991</v>
      </c>
      <c r="R38" s="14">
        <v>5127.5102500000003</v>
      </c>
      <c r="S38" s="14">
        <v>6108.9209000000001</v>
      </c>
      <c r="T38" s="14">
        <v>6233.2941000000001</v>
      </c>
      <c r="U38" s="14">
        <v>6233.2941000000001</v>
      </c>
      <c r="V38" s="14">
        <v>7073.04997</v>
      </c>
      <c r="W38" s="14">
        <v>7714.5598</v>
      </c>
      <c r="X38" s="14">
        <v>8676.8619699999999</v>
      </c>
      <c r="Y38" s="14">
        <v>8676.8619699999999</v>
      </c>
      <c r="Z38" s="14">
        <v>10162.595869999999</v>
      </c>
      <c r="AA38" s="14">
        <v>11185.607935319078</v>
      </c>
    </row>
    <row r="39" spans="1:27" s="11" customFormat="1">
      <c r="A39" s="21" t="s">
        <v>30</v>
      </c>
      <c r="B39" s="21" t="s">
        <v>26</v>
      </c>
      <c r="C39" s="14">
        <v>1764.5</v>
      </c>
      <c r="D39" s="14">
        <v>3116.5</v>
      </c>
      <c r="E39" s="14">
        <v>3501.5</v>
      </c>
      <c r="F39" s="14">
        <v>3501.5</v>
      </c>
      <c r="G39" s="14">
        <v>3501.5</v>
      </c>
      <c r="H39" s="14">
        <v>3501.5</v>
      </c>
      <c r="I39" s="14">
        <v>3501.5</v>
      </c>
      <c r="J39" s="14">
        <v>3501.5</v>
      </c>
      <c r="K39" s="14">
        <v>3501.5</v>
      </c>
      <c r="L39" s="14">
        <v>3501.5</v>
      </c>
      <c r="M39" s="14">
        <v>3501.5</v>
      </c>
      <c r="N39" s="14">
        <v>3501.5</v>
      </c>
      <c r="O39" s="14">
        <v>3501.5</v>
      </c>
      <c r="P39" s="14">
        <v>3501.5</v>
      </c>
      <c r="Q39" s="14">
        <v>3501.5</v>
      </c>
      <c r="R39" s="14">
        <v>3501.5</v>
      </c>
      <c r="S39" s="14">
        <v>3501.5</v>
      </c>
      <c r="T39" s="14">
        <v>3501.5</v>
      </c>
      <c r="U39" s="14">
        <v>3501.50142259014</v>
      </c>
      <c r="V39" s="14">
        <v>3644.0301331844503</v>
      </c>
      <c r="W39" s="14">
        <v>3814.6868332049999</v>
      </c>
      <c r="X39" s="14">
        <v>3814.6868332067997</v>
      </c>
      <c r="Y39" s="14">
        <v>3814.6868332097702</v>
      </c>
      <c r="Z39" s="14">
        <v>4295.129763243649</v>
      </c>
      <c r="AA39" s="14">
        <v>4369.5384239999985</v>
      </c>
    </row>
    <row r="40" spans="1:27" s="11" customFormat="1">
      <c r="A40" s="21" t="s">
        <v>30</v>
      </c>
      <c r="B40" s="21" t="s">
        <v>99</v>
      </c>
      <c r="C40" s="14">
        <v>2</v>
      </c>
      <c r="D40" s="14">
        <v>2</v>
      </c>
      <c r="E40" s="14">
        <v>2</v>
      </c>
      <c r="F40" s="14">
        <v>2</v>
      </c>
      <c r="G40" s="14">
        <v>2</v>
      </c>
      <c r="H40" s="14">
        <v>2</v>
      </c>
      <c r="I40" s="14">
        <v>2</v>
      </c>
      <c r="J40" s="14">
        <v>2</v>
      </c>
      <c r="K40" s="14">
        <v>2</v>
      </c>
      <c r="L40" s="14">
        <v>2</v>
      </c>
      <c r="M40" s="14">
        <v>2</v>
      </c>
      <c r="N40" s="14">
        <v>2</v>
      </c>
      <c r="O40" s="14">
        <v>2</v>
      </c>
      <c r="P40" s="14">
        <v>2</v>
      </c>
      <c r="Q40" s="14">
        <v>2</v>
      </c>
      <c r="R40" s="14">
        <v>2</v>
      </c>
      <c r="S40" s="14">
        <v>2</v>
      </c>
      <c r="T40" s="14">
        <v>2</v>
      </c>
      <c r="U40" s="14">
        <v>2</v>
      </c>
      <c r="V40" s="14">
        <v>2</v>
      </c>
      <c r="W40" s="14">
        <v>2</v>
      </c>
      <c r="X40" s="14">
        <v>2</v>
      </c>
      <c r="Y40" s="14">
        <v>2</v>
      </c>
      <c r="Z40" s="14">
        <v>2.00038655554</v>
      </c>
      <c r="AA40" s="14">
        <v>2.0003716861100003</v>
      </c>
    </row>
    <row r="41" spans="1:27" s="11" customFormat="1">
      <c r="A41" s="21" t="s">
        <v>30</v>
      </c>
      <c r="B41" s="21" t="s">
        <v>34</v>
      </c>
      <c r="C41" s="14">
        <v>570</v>
      </c>
      <c r="D41" s="14">
        <v>570</v>
      </c>
      <c r="E41" s="14">
        <v>570</v>
      </c>
      <c r="F41" s="14">
        <v>570</v>
      </c>
      <c r="G41" s="14">
        <v>570</v>
      </c>
      <c r="H41" s="14">
        <v>570</v>
      </c>
      <c r="I41" s="14">
        <v>570</v>
      </c>
      <c r="J41" s="14">
        <v>570</v>
      </c>
      <c r="K41" s="14">
        <v>570</v>
      </c>
      <c r="L41" s="14">
        <v>733.87327299999993</v>
      </c>
      <c r="M41" s="14">
        <v>733.87327299999993</v>
      </c>
      <c r="N41" s="14">
        <v>915.463123</v>
      </c>
      <c r="O41" s="14">
        <v>915.463123</v>
      </c>
      <c r="P41" s="14">
        <v>915.463123</v>
      </c>
      <c r="Q41" s="14">
        <v>1302.6119899999999</v>
      </c>
      <c r="R41" s="14">
        <v>1907.4194299999999</v>
      </c>
      <c r="S41" s="14">
        <v>1938.78784</v>
      </c>
      <c r="T41" s="14">
        <v>2156.6864</v>
      </c>
      <c r="U41" s="14">
        <v>2370</v>
      </c>
      <c r="V41" s="14">
        <v>2370</v>
      </c>
      <c r="W41" s="14">
        <v>2370</v>
      </c>
      <c r="X41" s="14">
        <v>2370</v>
      </c>
      <c r="Y41" s="14">
        <v>2370</v>
      </c>
      <c r="Z41" s="14">
        <v>2370</v>
      </c>
      <c r="AA41" s="14">
        <v>2370</v>
      </c>
    </row>
    <row r="42" spans="1:27" s="11" customFormat="1">
      <c r="A42" s="39" t="s">
        <v>95</v>
      </c>
      <c r="B42" s="39"/>
      <c r="C42" s="29">
        <f>SUM(C32:C39)</f>
        <v>14241.900001530001</v>
      </c>
      <c r="D42" s="29">
        <f t="shared" ref="D42:AA42" si="2">SUM(D32:D39)</f>
        <v>15559.900001530001</v>
      </c>
      <c r="E42" s="29">
        <f t="shared" si="2"/>
        <v>16954.900001530001</v>
      </c>
      <c r="F42" s="29">
        <f t="shared" si="2"/>
        <v>16954.900001530001</v>
      </c>
      <c r="G42" s="29">
        <f t="shared" si="2"/>
        <v>16954.900001530001</v>
      </c>
      <c r="H42" s="29">
        <f t="shared" si="2"/>
        <v>17341.82487153</v>
      </c>
      <c r="I42" s="29">
        <f t="shared" si="2"/>
        <v>17341.82487153</v>
      </c>
      <c r="J42" s="29">
        <f t="shared" si="2"/>
        <v>18562.921241529999</v>
      </c>
      <c r="K42" s="29">
        <f t="shared" si="2"/>
        <v>19002.921241529999</v>
      </c>
      <c r="L42" s="29">
        <f t="shared" si="2"/>
        <v>18162.921241529999</v>
      </c>
      <c r="M42" s="29">
        <f t="shared" si="2"/>
        <v>18162.921241529999</v>
      </c>
      <c r="N42" s="29">
        <f t="shared" si="2"/>
        <v>18162.921241529999</v>
      </c>
      <c r="O42" s="29">
        <f t="shared" si="2"/>
        <v>18162.921241529999</v>
      </c>
      <c r="P42" s="29">
        <f t="shared" si="2"/>
        <v>18162.921241529999</v>
      </c>
      <c r="Q42" s="29">
        <f t="shared" si="2"/>
        <v>17462.921241529999</v>
      </c>
      <c r="R42" s="29">
        <f t="shared" si="2"/>
        <v>18028.41025153</v>
      </c>
      <c r="S42" s="29">
        <f t="shared" si="2"/>
        <v>17959.820901530002</v>
      </c>
      <c r="T42" s="29">
        <f t="shared" si="2"/>
        <v>18084.19410153</v>
      </c>
      <c r="U42" s="29">
        <f t="shared" si="2"/>
        <v>17734.195524120139</v>
      </c>
      <c r="V42" s="29">
        <f t="shared" si="2"/>
        <v>18716.48010471445</v>
      </c>
      <c r="W42" s="29">
        <f t="shared" si="2"/>
        <v>19528.646634735</v>
      </c>
      <c r="X42" s="29">
        <f t="shared" si="2"/>
        <v>20490.9488047368</v>
      </c>
      <c r="Y42" s="29">
        <f t="shared" si="2"/>
        <v>20490.948804739768</v>
      </c>
      <c r="Z42" s="29">
        <f t="shared" si="2"/>
        <v>22457.125634773649</v>
      </c>
      <c r="AA42" s="29">
        <f t="shared" si="2"/>
        <v>22824.546360849075</v>
      </c>
    </row>
    <row r="43" spans="1:27" s="11" customFormat="1"/>
    <row r="44" spans="1:27" s="11" customFormat="1"/>
    <row r="45" spans="1:27" s="11" customFormat="1">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21" t="s">
        <v>33</v>
      </c>
      <c r="B46" s="21" t="s">
        <v>36</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21" t="s">
        <v>33</v>
      </c>
      <c r="B47" s="21" t="s">
        <v>38</v>
      </c>
      <c r="C47" s="14">
        <v>4660</v>
      </c>
      <c r="D47" s="14">
        <v>4660</v>
      </c>
      <c r="E47" s="14">
        <v>4660</v>
      </c>
      <c r="F47" s="14">
        <v>4660</v>
      </c>
      <c r="G47" s="14">
        <v>4660</v>
      </c>
      <c r="H47" s="14">
        <v>4660</v>
      </c>
      <c r="I47" s="14">
        <v>4660</v>
      </c>
      <c r="J47" s="14">
        <v>4660</v>
      </c>
      <c r="K47" s="14">
        <v>4660</v>
      </c>
      <c r="L47" s="14">
        <v>4660</v>
      </c>
      <c r="M47" s="14">
        <v>3935</v>
      </c>
      <c r="N47" s="14">
        <v>3935</v>
      </c>
      <c r="O47" s="14">
        <v>3210</v>
      </c>
      <c r="P47" s="14">
        <v>3210</v>
      </c>
      <c r="Q47" s="14">
        <v>3210</v>
      </c>
      <c r="R47" s="14">
        <v>3210</v>
      </c>
      <c r="S47" s="14">
        <v>3210</v>
      </c>
      <c r="T47" s="14">
        <v>3210</v>
      </c>
      <c r="U47" s="14">
        <v>3210</v>
      </c>
      <c r="V47" s="14">
        <v>3210</v>
      </c>
      <c r="W47" s="14">
        <v>3210</v>
      </c>
      <c r="X47" s="14">
        <v>3210</v>
      </c>
      <c r="Y47" s="14">
        <v>3210</v>
      </c>
      <c r="Z47" s="14">
        <v>3210</v>
      </c>
      <c r="AA47" s="14">
        <v>3210</v>
      </c>
    </row>
    <row r="48" spans="1:27" s="11" customFormat="1">
      <c r="A48" s="21" t="s">
        <v>33</v>
      </c>
      <c r="B48" s="21" t="s">
        <v>22</v>
      </c>
      <c r="C48" s="14">
        <v>0</v>
      </c>
      <c r="D48" s="14">
        <v>0</v>
      </c>
      <c r="E48" s="14">
        <v>0</v>
      </c>
      <c r="F48" s="14">
        <v>0</v>
      </c>
      <c r="G48" s="14">
        <v>0</v>
      </c>
      <c r="H48" s="14">
        <v>0</v>
      </c>
      <c r="I48" s="14">
        <v>0</v>
      </c>
      <c r="J48" s="14">
        <v>0</v>
      </c>
      <c r="K48" s="14">
        <v>0</v>
      </c>
      <c r="L48" s="14">
        <v>0</v>
      </c>
      <c r="M48" s="14">
        <v>0</v>
      </c>
      <c r="N48" s="14">
        <v>0</v>
      </c>
      <c r="O48" s="14">
        <v>0</v>
      </c>
      <c r="P48" s="14">
        <v>0</v>
      </c>
      <c r="Q48" s="14">
        <v>0</v>
      </c>
      <c r="R48" s="14">
        <v>0</v>
      </c>
      <c r="S48" s="14">
        <v>0</v>
      </c>
      <c r="T48" s="14">
        <v>0</v>
      </c>
      <c r="U48" s="14">
        <v>0</v>
      </c>
      <c r="V48" s="14">
        <v>0</v>
      </c>
      <c r="W48" s="14">
        <v>0</v>
      </c>
      <c r="X48" s="14">
        <v>0</v>
      </c>
      <c r="Y48" s="14">
        <v>0</v>
      </c>
      <c r="Z48" s="14">
        <v>0</v>
      </c>
      <c r="AA48" s="14">
        <v>0</v>
      </c>
    </row>
    <row r="49" spans="1:27" s="11" customFormat="1">
      <c r="A49" s="21" t="s">
        <v>33</v>
      </c>
      <c r="B49" s="21" t="s">
        <v>23</v>
      </c>
      <c r="C49" s="14">
        <v>510</v>
      </c>
      <c r="D49" s="14">
        <v>510</v>
      </c>
      <c r="E49" s="14">
        <v>510</v>
      </c>
      <c r="F49" s="14">
        <v>510</v>
      </c>
      <c r="G49" s="14">
        <v>510</v>
      </c>
      <c r="H49" s="14">
        <v>510</v>
      </c>
      <c r="I49" s="14">
        <v>510</v>
      </c>
      <c r="J49" s="14">
        <v>510</v>
      </c>
      <c r="K49" s="14">
        <v>510</v>
      </c>
      <c r="L49" s="14">
        <v>510</v>
      </c>
      <c r="M49" s="14">
        <v>510</v>
      </c>
      <c r="N49" s="14">
        <v>0</v>
      </c>
      <c r="O49" s="14">
        <v>0</v>
      </c>
      <c r="P49" s="14">
        <v>0</v>
      </c>
      <c r="Q49" s="14">
        <v>0</v>
      </c>
      <c r="R49" s="14">
        <v>0</v>
      </c>
      <c r="S49" s="14">
        <v>0</v>
      </c>
      <c r="T49" s="14">
        <v>0</v>
      </c>
      <c r="U49" s="14">
        <v>0</v>
      </c>
      <c r="V49" s="14">
        <v>0</v>
      </c>
      <c r="W49" s="14">
        <v>0</v>
      </c>
      <c r="X49" s="14">
        <v>0</v>
      </c>
      <c r="Y49" s="14">
        <v>0</v>
      </c>
      <c r="Z49" s="14">
        <v>0</v>
      </c>
      <c r="AA49" s="14">
        <v>0</v>
      </c>
    </row>
    <row r="50" spans="1:27" s="11" customFormat="1">
      <c r="A50" s="21" t="s">
        <v>33</v>
      </c>
      <c r="B50" s="21" t="s">
        <v>21</v>
      </c>
      <c r="C50" s="14">
        <v>1872</v>
      </c>
      <c r="D50" s="14">
        <v>1872</v>
      </c>
      <c r="E50" s="14">
        <v>1872</v>
      </c>
      <c r="F50" s="14">
        <v>1872</v>
      </c>
      <c r="G50" s="14">
        <v>1872</v>
      </c>
      <c r="H50" s="14">
        <v>1872</v>
      </c>
      <c r="I50" s="14">
        <v>1872</v>
      </c>
      <c r="J50" s="14">
        <v>1872</v>
      </c>
      <c r="K50" s="14">
        <v>1872</v>
      </c>
      <c r="L50" s="14">
        <v>1872</v>
      </c>
      <c r="M50" s="14">
        <v>1872</v>
      </c>
      <c r="N50" s="14">
        <v>1872</v>
      </c>
      <c r="O50" s="14">
        <v>1872</v>
      </c>
      <c r="P50" s="14">
        <v>1872</v>
      </c>
      <c r="Q50" s="14">
        <v>1872</v>
      </c>
      <c r="R50" s="14">
        <v>1872</v>
      </c>
      <c r="S50" s="14">
        <v>1872</v>
      </c>
      <c r="T50" s="14">
        <v>1872</v>
      </c>
      <c r="U50" s="14">
        <v>1872</v>
      </c>
      <c r="V50" s="14">
        <v>1872</v>
      </c>
      <c r="W50" s="14">
        <v>1872</v>
      </c>
      <c r="X50" s="14">
        <v>1872</v>
      </c>
      <c r="Y50" s="14">
        <v>1872</v>
      </c>
      <c r="Z50" s="14">
        <v>1872</v>
      </c>
      <c r="AA50" s="14">
        <v>1872</v>
      </c>
    </row>
    <row r="51" spans="1:27" s="11" customFormat="1">
      <c r="A51" s="21" t="s">
        <v>33</v>
      </c>
      <c r="B51" s="21" t="s">
        <v>24</v>
      </c>
      <c r="C51" s="14">
        <v>2211</v>
      </c>
      <c r="D51" s="14">
        <v>2211</v>
      </c>
      <c r="E51" s="14">
        <v>2211</v>
      </c>
      <c r="F51" s="14">
        <v>2211</v>
      </c>
      <c r="G51" s="14">
        <v>2211</v>
      </c>
      <c r="H51" s="14">
        <v>2211</v>
      </c>
      <c r="I51" s="14">
        <v>2211</v>
      </c>
      <c r="J51" s="14">
        <v>2211</v>
      </c>
      <c r="K51" s="14">
        <v>2211</v>
      </c>
      <c r="L51" s="14">
        <v>2211</v>
      </c>
      <c r="M51" s="14">
        <v>2211</v>
      </c>
      <c r="N51" s="14">
        <v>2211</v>
      </c>
      <c r="O51" s="14">
        <v>2211</v>
      </c>
      <c r="P51" s="14">
        <v>2211</v>
      </c>
      <c r="Q51" s="14">
        <v>2211</v>
      </c>
      <c r="R51" s="14">
        <v>2211</v>
      </c>
      <c r="S51" s="14">
        <v>2211</v>
      </c>
      <c r="T51" s="14">
        <v>2211</v>
      </c>
      <c r="U51" s="14">
        <v>2211</v>
      </c>
      <c r="V51" s="14">
        <v>2211</v>
      </c>
      <c r="W51" s="14">
        <v>2211</v>
      </c>
      <c r="X51" s="14">
        <v>2211</v>
      </c>
      <c r="Y51" s="14">
        <v>2211</v>
      </c>
      <c r="Z51" s="14">
        <v>2211</v>
      </c>
      <c r="AA51" s="14">
        <v>2211</v>
      </c>
    </row>
    <row r="52" spans="1:27" s="11" customFormat="1">
      <c r="A52" s="21" t="s">
        <v>33</v>
      </c>
      <c r="B52" s="21" t="s">
        <v>25</v>
      </c>
      <c r="C52" s="14">
        <v>3739.3499869599996</v>
      </c>
      <c r="D52" s="14">
        <v>4071.1499747599996</v>
      </c>
      <c r="E52" s="14">
        <v>4071.1499747599996</v>
      </c>
      <c r="F52" s="14">
        <v>4071.1499747599996</v>
      </c>
      <c r="G52" s="14">
        <v>4071.1499747599996</v>
      </c>
      <c r="H52" s="14">
        <v>4071.1499747599996</v>
      </c>
      <c r="I52" s="14">
        <v>4071.1499747599996</v>
      </c>
      <c r="J52" s="14">
        <v>4692.1797747599994</v>
      </c>
      <c r="K52" s="14">
        <v>5352.2541747599998</v>
      </c>
      <c r="L52" s="14">
        <v>5843.4331747599999</v>
      </c>
      <c r="M52" s="14">
        <v>6312.6711747600002</v>
      </c>
      <c r="N52" s="14">
        <v>6312.6711747600002</v>
      </c>
      <c r="O52" s="14">
        <v>6899.3677747599995</v>
      </c>
      <c r="P52" s="14">
        <v>6899.3677747599995</v>
      </c>
      <c r="Q52" s="14">
        <v>6899.3677747599995</v>
      </c>
      <c r="R52" s="14">
        <v>7976.2573747599999</v>
      </c>
      <c r="S52" s="14">
        <v>8470.8672477599994</v>
      </c>
      <c r="T52" s="14">
        <v>8470.8672477599994</v>
      </c>
      <c r="U52" s="14">
        <v>8470.8672477599994</v>
      </c>
      <c r="V52" s="14">
        <v>8470.8672477599994</v>
      </c>
      <c r="W52" s="14">
        <v>8808.609629842118</v>
      </c>
      <c r="X52" s="14">
        <v>8808.6096298550292</v>
      </c>
      <c r="Y52" s="14">
        <v>8808.6096298595785</v>
      </c>
      <c r="Z52" s="14">
        <v>11474.549974759999</v>
      </c>
      <c r="AA52" s="14">
        <v>11474.549974759999</v>
      </c>
    </row>
    <row r="53" spans="1:27" s="11" customFormat="1">
      <c r="A53" s="21" t="s">
        <v>33</v>
      </c>
      <c r="B53" s="21" t="s">
        <v>26</v>
      </c>
      <c r="C53" s="14">
        <v>929.27000046000001</v>
      </c>
      <c r="D53" s="14">
        <v>929.27000046000001</v>
      </c>
      <c r="E53" s="14">
        <v>929.27000046000001</v>
      </c>
      <c r="F53" s="14">
        <v>1188.0217004599999</v>
      </c>
      <c r="G53" s="14">
        <v>1188.0217004599999</v>
      </c>
      <c r="H53" s="14">
        <v>1188.0217004599999</v>
      </c>
      <c r="I53" s="14">
        <v>1188.0217004599999</v>
      </c>
      <c r="J53" s="14">
        <v>1665.6677704600002</v>
      </c>
      <c r="K53" s="14">
        <v>1665.6677704600002</v>
      </c>
      <c r="L53" s="14">
        <v>2023.8281004599999</v>
      </c>
      <c r="M53" s="14">
        <v>2400.4818004600002</v>
      </c>
      <c r="N53" s="14">
        <v>2898.0044004599999</v>
      </c>
      <c r="O53" s="14">
        <v>2898.0044004599999</v>
      </c>
      <c r="P53" s="14">
        <v>2898.0044004599999</v>
      </c>
      <c r="Q53" s="14">
        <v>2898.0044004599999</v>
      </c>
      <c r="R53" s="14">
        <v>2898.0044004599999</v>
      </c>
      <c r="S53" s="14">
        <v>2898.0044004599999</v>
      </c>
      <c r="T53" s="14">
        <v>2898.0044004599999</v>
      </c>
      <c r="U53" s="14">
        <v>2898.0044004599999</v>
      </c>
      <c r="V53" s="14">
        <v>2898.0044004599999</v>
      </c>
      <c r="W53" s="14">
        <v>2898.0044004599999</v>
      </c>
      <c r="X53" s="14">
        <v>2898.0044004599999</v>
      </c>
      <c r="Y53" s="14">
        <v>2898.0044004599999</v>
      </c>
      <c r="Z53" s="14">
        <v>3490.4004004600001</v>
      </c>
      <c r="AA53" s="14">
        <v>3490.4004004600001</v>
      </c>
    </row>
    <row r="54" spans="1:27" s="11" customFormat="1">
      <c r="A54" s="21" t="s">
        <v>33</v>
      </c>
      <c r="B54" s="21" t="s">
        <v>99</v>
      </c>
      <c r="C54" s="14">
        <v>75</v>
      </c>
      <c r="D54" s="14">
        <v>75</v>
      </c>
      <c r="E54" s="14">
        <v>75</v>
      </c>
      <c r="F54" s="14">
        <v>75</v>
      </c>
      <c r="G54" s="14">
        <v>75</v>
      </c>
      <c r="H54" s="14">
        <v>75</v>
      </c>
      <c r="I54" s="14">
        <v>75</v>
      </c>
      <c r="J54" s="14">
        <v>75</v>
      </c>
      <c r="K54" s="14">
        <v>75</v>
      </c>
      <c r="L54" s="14">
        <v>75</v>
      </c>
      <c r="M54" s="14">
        <v>75</v>
      </c>
      <c r="N54" s="14">
        <v>75</v>
      </c>
      <c r="O54" s="14">
        <v>75</v>
      </c>
      <c r="P54" s="14">
        <v>75</v>
      </c>
      <c r="Q54" s="14">
        <v>75</v>
      </c>
      <c r="R54" s="14">
        <v>75</v>
      </c>
      <c r="S54" s="14">
        <v>75</v>
      </c>
      <c r="T54" s="14">
        <v>75</v>
      </c>
      <c r="U54" s="14">
        <v>75</v>
      </c>
      <c r="V54" s="14">
        <v>75</v>
      </c>
      <c r="W54" s="14">
        <v>75</v>
      </c>
      <c r="X54" s="14">
        <v>75</v>
      </c>
      <c r="Y54" s="14">
        <v>90.814869000000002</v>
      </c>
      <c r="Z54" s="14">
        <v>90.814867999999905</v>
      </c>
      <c r="AA54" s="14">
        <v>90.814860999999894</v>
      </c>
    </row>
    <row r="55" spans="1:27" s="11" customFormat="1">
      <c r="A55" s="21" t="s">
        <v>33</v>
      </c>
      <c r="B55" s="21" t="s">
        <v>34</v>
      </c>
      <c r="C55" s="14">
        <v>0</v>
      </c>
      <c r="D55" s="14">
        <v>0</v>
      </c>
      <c r="E55" s="14">
        <v>0</v>
      </c>
      <c r="F55" s="14">
        <v>0</v>
      </c>
      <c r="G55" s="14">
        <v>0</v>
      </c>
      <c r="H55" s="14">
        <v>0</v>
      </c>
      <c r="I55" s="14">
        <v>0</v>
      </c>
      <c r="J55" s="14">
        <v>0</v>
      </c>
      <c r="K55" s="14">
        <v>0</v>
      </c>
      <c r="L55" s="14">
        <v>0</v>
      </c>
      <c r="M55" s="14">
        <v>0</v>
      </c>
      <c r="N55" s="14">
        <v>358.30806999999999</v>
      </c>
      <c r="O55" s="14">
        <v>365.8458</v>
      </c>
      <c r="P55" s="14">
        <v>365.8458</v>
      </c>
      <c r="Q55" s="14">
        <v>365.8458</v>
      </c>
      <c r="R55" s="14">
        <v>1200</v>
      </c>
      <c r="S55" s="14">
        <v>1200</v>
      </c>
      <c r="T55" s="14">
        <v>1200</v>
      </c>
      <c r="U55" s="14">
        <v>1200</v>
      </c>
      <c r="V55" s="14">
        <v>1200</v>
      </c>
      <c r="W55" s="14">
        <v>1200</v>
      </c>
      <c r="X55" s="14">
        <v>1200</v>
      </c>
      <c r="Y55" s="14">
        <v>1200</v>
      </c>
      <c r="Z55" s="14">
        <v>1200</v>
      </c>
      <c r="AA55" s="14">
        <v>1200</v>
      </c>
    </row>
    <row r="56" spans="1:27" s="11" customFormat="1">
      <c r="A56" s="39" t="s">
        <v>95</v>
      </c>
      <c r="B56" s="39"/>
      <c r="C56" s="29">
        <f>SUM(C46:C53)</f>
        <v>13921.619987419999</v>
      </c>
      <c r="D56" s="29">
        <f t="shared" ref="D56:AA56" si="3">SUM(D46:D53)</f>
        <v>14253.419975219998</v>
      </c>
      <c r="E56" s="29">
        <f t="shared" si="3"/>
        <v>14253.419975219998</v>
      </c>
      <c r="F56" s="29">
        <f t="shared" si="3"/>
        <v>14512.171675219999</v>
      </c>
      <c r="G56" s="29">
        <f t="shared" si="3"/>
        <v>14512.171675219999</v>
      </c>
      <c r="H56" s="29">
        <f t="shared" si="3"/>
        <v>14512.171675219999</v>
      </c>
      <c r="I56" s="29">
        <f t="shared" si="3"/>
        <v>14512.171675219999</v>
      </c>
      <c r="J56" s="29">
        <f t="shared" si="3"/>
        <v>15610.84754522</v>
      </c>
      <c r="K56" s="29">
        <f t="shared" si="3"/>
        <v>16270.921945220001</v>
      </c>
      <c r="L56" s="29">
        <f t="shared" si="3"/>
        <v>17120.26127522</v>
      </c>
      <c r="M56" s="29">
        <f t="shared" si="3"/>
        <v>17241.15297522</v>
      </c>
      <c r="N56" s="29">
        <f t="shared" si="3"/>
        <v>17228.675575220001</v>
      </c>
      <c r="O56" s="29">
        <f t="shared" si="3"/>
        <v>17090.37217522</v>
      </c>
      <c r="P56" s="29">
        <f t="shared" si="3"/>
        <v>17090.37217522</v>
      </c>
      <c r="Q56" s="29">
        <f t="shared" si="3"/>
        <v>17090.37217522</v>
      </c>
      <c r="R56" s="29">
        <f t="shared" si="3"/>
        <v>18167.261775219999</v>
      </c>
      <c r="S56" s="29">
        <f t="shared" si="3"/>
        <v>18661.87164822</v>
      </c>
      <c r="T56" s="29">
        <f t="shared" si="3"/>
        <v>18661.87164822</v>
      </c>
      <c r="U56" s="29">
        <f t="shared" si="3"/>
        <v>18661.87164822</v>
      </c>
      <c r="V56" s="29">
        <f t="shared" si="3"/>
        <v>18661.87164822</v>
      </c>
      <c r="W56" s="29">
        <f t="shared" si="3"/>
        <v>18999.614030302117</v>
      </c>
      <c r="X56" s="29">
        <f t="shared" si="3"/>
        <v>18999.614030315028</v>
      </c>
      <c r="Y56" s="29">
        <f t="shared" si="3"/>
        <v>18999.614030319579</v>
      </c>
      <c r="Z56" s="29">
        <f t="shared" si="3"/>
        <v>22257.950375219996</v>
      </c>
      <c r="AA56" s="29">
        <f t="shared" si="3"/>
        <v>22257.950375219996</v>
      </c>
    </row>
    <row r="57" spans="1:27" s="11" customFormat="1"/>
    <row r="58" spans="1:27" s="11" customFormat="1"/>
    <row r="59" spans="1:27" s="11" customFormat="1">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21" t="s">
        <v>31</v>
      </c>
      <c r="B60" s="21" t="s">
        <v>36</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21" t="s">
        <v>31</v>
      </c>
      <c r="B61" s="21"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21" t="s">
        <v>31</v>
      </c>
      <c r="B62" s="21" t="s">
        <v>22</v>
      </c>
      <c r="C62" s="14">
        <v>709</v>
      </c>
      <c r="D62" s="14">
        <v>709</v>
      </c>
      <c r="E62" s="14">
        <v>709</v>
      </c>
      <c r="F62" s="14">
        <v>709</v>
      </c>
      <c r="G62" s="14">
        <v>709</v>
      </c>
      <c r="H62" s="14">
        <v>709</v>
      </c>
      <c r="I62" s="14">
        <v>709</v>
      </c>
      <c r="J62" s="14">
        <v>709</v>
      </c>
      <c r="K62" s="14">
        <v>709</v>
      </c>
      <c r="L62" s="14">
        <v>709</v>
      </c>
      <c r="M62" s="14">
        <v>709</v>
      </c>
      <c r="N62" s="14">
        <v>709</v>
      </c>
      <c r="O62" s="14">
        <v>709</v>
      </c>
      <c r="P62" s="14">
        <v>709</v>
      </c>
      <c r="Q62" s="14">
        <v>709</v>
      </c>
      <c r="R62" s="14">
        <v>709</v>
      </c>
      <c r="S62" s="14">
        <v>709</v>
      </c>
      <c r="T62" s="14">
        <v>709</v>
      </c>
      <c r="U62" s="14">
        <v>709</v>
      </c>
      <c r="V62" s="14">
        <v>709</v>
      </c>
      <c r="W62" s="14">
        <v>709</v>
      </c>
      <c r="X62" s="14">
        <v>709</v>
      </c>
      <c r="Y62" s="14">
        <v>709</v>
      </c>
      <c r="Z62" s="14">
        <v>709</v>
      </c>
      <c r="AA62" s="14">
        <v>709</v>
      </c>
    </row>
    <row r="63" spans="1:27" s="11" customFormat="1">
      <c r="A63" s="21" t="s">
        <v>31</v>
      </c>
      <c r="B63" s="21" t="s">
        <v>23</v>
      </c>
      <c r="C63" s="14">
        <v>1280</v>
      </c>
      <c r="D63" s="14">
        <v>800</v>
      </c>
      <c r="E63" s="14">
        <v>800</v>
      </c>
      <c r="F63" s="14">
        <v>800</v>
      </c>
      <c r="G63" s="14">
        <v>800</v>
      </c>
      <c r="H63" s="14">
        <v>800</v>
      </c>
      <c r="I63" s="14">
        <v>800</v>
      </c>
      <c r="J63" s="14">
        <v>800</v>
      </c>
      <c r="K63" s="14">
        <v>800</v>
      </c>
      <c r="L63" s="14">
        <v>800</v>
      </c>
      <c r="M63" s="14">
        <v>800</v>
      </c>
      <c r="N63" s="14">
        <v>800</v>
      </c>
      <c r="O63" s="14">
        <v>800</v>
      </c>
      <c r="P63" s="14">
        <v>800</v>
      </c>
      <c r="Q63" s="14">
        <v>800</v>
      </c>
      <c r="R63" s="14">
        <v>800</v>
      </c>
      <c r="S63" s="14">
        <v>800</v>
      </c>
      <c r="T63" s="14">
        <v>800</v>
      </c>
      <c r="U63" s="14">
        <v>800</v>
      </c>
      <c r="V63" s="14">
        <v>800</v>
      </c>
      <c r="W63" s="14">
        <v>800</v>
      </c>
      <c r="X63" s="14">
        <v>800</v>
      </c>
      <c r="Y63" s="14">
        <v>800</v>
      </c>
      <c r="Z63" s="14">
        <v>800</v>
      </c>
      <c r="AA63" s="14">
        <v>800</v>
      </c>
    </row>
    <row r="64" spans="1:27" s="11" customFormat="1">
      <c r="A64" s="21" t="s">
        <v>31</v>
      </c>
      <c r="B64" s="21" t="s">
        <v>21</v>
      </c>
      <c r="C64" s="14">
        <v>1282.6399955299999</v>
      </c>
      <c r="D64" s="14">
        <v>1282.6399955299999</v>
      </c>
      <c r="E64" s="14">
        <v>1282.6399955299999</v>
      </c>
      <c r="F64" s="14">
        <v>1282.6399955299999</v>
      </c>
      <c r="G64" s="14">
        <v>1282.6399955299999</v>
      </c>
      <c r="H64" s="14">
        <v>1282.6399955299999</v>
      </c>
      <c r="I64" s="14">
        <v>1282.6399955299999</v>
      </c>
      <c r="J64" s="14">
        <v>1282.6399955299999</v>
      </c>
      <c r="K64" s="14">
        <v>1282.6399955299999</v>
      </c>
      <c r="L64" s="14">
        <v>1282.6399955299999</v>
      </c>
      <c r="M64" s="14">
        <v>1282.6399955299999</v>
      </c>
      <c r="N64" s="14">
        <v>1282.6399955299999</v>
      </c>
      <c r="O64" s="14">
        <v>1282.6399955299999</v>
      </c>
      <c r="P64" s="14">
        <v>1282.6399955299999</v>
      </c>
      <c r="Q64" s="14">
        <v>1282.6399955299999</v>
      </c>
      <c r="R64" s="14">
        <v>1282.6399955299999</v>
      </c>
      <c r="S64" s="14">
        <v>1282.6399955299999</v>
      </c>
      <c r="T64" s="14">
        <v>1282.6399955299999</v>
      </c>
      <c r="U64" s="14">
        <v>1282.6399955299999</v>
      </c>
      <c r="V64" s="14">
        <v>1282.6399955299999</v>
      </c>
      <c r="W64" s="14">
        <v>1282.6399955299999</v>
      </c>
      <c r="X64" s="14">
        <v>1282.6399955299999</v>
      </c>
      <c r="Y64" s="14">
        <v>1282.6399955299999</v>
      </c>
      <c r="Z64" s="14">
        <v>1282.6399955299999</v>
      </c>
      <c r="AA64" s="14">
        <v>1282.6399955299999</v>
      </c>
    </row>
    <row r="65" spans="1:27" s="11" customFormat="1">
      <c r="A65" s="21" t="s">
        <v>31</v>
      </c>
      <c r="B65" s="21"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21" t="s">
        <v>31</v>
      </c>
      <c r="B66" s="21" t="s">
        <v>25</v>
      </c>
      <c r="C66" s="14">
        <v>2073.4500084399997</v>
      </c>
      <c r="D66" s="14">
        <v>2073.4500084399997</v>
      </c>
      <c r="E66" s="14">
        <v>2073.4500084399997</v>
      </c>
      <c r="F66" s="14">
        <v>2073.4500084399997</v>
      </c>
      <c r="G66" s="14">
        <v>2073.4500084399997</v>
      </c>
      <c r="H66" s="14">
        <v>2073.4500084399997</v>
      </c>
      <c r="I66" s="14">
        <v>2073.4500084399997</v>
      </c>
      <c r="J66" s="14">
        <v>3123.4051334399983</v>
      </c>
      <c r="K66" s="14">
        <v>3410.0395634399983</v>
      </c>
      <c r="L66" s="14">
        <v>3493.0565834399995</v>
      </c>
      <c r="M66" s="14">
        <v>3493.0565834399995</v>
      </c>
      <c r="N66" s="14">
        <v>3493.0565834399995</v>
      </c>
      <c r="O66" s="14">
        <v>3493.0565834399995</v>
      </c>
      <c r="P66" s="14">
        <v>3493.0565834399995</v>
      </c>
      <c r="Q66" s="14">
        <v>3493.0565834399995</v>
      </c>
      <c r="R66" s="14">
        <v>4203.3279997437994</v>
      </c>
      <c r="S66" s="14">
        <v>4203.3279997485588</v>
      </c>
      <c r="T66" s="14">
        <v>4203.3279997506488</v>
      </c>
      <c r="U66" s="14">
        <v>4203.3279997524187</v>
      </c>
      <c r="V66" s="14">
        <v>4203.3282030034588</v>
      </c>
      <c r="W66" s="14">
        <v>4203.329309719029</v>
      </c>
      <c r="X66" s="14">
        <v>4203.3293097239093</v>
      </c>
      <c r="Y66" s="14">
        <v>4203.3293097285596</v>
      </c>
      <c r="Z66" s="14">
        <v>5420.8419333314487</v>
      </c>
      <c r="AA66" s="14">
        <v>5903.952133354589</v>
      </c>
    </row>
    <row r="67" spans="1:27" s="11" customFormat="1">
      <c r="A67" s="21" t="s">
        <v>31</v>
      </c>
      <c r="B67" s="21" t="s">
        <v>26</v>
      </c>
      <c r="C67" s="14">
        <v>315</v>
      </c>
      <c r="D67" s="14">
        <v>315</v>
      </c>
      <c r="E67" s="14">
        <v>315</v>
      </c>
      <c r="F67" s="14">
        <v>315</v>
      </c>
      <c r="G67" s="14">
        <v>315</v>
      </c>
      <c r="H67" s="14">
        <v>1053.2618400000001</v>
      </c>
      <c r="I67" s="14">
        <v>1053.2618400000001</v>
      </c>
      <c r="J67" s="14">
        <v>1275</v>
      </c>
      <c r="K67" s="14">
        <v>1275</v>
      </c>
      <c r="L67" s="14">
        <v>1312.11546</v>
      </c>
      <c r="M67" s="14">
        <v>1320.7557899999999</v>
      </c>
      <c r="N67" s="14">
        <v>1457.82501</v>
      </c>
      <c r="O67" s="14">
        <v>1460.3393599999999</v>
      </c>
      <c r="P67" s="14">
        <v>1460.3393599999999</v>
      </c>
      <c r="Q67" s="14">
        <v>1460.3393599999999</v>
      </c>
      <c r="R67" s="14">
        <v>1460.3393599999999</v>
      </c>
      <c r="S67" s="14">
        <v>1711.47974</v>
      </c>
      <c r="T67" s="14">
        <v>1711.47974</v>
      </c>
      <c r="U67" s="14">
        <v>1711.47974</v>
      </c>
      <c r="V67" s="14">
        <v>2094.9301999999998</v>
      </c>
      <c r="W67" s="14">
        <v>2389.5884289999999</v>
      </c>
      <c r="X67" s="14">
        <v>2642.9030290000001</v>
      </c>
      <c r="Y67" s="14">
        <v>2642.9030290000001</v>
      </c>
      <c r="Z67" s="14">
        <v>3238.3323289999998</v>
      </c>
      <c r="AA67" s="14">
        <v>3238.3323289999998</v>
      </c>
    </row>
    <row r="68" spans="1:27" s="11" customFormat="1">
      <c r="A68" s="21" t="s">
        <v>31</v>
      </c>
      <c r="B68" s="21" t="s">
        <v>99</v>
      </c>
      <c r="C68" s="14">
        <v>155</v>
      </c>
      <c r="D68" s="14">
        <v>155</v>
      </c>
      <c r="E68" s="14">
        <v>155</v>
      </c>
      <c r="F68" s="14">
        <v>155</v>
      </c>
      <c r="G68" s="14">
        <v>155</v>
      </c>
      <c r="H68" s="14">
        <v>155</v>
      </c>
      <c r="I68" s="14">
        <v>155</v>
      </c>
      <c r="J68" s="14">
        <v>155</v>
      </c>
      <c r="K68" s="14">
        <v>155</v>
      </c>
      <c r="L68" s="14">
        <v>155</v>
      </c>
      <c r="M68" s="14">
        <v>155</v>
      </c>
      <c r="N68" s="14">
        <v>155</v>
      </c>
      <c r="O68" s="14">
        <v>155</v>
      </c>
      <c r="P68" s="14">
        <v>155</v>
      </c>
      <c r="Q68" s="14">
        <v>155</v>
      </c>
      <c r="R68" s="14">
        <v>155</v>
      </c>
      <c r="S68" s="14">
        <v>155</v>
      </c>
      <c r="T68" s="14">
        <v>155</v>
      </c>
      <c r="U68" s="14">
        <v>155</v>
      </c>
      <c r="V68" s="14">
        <v>155</v>
      </c>
      <c r="W68" s="14">
        <v>155</v>
      </c>
      <c r="X68" s="14">
        <v>155</v>
      </c>
      <c r="Y68" s="14">
        <v>155</v>
      </c>
      <c r="Z68" s="14">
        <v>155</v>
      </c>
      <c r="AA68" s="14">
        <v>155</v>
      </c>
    </row>
    <row r="69" spans="1:27" s="11" customFormat="1">
      <c r="A69" s="21" t="s">
        <v>31</v>
      </c>
      <c r="B69" s="21" t="s">
        <v>34</v>
      </c>
      <c r="C69" s="14">
        <v>0</v>
      </c>
      <c r="D69" s="14">
        <v>0</v>
      </c>
      <c r="E69" s="14">
        <v>0</v>
      </c>
      <c r="F69" s="14">
        <v>0</v>
      </c>
      <c r="G69" s="14">
        <v>0</v>
      </c>
      <c r="H69" s="14">
        <v>0</v>
      </c>
      <c r="I69" s="14">
        <v>0</v>
      </c>
      <c r="J69" s="14">
        <v>0</v>
      </c>
      <c r="K69" s="14">
        <v>0</v>
      </c>
      <c r="L69" s="14">
        <v>0</v>
      </c>
      <c r="M69" s="14">
        <v>0</v>
      </c>
      <c r="N69" s="14">
        <v>2.6201067E-4</v>
      </c>
      <c r="O69" s="14">
        <v>2.6201674999999999E-4</v>
      </c>
      <c r="P69" s="14">
        <v>2.6202068000000001E-4</v>
      </c>
      <c r="Q69" s="14">
        <v>2.6203092000000002E-4</v>
      </c>
      <c r="R69" s="14">
        <v>143.94909999999999</v>
      </c>
      <c r="S69" s="14">
        <v>316.099729999999</v>
      </c>
      <c r="T69" s="14">
        <v>316.099729999999</v>
      </c>
      <c r="U69" s="14">
        <v>316.099729999999</v>
      </c>
      <c r="V69" s="14">
        <v>611.61739999999998</v>
      </c>
      <c r="W69" s="14">
        <v>988.69695999999999</v>
      </c>
      <c r="X69" s="14">
        <v>988.69695999999999</v>
      </c>
      <c r="Y69" s="14">
        <v>988.69695999999999</v>
      </c>
      <c r="Z69" s="14">
        <v>1696.4795999999999</v>
      </c>
      <c r="AA69" s="14">
        <v>1696.4795999999999</v>
      </c>
    </row>
    <row r="70" spans="1:27" s="11" customFormat="1">
      <c r="A70" s="39" t="s">
        <v>95</v>
      </c>
      <c r="B70" s="39"/>
      <c r="C70" s="29">
        <f>SUM(C60:C67)</f>
        <v>5660.0900039699991</v>
      </c>
      <c r="D70" s="29">
        <f t="shared" ref="D70:AA70" si="4">SUM(D60:D67)</f>
        <v>5180.0900039699991</v>
      </c>
      <c r="E70" s="29">
        <f t="shared" si="4"/>
        <v>5180.0900039699991</v>
      </c>
      <c r="F70" s="29">
        <f t="shared" si="4"/>
        <v>5180.0900039699991</v>
      </c>
      <c r="G70" s="29">
        <f t="shared" si="4"/>
        <v>5180.0900039699991</v>
      </c>
      <c r="H70" s="29">
        <f t="shared" si="4"/>
        <v>5918.3518439699992</v>
      </c>
      <c r="I70" s="29">
        <f t="shared" si="4"/>
        <v>5918.3518439699992</v>
      </c>
      <c r="J70" s="29">
        <f t="shared" si="4"/>
        <v>7190.0451289699977</v>
      </c>
      <c r="K70" s="29">
        <f t="shared" si="4"/>
        <v>7476.6795589699977</v>
      </c>
      <c r="L70" s="29">
        <f t="shared" si="4"/>
        <v>7596.8120389699989</v>
      </c>
      <c r="M70" s="29">
        <f t="shared" si="4"/>
        <v>7605.452368969999</v>
      </c>
      <c r="N70" s="29">
        <f t="shared" si="4"/>
        <v>7742.5215889699994</v>
      </c>
      <c r="O70" s="29">
        <f t="shared" si="4"/>
        <v>7745.0359389699988</v>
      </c>
      <c r="P70" s="29">
        <f t="shared" si="4"/>
        <v>7745.0359389699988</v>
      </c>
      <c r="Q70" s="29">
        <f t="shared" si="4"/>
        <v>7745.0359389699988</v>
      </c>
      <c r="R70" s="29">
        <f t="shared" si="4"/>
        <v>8455.3073552737987</v>
      </c>
      <c r="S70" s="29">
        <f t="shared" si="4"/>
        <v>8706.4477352785598</v>
      </c>
      <c r="T70" s="29">
        <f t="shared" si="4"/>
        <v>8706.4477352806498</v>
      </c>
      <c r="U70" s="29">
        <f t="shared" si="4"/>
        <v>8706.4477352824197</v>
      </c>
      <c r="V70" s="29">
        <f t="shared" si="4"/>
        <v>9089.8983985334598</v>
      </c>
      <c r="W70" s="29">
        <f t="shared" si="4"/>
        <v>9384.5577342490287</v>
      </c>
      <c r="X70" s="29">
        <f t="shared" si="4"/>
        <v>9637.8723342539088</v>
      </c>
      <c r="Y70" s="29">
        <f t="shared" si="4"/>
        <v>9637.8723342585581</v>
      </c>
      <c r="Z70" s="29">
        <f t="shared" si="4"/>
        <v>11450.81425786145</v>
      </c>
      <c r="AA70" s="29">
        <f t="shared" si="4"/>
        <v>11933.92445788459</v>
      </c>
    </row>
    <row r="71" spans="1:27" s="11" customFormat="1"/>
    <row r="72" spans="1:27" s="11" customFormat="1"/>
    <row r="73" spans="1:27" s="11" customFormat="1">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21" t="s">
        <v>32</v>
      </c>
      <c r="B74" s="21" t="s">
        <v>36</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21" t="s">
        <v>32</v>
      </c>
      <c r="B75" s="21"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21" t="s">
        <v>32</v>
      </c>
      <c r="B76" s="21" t="s">
        <v>22</v>
      </c>
      <c r="C76" s="14">
        <v>208</v>
      </c>
      <c r="D76" s="14">
        <v>208</v>
      </c>
      <c r="E76" s="14">
        <v>208</v>
      </c>
      <c r="F76" s="14">
        <v>208</v>
      </c>
      <c r="G76" s="14">
        <v>208</v>
      </c>
      <c r="H76" s="14">
        <v>208</v>
      </c>
      <c r="I76" s="14">
        <v>208</v>
      </c>
      <c r="J76" s="14">
        <v>208</v>
      </c>
      <c r="K76" s="14">
        <v>208</v>
      </c>
      <c r="L76" s="14">
        <v>208</v>
      </c>
      <c r="M76" s="14">
        <v>208</v>
      </c>
      <c r="N76" s="14">
        <v>208</v>
      </c>
      <c r="O76" s="14">
        <v>208</v>
      </c>
      <c r="P76" s="14">
        <v>208</v>
      </c>
      <c r="Q76" s="14">
        <v>208</v>
      </c>
      <c r="R76" s="14">
        <v>208</v>
      </c>
      <c r="S76" s="14">
        <v>208</v>
      </c>
      <c r="T76" s="14">
        <v>208</v>
      </c>
      <c r="U76" s="14">
        <v>208</v>
      </c>
      <c r="V76" s="14">
        <v>208</v>
      </c>
      <c r="W76" s="14">
        <v>208</v>
      </c>
      <c r="X76" s="14">
        <v>208</v>
      </c>
      <c r="Y76" s="14">
        <v>208</v>
      </c>
      <c r="Z76" s="14">
        <v>208</v>
      </c>
      <c r="AA76" s="14">
        <v>208</v>
      </c>
    </row>
    <row r="77" spans="1:27" s="11" customFormat="1">
      <c r="A77" s="21" t="s">
        <v>32</v>
      </c>
      <c r="B77" s="21"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21" t="s">
        <v>32</v>
      </c>
      <c r="B78" s="21" t="s">
        <v>21</v>
      </c>
      <c r="C78" s="14">
        <v>178</v>
      </c>
      <c r="D78" s="14">
        <v>178</v>
      </c>
      <c r="E78" s="14">
        <v>178</v>
      </c>
      <c r="F78" s="14">
        <v>178</v>
      </c>
      <c r="G78" s="14">
        <v>178</v>
      </c>
      <c r="H78" s="14">
        <v>178</v>
      </c>
      <c r="I78" s="14">
        <v>178</v>
      </c>
      <c r="J78" s="14">
        <v>178</v>
      </c>
      <c r="K78" s="14">
        <v>178</v>
      </c>
      <c r="L78" s="14">
        <v>178</v>
      </c>
      <c r="M78" s="14">
        <v>178</v>
      </c>
      <c r="N78" s="14">
        <v>178</v>
      </c>
      <c r="O78" s="14">
        <v>178</v>
      </c>
      <c r="P78" s="14">
        <v>178</v>
      </c>
      <c r="Q78" s="14">
        <v>178</v>
      </c>
      <c r="R78" s="14">
        <v>178</v>
      </c>
      <c r="S78" s="14">
        <v>178</v>
      </c>
      <c r="T78" s="14">
        <v>178</v>
      </c>
      <c r="U78" s="14">
        <v>178</v>
      </c>
      <c r="V78" s="14">
        <v>178</v>
      </c>
      <c r="W78" s="14">
        <v>178</v>
      </c>
      <c r="X78" s="14">
        <v>178</v>
      </c>
      <c r="Y78" s="14">
        <v>178</v>
      </c>
      <c r="Z78" s="14">
        <v>178</v>
      </c>
      <c r="AA78" s="14">
        <v>178</v>
      </c>
    </row>
    <row r="79" spans="1:27" s="11" customFormat="1">
      <c r="A79" s="21" t="s">
        <v>32</v>
      </c>
      <c r="B79" s="21" t="s">
        <v>24</v>
      </c>
      <c r="C79" s="14">
        <v>2334.1000022000003</v>
      </c>
      <c r="D79" s="14">
        <v>2334.1000022000003</v>
      </c>
      <c r="E79" s="14">
        <v>2334.1000022000003</v>
      </c>
      <c r="F79" s="14">
        <v>2334.1000022000003</v>
      </c>
      <c r="G79" s="14">
        <v>2334.1000022000003</v>
      </c>
      <c r="H79" s="14">
        <v>2334.1000022000003</v>
      </c>
      <c r="I79" s="14">
        <v>2334.1000022000003</v>
      </c>
      <c r="J79" s="14">
        <v>2334.1000022000003</v>
      </c>
      <c r="K79" s="14">
        <v>2334.1000022000003</v>
      </c>
      <c r="L79" s="14">
        <v>2334.1000022000003</v>
      </c>
      <c r="M79" s="14">
        <v>2334.1000022000003</v>
      </c>
      <c r="N79" s="14">
        <v>2334.1000022000003</v>
      </c>
      <c r="O79" s="14">
        <v>2334.1000022000003</v>
      </c>
      <c r="P79" s="14">
        <v>2334.1000022000003</v>
      </c>
      <c r="Q79" s="14">
        <v>2334.1000022000003</v>
      </c>
      <c r="R79" s="14">
        <v>2334.1000022000003</v>
      </c>
      <c r="S79" s="14">
        <v>2334.1000022000003</v>
      </c>
      <c r="T79" s="14">
        <v>2334.1000022000003</v>
      </c>
      <c r="U79" s="14">
        <v>2334.1000022000003</v>
      </c>
      <c r="V79" s="14">
        <v>2334.1000022000003</v>
      </c>
      <c r="W79" s="14">
        <v>2334.1000022000003</v>
      </c>
      <c r="X79" s="14">
        <v>2334.1000022000003</v>
      </c>
      <c r="Y79" s="14">
        <v>2334.1000022000003</v>
      </c>
      <c r="Z79" s="14">
        <v>2334.1000022000003</v>
      </c>
      <c r="AA79" s="14">
        <v>2334.1000022000003</v>
      </c>
    </row>
    <row r="80" spans="1:27" s="11" customFormat="1">
      <c r="A80" s="21" t="s">
        <v>32</v>
      </c>
      <c r="B80" s="21" t="s">
        <v>25</v>
      </c>
      <c r="C80" s="14">
        <v>564</v>
      </c>
      <c r="D80" s="14">
        <v>564</v>
      </c>
      <c r="E80" s="14">
        <v>564</v>
      </c>
      <c r="F80" s="14">
        <v>564</v>
      </c>
      <c r="G80" s="14">
        <v>794.37840000000006</v>
      </c>
      <c r="H80" s="14">
        <v>935.05240000000003</v>
      </c>
      <c r="I80" s="14">
        <v>935.05240000000003</v>
      </c>
      <c r="J80" s="14">
        <v>935.05240000000003</v>
      </c>
      <c r="K80" s="14">
        <v>935.05240000000003</v>
      </c>
      <c r="L80" s="14">
        <v>935.05240000000003</v>
      </c>
      <c r="M80" s="14">
        <v>935.05240000000003</v>
      </c>
      <c r="N80" s="14">
        <v>935.05240000000003</v>
      </c>
      <c r="O80" s="14">
        <v>935.05240000000003</v>
      </c>
      <c r="P80" s="14">
        <v>935.05240000000003</v>
      </c>
      <c r="Q80" s="14">
        <v>935.05240000000003</v>
      </c>
      <c r="R80" s="14">
        <v>935.05240000000003</v>
      </c>
      <c r="S80" s="14">
        <v>935.05240000000003</v>
      </c>
      <c r="T80" s="14">
        <v>935.05240000000003</v>
      </c>
      <c r="U80" s="14">
        <v>935.05240000000003</v>
      </c>
      <c r="V80" s="14">
        <v>935.05240000000003</v>
      </c>
      <c r="W80" s="14">
        <v>935.05240000000003</v>
      </c>
      <c r="X80" s="14">
        <v>935.05240000000003</v>
      </c>
      <c r="Y80" s="14">
        <v>935.05240000000003</v>
      </c>
      <c r="Z80" s="14">
        <v>935.05240000000003</v>
      </c>
      <c r="AA80" s="14">
        <v>935.05240000000003</v>
      </c>
    </row>
    <row r="81" spans="1:27" s="11" customFormat="1">
      <c r="A81" s="21" t="s">
        <v>32</v>
      </c>
      <c r="B81" s="21"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s="11" customFormat="1">
      <c r="A82" s="21" t="s">
        <v>32</v>
      </c>
      <c r="B82" s="21" t="s">
        <v>99</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s="11" customFormat="1">
      <c r="A83" s="21" t="s">
        <v>32</v>
      </c>
      <c r="B83" s="21" t="s">
        <v>34</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39" t="s">
        <v>95</v>
      </c>
      <c r="B84" s="39"/>
      <c r="C84" s="29">
        <f>SUM(C74:C81)</f>
        <v>3284.1000022000003</v>
      </c>
      <c r="D84" s="29">
        <f t="shared" ref="D84:AA84" si="5">SUM(D74:D81)</f>
        <v>3284.1000022000003</v>
      </c>
      <c r="E84" s="29">
        <f t="shared" si="5"/>
        <v>3284.1000022000003</v>
      </c>
      <c r="F84" s="29">
        <f t="shared" si="5"/>
        <v>3284.1000022000003</v>
      </c>
      <c r="G84" s="29">
        <f t="shared" si="5"/>
        <v>3514.4784022000003</v>
      </c>
      <c r="H84" s="29">
        <f t="shared" si="5"/>
        <v>3655.1524022000003</v>
      </c>
      <c r="I84" s="29">
        <f t="shared" si="5"/>
        <v>3655.1524022000003</v>
      </c>
      <c r="J84" s="29">
        <f t="shared" si="5"/>
        <v>3655.1524022000003</v>
      </c>
      <c r="K84" s="29">
        <f t="shared" si="5"/>
        <v>3655.1524022000003</v>
      </c>
      <c r="L84" s="29">
        <f t="shared" si="5"/>
        <v>3655.1524022000003</v>
      </c>
      <c r="M84" s="29">
        <f t="shared" si="5"/>
        <v>3655.1524022000003</v>
      </c>
      <c r="N84" s="29">
        <f t="shared" si="5"/>
        <v>3655.1524022000003</v>
      </c>
      <c r="O84" s="29">
        <f t="shared" si="5"/>
        <v>3655.1524022000003</v>
      </c>
      <c r="P84" s="29">
        <f t="shared" si="5"/>
        <v>3655.1524022000003</v>
      </c>
      <c r="Q84" s="29">
        <f t="shared" si="5"/>
        <v>3655.1524022000003</v>
      </c>
      <c r="R84" s="29">
        <f t="shared" si="5"/>
        <v>3655.1524022000003</v>
      </c>
      <c r="S84" s="29">
        <f t="shared" si="5"/>
        <v>3655.1524022000003</v>
      </c>
      <c r="T84" s="29">
        <f t="shared" si="5"/>
        <v>3655.1524022000003</v>
      </c>
      <c r="U84" s="29">
        <f t="shared" si="5"/>
        <v>3655.1524022000003</v>
      </c>
      <c r="V84" s="29">
        <f t="shared" si="5"/>
        <v>3655.1524022000003</v>
      </c>
      <c r="W84" s="29">
        <f t="shared" si="5"/>
        <v>3655.1524022000003</v>
      </c>
      <c r="X84" s="29">
        <f t="shared" si="5"/>
        <v>3655.1524022000003</v>
      </c>
      <c r="Y84" s="29">
        <f t="shared" si="5"/>
        <v>3655.1524022000003</v>
      </c>
      <c r="Z84" s="29">
        <f t="shared" si="5"/>
        <v>3655.1524022000003</v>
      </c>
      <c r="AA84" s="29">
        <f t="shared" si="5"/>
        <v>3655.1524022000003</v>
      </c>
    </row>
  </sheetData>
  <mergeCells count="6">
    <mergeCell ref="A84:B84"/>
    <mergeCell ref="A14:B14"/>
    <mergeCell ref="A28:B28"/>
    <mergeCell ref="A42:B42"/>
    <mergeCell ref="A56:B56"/>
    <mergeCell ref="A70:B70"/>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1777CF"/>
  </sheetPr>
  <dimension ref="A1:AA86"/>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68</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0" customHeight="1"/>
    <row r="3" spans="1:27">
      <c r="A3" s="12" t="s">
        <v>28</v>
      </c>
      <c r="B3" s="12" t="s">
        <v>49</v>
      </c>
      <c r="C3" s="12" t="s">
        <v>12</v>
      </c>
      <c r="D3" s="12" t="s">
        <v>13</v>
      </c>
      <c r="E3" s="12" t="s">
        <v>14</v>
      </c>
      <c r="F3" s="12" t="s">
        <v>15</v>
      </c>
      <c r="G3" s="12" t="s">
        <v>16</v>
      </c>
      <c r="H3" s="12" t="s">
        <v>17</v>
      </c>
      <c r="I3" s="12" t="s">
        <v>18</v>
      </c>
      <c r="J3" s="12" t="s">
        <v>19</v>
      </c>
      <c r="K3" s="12" t="s">
        <v>20</v>
      </c>
      <c r="L3" s="12" t="s">
        <v>0</v>
      </c>
      <c r="M3" s="12" t="s">
        <v>1</v>
      </c>
      <c r="N3" s="12" t="s">
        <v>2</v>
      </c>
      <c r="O3" s="12" t="s">
        <v>3</v>
      </c>
      <c r="P3" s="12" t="s">
        <v>4</v>
      </c>
      <c r="Q3" s="12" t="s">
        <v>5</v>
      </c>
      <c r="R3" s="12" t="s">
        <v>6</v>
      </c>
      <c r="S3" s="12" t="s">
        <v>7</v>
      </c>
      <c r="T3" s="12" t="s">
        <v>8</v>
      </c>
      <c r="U3" s="12" t="s">
        <v>9</v>
      </c>
      <c r="V3" s="12" t="s">
        <v>43</v>
      </c>
      <c r="W3" s="12" t="s">
        <v>44</v>
      </c>
      <c r="X3" s="12" t="s">
        <v>45</v>
      </c>
      <c r="Y3" s="12" t="s">
        <v>46</v>
      </c>
      <c r="Z3" s="12" t="s">
        <v>47</v>
      </c>
      <c r="AA3" s="12" t="s">
        <v>48</v>
      </c>
    </row>
    <row r="4" spans="1:27">
      <c r="A4" s="26" t="s">
        <v>51</v>
      </c>
      <c r="B4" s="26" t="s">
        <v>36</v>
      </c>
      <c r="C4" s="14">
        <v>96850.553609999974</v>
      </c>
      <c r="D4" s="14">
        <v>91087.010869999998</v>
      </c>
      <c r="E4" s="14">
        <v>85111.285649999962</v>
      </c>
      <c r="F4" s="14">
        <v>88815.533599999995</v>
      </c>
      <c r="G4" s="14">
        <v>83994.748709999985</v>
      </c>
      <c r="H4" s="14">
        <v>80659.884659999982</v>
      </c>
      <c r="I4" s="14">
        <v>74671.435429999969</v>
      </c>
      <c r="J4" s="14">
        <v>70262.193069999979</v>
      </c>
      <c r="K4" s="14">
        <v>64663.866120000006</v>
      </c>
      <c r="L4" s="14">
        <v>59923.732199999999</v>
      </c>
      <c r="M4" s="14">
        <v>59072.30339999999</v>
      </c>
      <c r="N4" s="14">
        <v>54367.017899999992</v>
      </c>
      <c r="O4" s="14">
        <v>54879.9666</v>
      </c>
      <c r="P4" s="14">
        <v>48888.406499999983</v>
      </c>
      <c r="Q4" s="14">
        <v>46945.313899999994</v>
      </c>
      <c r="R4" s="14">
        <v>40010.299599999991</v>
      </c>
      <c r="S4" s="14">
        <v>35178.772499999999</v>
      </c>
      <c r="T4" s="14">
        <v>33098.230599999995</v>
      </c>
      <c r="U4" s="14">
        <v>30277.869299999998</v>
      </c>
      <c r="V4" s="14">
        <v>26627.12309999999</v>
      </c>
      <c r="W4" s="14">
        <v>27061.521200000003</v>
      </c>
      <c r="X4" s="14">
        <v>21506.849900000005</v>
      </c>
      <c r="Y4" s="14">
        <v>20762.206299999994</v>
      </c>
      <c r="Z4" s="14">
        <v>16880.641599999988</v>
      </c>
      <c r="AA4" s="14">
        <v>13699.9452</v>
      </c>
    </row>
    <row r="5" spans="1:27">
      <c r="A5" s="26" t="s">
        <v>51</v>
      </c>
      <c r="B5" s="26" t="s">
        <v>38</v>
      </c>
      <c r="C5" s="14">
        <v>33579.453999999983</v>
      </c>
      <c r="D5" s="14">
        <v>34290.628399999994</v>
      </c>
      <c r="E5" s="14">
        <v>34394.605499999998</v>
      </c>
      <c r="F5" s="14">
        <v>34409.245899999994</v>
      </c>
      <c r="G5" s="14">
        <v>34422.250400000004</v>
      </c>
      <c r="H5" s="14">
        <v>32301.676200000002</v>
      </c>
      <c r="I5" s="14">
        <v>31904.215999999997</v>
      </c>
      <c r="J5" s="14">
        <v>30539.514100000004</v>
      </c>
      <c r="K5" s="14">
        <v>29961.962999999992</v>
      </c>
      <c r="L5" s="14">
        <v>28770.307900000003</v>
      </c>
      <c r="M5" s="14">
        <v>24754.762599999998</v>
      </c>
      <c r="N5" s="14">
        <v>25416.212999999992</v>
      </c>
      <c r="O5" s="14">
        <v>22013.226999999988</v>
      </c>
      <c r="P5" s="14">
        <v>23002.364100000003</v>
      </c>
      <c r="Q5" s="14">
        <v>22344.890899999988</v>
      </c>
      <c r="R5" s="14">
        <v>23216.558199999992</v>
      </c>
      <c r="S5" s="14">
        <v>23288.401199999997</v>
      </c>
      <c r="T5" s="14">
        <v>22170.206499999993</v>
      </c>
      <c r="U5" s="14">
        <v>21148.2588</v>
      </c>
      <c r="V5" s="14">
        <v>21213.703499999978</v>
      </c>
      <c r="W5" s="14">
        <v>19061.306499999992</v>
      </c>
      <c r="X5" s="14">
        <v>18975.607899999999</v>
      </c>
      <c r="Y5" s="14">
        <v>17778.512299999999</v>
      </c>
      <c r="Z5" s="14">
        <v>16533.15029999999</v>
      </c>
      <c r="AA5" s="14">
        <v>16138.331200000001</v>
      </c>
    </row>
    <row r="6" spans="1:27">
      <c r="A6" s="26" t="s">
        <v>51</v>
      </c>
      <c r="B6" s="26" t="s">
        <v>22</v>
      </c>
      <c r="C6" s="14">
        <v>5449.4592346581449</v>
      </c>
      <c r="D6" s="14">
        <v>5549.3759700009578</v>
      </c>
      <c r="E6" s="14">
        <v>5453.7040775430496</v>
      </c>
      <c r="F6" s="14">
        <v>4867.4634996988143</v>
      </c>
      <c r="G6" s="14">
        <v>4937.559609137953</v>
      </c>
      <c r="H6" s="14">
        <v>4769.4331653181043</v>
      </c>
      <c r="I6" s="14">
        <v>4736.4065826790611</v>
      </c>
      <c r="J6" s="14">
        <v>4703.6436335372082</v>
      </c>
      <c r="K6" s="14">
        <v>4733.452995710818</v>
      </c>
      <c r="L6" s="14">
        <v>4917.0243658877098</v>
      </c>
      <c r="M6" s="14">
        <v>5384.4016614572238</v>
      </c>
      <c r="N6" s="14">
        <v>5651.9086219910796</v>
      </c>
      <c r="O6" s="14">
        <v>7323.1076978033889</v>
      </c>
      <c r="P6" s="14">
        <v>7900.3896001203902</v>
      </c>
      <c r="Q6" s="14">
        <v>6144.0373074017216</v>
      </c>
      <c r="R6" s="14">
        <v>9255.2810611310597</v>
      </c>
      <c r="S6" s="14">
        <v>10349.609976304284</v>
      </c>
      <c r="T6" s="14">
        <v>9509.6556546793836</v>
      </c>
      <c r="U6" s="14">
        <v>9613.2113438711494</v>
      </c>
      <c r="V6" s="14">
        <v>9101.9037346625682</v>
      </c>
      <c r="W6" s="14">
        <v>8378.1169282557948</v>
      </c>
      <c r="X6" s="14">
        <v>9709.0939721262548</v>
      </c>
      <c r="Y6" s="14">
        <v>7935.5747598966545</v>
      </c>
      <c r="Z6" s="14">
        <v>9528.5116124882406</v>
      </c>
      <c r="AA6" s="14">
        <v>9506.3137611078382</v>
      </c>
    </row>
    <row r="7" spans="1:27">
      <c r="A7" s="26" t="s">
        <v>51</v>
      </c>
      <c r="B7" s="26" t="s">
        <v>23</v>
      </c>
      <c r="C7" s="14">
        <v>80.020704099999904</v>
      </c>
      <c r="D7" s="14">
        <v>148.53417999999988</v>
      </c>
      <c r="E7" s="14">
        <v>115.72036899999989</v>
      </c>
      <c r="F7" s="14">
        <v>50.876553000000001</v>
      </c>
      <c r="G7" s="14">
        <v>51.448012999999904</v>
      </c>
      <c r="H7" s="14">
        <v>19.609841699999901</v>
      </c>
      <c r="I7" s="14">
        <v>14.3798675</v>
      </c>
      <c r="J7" s="14">
        <v>16.643304399999998</v>
      </c>
      <c r="K7" s="14">
        <v>7.3999018999999997</v>
      </c>
      <c r="L7" s="14">
        <v>39.936439</v>
      </c>
      <c r="M7" s="14">
        <v>58.584715000000003</v>
      </c>
      <c r="N7" s="14">
        <v>35.256183999999998</v>
      </c>
      <c r="O7" s="14">
        <v>37.470591999999897</v>
      </c>
      <c r="P7" s="14">
        <v>261.83429999999998</v>
      </c>
      <c r="Q7" s="14">
        <v>154.51669999999999</v>
      </c>
      <c r="R7" s="14">
        <v>218.86681999999999</v>
      </c>
      <c r="S7" s="14">
        <v>188.02789999999999</v>
      </c>
      <c r="T7" s="14">
        <v>233.00263999999899</v>
      </c>
      <c r="U7" s="14">
        <v>248.03003999999899</v>
      </c>
      <c r="V7" s="14">
        <v>288.93732</v>
      </c>
      <c r="W7" s="14">
        <v>63.900627</v>
      </c>
      <c r="X7" s="14">
        <v>304.83936</v>
      </c>
      <c r="Y7" s="14">
        <v>171.28894</v>
      </c>
      <c r="Z7" s="14">
        <v>143.69666999999899</v>
      </c>
      <c r="AA7" s="14">
        <v>20.92389</v>
      </c>
    </row>
    <row r="8" spans="1:27">
      <c r="A8" s="26" t="s">
        <v>51</v>
      </c>
      <c r="B8" s="26" t="s">
        <v>21</v>
      </c>
      <c r="C8" s="14">
        <v>94.539111756681294</v>
      </c>
      <c r="D8" s="14">
        <v>134.42697121020356</v>
      </c>
      <c r="E8" s="14">
        <v>134.6233995488559</v>
      </c>
      <c r="F8" s="14">
        <v>66.415574598748165</v>
      </c>
      <c r="G8" s="14">
        <v>64.626285919480651</v>
      </c>
      <c r="H8" s="14">
        <v>26.584526488363263</v>
      </c>
      <c r="I8" s="14">
        <v>17.596640326543682</v>
      </c>
      <c r="J8" s="14">
        <v>15.156961421887919</v>
      </c>
      <c r="K8" s="14">
        <v>10.064906685417341</v>
      </c>
      <c r="L8" s="14">
        <v>43.708773436363806</v>
      </c>
      <c r="M8" s="14">
        <v>74.260934281356725</v>
      </c>
      <c r="N8" s="14">
        <v>161.13982673788456</v>
      </c>
      <c r="O8" s="14">
        <v>175.63157286625966</v>
      </c>
      <c r="P8" s="14">
        <v>832.60219899977449</v>
      </c>
      <c r="Q8" s="14">
        <v>645.37468740117072</v>
      </c>
      <c r="R8" s="14">
        <v>1325.7432520521193</v>
      </c>
      <c r="S8" s="14">
        <v>1778.4820895575863</v>
      </c>
      <c r="T8" s="14">
        <v>1817.0754358303273</v>
      </c>
      <c r="U8" s="14">
        <v>2260.638905903028</v>
      </c>
      <c r="V8" s="14">
        <v>2237.9209097308544</v>
      </c>
      <c r="W8" s="14">
        <v>963.35252545115645</v>
      </c>
      <c r="X8" s="14">
        <v>2211.8002220872963</v>
      </c>
      <c r="Y8" s="14">
        <v>1493.9221868699601</v>
      </c>
      <c r="Z8" s="14">
        <v>2664.6126241670063</v>
      </c>
      <c r="AA8" s="14">
        <v>2559.5864030420812</v>
      </c>
    </row>
    <row r="9" spans="1:27">
      <c r="A9" s="26" t="s">
        <v>51</v>
      </c>
      <c r="B9" s="26" t="s">
        <v>24</v>
      </c>
      <c r="C9" s="14">
        <v>15972.449407146296</v>
      </c>
      <c r="D9" s="14">
        <v>16074.012006519995</v>
      </c>
      <c r="E9" s="14">
        <v>16039.791577334141</v>
      </c>
      <c r="F9" s="14">
        <v>16173.650888719994</v>
      </c>
      <c r="G9" s="14">
        <v>16214.897153071946</v>
      </c>
      <c r="H9" s="14">
        <v>16039.421344999999</v>
      </c>
      <c r="I9" s="14">
        <v>16031.680675</v>
      </c>
      <c r="J9" s="14">
        <v>16193.593877999998</v>
      </c>
      <c r="K9" s="14">
        <v>16359.461411</v>
      </c>
      <c r="L9" s="14">
        <v>16498.476931999998</v>
      </c>
      <c r="M9" s="14">
        <v>16476.559529999999</v>
      </c>
      <c r="N9" s="14">
        <v>16724.361492</v>
      </c>
      <c r="O9" s="14">
        <v>16665.176647</v>
      </c>
      <c r="P9" s="14">
        <v>17188.731989</v>
      </c>
      <c r="Q9" s="14">
        <v>17163.070234999999</v>
      </c>
      <c r="R9" s="14">
        <v>17354.197955</v>
      </c>
      <c r="S9" s="14">
        <v>17210.887884</v>
      </c>
      <c r="T9" s="14">
        <v>17336.759125999997</v>
      </c>
      <c r="U9" s="14">
        <v>17371.947236999993</v>
      </c>
      <c r="V9" s="14">
        <v>17417.214779999998</v>
      </c>
      <c r="W9" s="14">
        <v>17147.215642999996</v>
      </c>
      <c r="X9" s="14">
        <v>17563.825249999994</v>
      </c>
      <c r="Y9" s="14">
        <v>17581.808020999997</v>
      </c>
      <c r="Z9" s="14">
        <v>17575.929489999999</v>
      </c>
      <c r="AA9" s="14">
        <v>17381.399183999998</v>
      </c>
    </row>
    <row r="10" spans="1:27">
      <c r="A10" s="26" t="s">
        <v>51</v>
      </c>
      <c r="B10" s="26" t="s">
        <v>25</v>
      </c>
      <c r="C10" s="14">
        <v>27360.45373320693</v>
      </c>
      <c r="D10" s="14">
        <v>28821.530118306608</v>
      </c>
      <c r="E10" s="14">
        <v>33331.347653345489</v>
      </c>
      <c r="F10" s="14">
        <v>30641.99906900898</v>
      </c>
      <c r="G10" s="14">
        <v>35433.990758694075</v>
      </c>
      <c r="H10" s="14">
        <v>40431.160278281262</v>
      </c>
      <c r="I10" s="14">
        <v>45126.612025526774</v>
      </c>
      <c r="J10" s="14">
        <v>54379.878840310659</v>
      </c>
      <c r="K10" s="14">
        <v>55879.112782920158</v>
      </c>
      <c r="L10" s="14">
        <v>58475.481179672744</v>
      </c>
      <c r="M10" s="14">
        <v>62633.027098353647</v>
      </c>
      <c r="N10" s="14">
        <v>65187.410702204819</v>
      </c>
      <c r="O10" s="14">
        <v>69178.591206142723</v>
      </c>
      <c r="P10" s="14">
        <v>76512.471412728119</v>
      </c>
      <c r="Q10" s="14">
        <v>78746.690581121162</v>
      </c>
      <c r="R10" s="14">
        <v>79762.163709809814</v>
      </c>
      <c r="S10" s="14">
        <v>80776.100755665175</v>
      </c>
      <c r="T10" s="14">
        <v>81684.174057629905</v>
      </c>
      <c r="U10" s="14">
        <v>85962.038370875729</v>
      </c>
      <c r="V10" s="14">
        <v>90897.084482025268</v>
      </c>
      <c r="W10" s="14">
        <v>92364.501029744701</v>
      </c>
      <c r="X10" s="14">
        <v>98843.82362643689</v>
      </c>
      <c r="Y10" s="14">
        <v>100970.4694151859</v>
      </c>
      <c r="Z10" s="14">
        <v>104532.28865068097</v>
      </c>
      <c r="AA10" s="14">
        <v>104005.87747294283</v>
      </c>
    </row>
    <row r="11" spans="1:27">
      <c r="A11" s="26" t="s">
        <v>51</v>
      </c>
      <c r="B11" s="26" t="s">
        <v>26</v>
      </c>
      <c r="C11" s="14">
        <v>13876.851988053455</v>
      </c>
      <c r="D11" s="14">
        <v>18019.426041201001</v>
      </c>
      <c r="E11" s="14">
        <v>19374.745566328882</v>
      </c>
      <c r="F11" s="14">
        <v>20232.72155383604</v>
      </c>
      <c r="G11" s="14">
        <v>21421.699069606384</v>
      </c>
      <c r="H11" s="14">
        <v>22642.82395430209</v>
      </c>
      <c r="I11" s="14">
        <v>24215.146000762161</v>
      </c>
      <c r="J11" s="14">
        <v>23756.896138769898</v>
      </c>
      <c r="K11" s="14">
        <v>29547.671709618364</v>
      </c>
      <c r="L11" s="14">
        <v>34070.991344572707</v>
      </c>
      <c r="M11" s="14">
        <v>36550.899214477788</v>
      </c>
      <c r="N11" s="14">
        <v>40331.004186068516</v>
      </c>
      <c r="O11" s="14">
        <v>40702.263494172686</v>
      </c>
      <c r="P11" s="14">
        <v>39616.529662984249</v>
      </c>
      <c r="Q11" s="14">
        <v>42372.922450818798</v>
      </c>
      <c r="R11" s="14">
        <v>49350.146890524928</v>
      </c>
      <c r="S11" s="14">
        <v>52641.37757769115</v>
      </c>
      <c r="T11" s="14">
        <v>56292.679597900082</v>
      </c>
      <c r="U11" s="14">
        <v>57528.175537233474</v>
      </c>
      <c r="V11" s="14">
        <v>58667.180756650174</v>
      </c>
      <c r="W11" s="14">
        <v>65754.854155182431</v>
      </c>
      <c r="X11" s="14">
        <v>65066.205620874462</v>
      </c>
      <c r="Y11" s="14">
        <v>69350.239305517287</v>
      </c>
      <c r="Z11" s="14">
        <v>75701.442829138497</v>
      </c>
      <c r="AA11" s="14">
        <v>79780.870827230508</v>
      </c>
    </row>
    <row r="12" spans="1:27">
      <c r="A12" s="26" t="s">
        <v>51</v>
      </c>
      <c r="B12" s="26" t="s">
        <v>99</v>
      </c>
      <c r="C12" s="14">
        <v>103.4871022988994</v>
      </c>
      <c r="D12" s="14">
        <v>120.9947725176405</v>
      </c>
      <c r="E12" s="14">
        <v>117.13044009934541</v>
      </c>
      <c r="F12" s="14">
        <v>107.2654986920498</v>
      </c>
      <c r="G12" s="14">
        <v>89.856579684206494</v>
      </c>
      <c r="H12" s="14">
        <v>87.632656317152978</v>
      </c>
      <c r="I12" s="14">
        <v>113.56324159560987</v>
      </c>
      <c r="J12" s="14">
        <v>90.952301119768478</v>
      </c>
      <c r="K12" s="14">
        <v>96.797052630772001</v>
      </c>
      <c r="L12" s="14">
        <v>110.6117196833969</v>
      </c>
      <c r="M12" s="14">
        <v>121.97173689808299</v>
      </c>
      <c r="N12" s="14">
        <v>116.42906183132801</v>
      </c>
      <c r="O12" s="14">
        <v>240.67206701945301</v>
      </c>
      <c r="P12" s="14">
        <v>701.81415042098411</v>
      </c>
      <c r="Q12" s="14">
        <v>725.53252669587789</v>
      </c>
      <c r="R12" s="14">
        <v>707.01549338977486</v>
      </c>
      <c r="S12" s="14">
        <v>701.35840952563092</v>
      </c>
      <c r="T12" s="14">
        <v>729.73313261625799</v>
      </c>
      <c r="U12" s="14">
        <v>740.15542618188886</v>
      </c>
      <c r="V12" s="14">
        <v>735.61011277223702</v>
      </c>
      <c r="W12" s="14">
        <v>974.82799418367495</v>
      </c>
      <c r="X12" s="14">
        <v>1415.814762677406</v>
      </c>
      <c r="Y12" s="14">
        <v>1499.140924802176</v>
      </c>
      <c r="Z12" s="14">
        <v>3798.9335252830065</v>
      </c>
      <c r="AA12" s="14">
        <v>3905.9289524071451</v>
      </c>
    </row>
    <row r="13" spans="1:27">
      <c r="A13" s="26" t="s">
        <v>51</v>
      </c>
      <c r="B13" s="26" t="s">
        <v>34</v>
      </c>
      <c r="C13" s="14">
        <v>98.168257184297985</v>
      </c>
      <c r="D13" s="14">
        <v>309.45654757748184</v>
      </c>
      <c r="E13" s="14">
        <v>483.42124490798005</v>
      </c>
      <c r="F13" s="14">
        <v>695.54471304981485</v>
      </c>
      <c r="G13" s="14">
        <v>600.45053609544209</v>
      </c>
      <c r="H13" s="14">
        <v>1532.422037365151</v>
      </c>
      <c r="I13" s="14">
        <v>2262.9650046956726</v>
      </c>
      <c r="J13" s="14">
        <v>2581.1554694045158</v>
      </c>
      <c r="K13" s="14">
        <v>3551.7165548805137</v>
      </c>
      <c r="L13" s="14">
        <v>6164.8776063906962</v>
      </c>
      <c r="M13" s="14">
        <v>6893.6803779727516</v>
      </c>
      <c r="N13" s="14">
        <v>10298.154184304391</v>
      </c>
      <c r="O13" s="14">
        <v>11084.543060860167</v>
      </c>
      <c r="P13" s="14">
        <v>11801.489451111458</v>
      </c>
      <c r="Q13" s="14">
        <v>12974.266471252904</v>
      </c>
      <c r="R13" s="14">
        <v>18053.968888194719</v>
      </c>
      <c r="S13" s="14">
        <v>18805.89492178573</v>
      </c>
      <c r="T13" s="14">
        <v>20605.682763446664</v>
      </c>
      <c r="U13" s="14">
        <v>21533.052117239957</v>
      </c>
      <c r="V13" s="14">
        <v>21821.86936557393</v>
      </c>
      <c r="W13" s="14">
        <v>24718.168005578085</v>
      </c>
      <c r="X13" s="14">
        <v>23643.278368503408</v>
      </c>
      <c r="Y13" s="14">
        <v>24613.288422056517</v>
      </c>
      <c r="Z13" s="14">
        <v>26688.400396625522</v>
      </c>
      <c r="AA13" s="14">
        <v>26544.79242704545</v>
      </c>
    </row>
    <row r="14" spans="1:27">
      <c r="A14" s="39" t="s">
        <v>95</v>
      </c>
      <c r="B14" s="39"/>
      <c r="C14" s="29">
        <f>SUM(C4:C11)</f>
        <v>193263.78178892145</v>
      </c>
      <c r="D14" s="29">
        <f t="shared" ref="D14:AA14" si="0">SUM(D4:D11)</f>
        <v>194124.94455723872</v>
      </c>
      <c r="E14" s="29">
        <f t="shared" si="0"/>
        <v>193955.82379310037</v>
      </c>
      <c r="F14" s="29">
        <f t="shared" si="0"/>
        <v>195257.90663886257</v>
      </c>
      <c r="G14" s="29">
        <f t="shared" si="0"/>
        <v>196541.21999942983</v>
      </c>
      <c r="H14" s="29">
        <f t="shared" si="0"/>
        <v>196890.59397108981</v>
      </c>
      <c r="I14" s="29">
        <f t="shared" si="0"/>
        <v>196717.4732217945</v>
      </c>
      <c r="J14" s="29">
        <f t="shared" si="0"/>
        <v>199867.51992643965</v>
      </c>
      <c r="K14" s="29">
        <f t="shared" si="0"/>
        <v>201162.99282783474</v>
      </c>
      <c r="L14" s="29">
        <f t="shared" si="0"/>
        <v>202739.65913456955</v>
      </c>
      <c r="M14" s="29">
        <f t="shared" si="0"/>
        <v>205004.79915357003</v>
      </c>
      <c r="N14" s="29">
        <f t="shared" si="0"/>
        <v>207874.31191300228</v>
      </c>
      <c r="O14" s="29">
        <f t="shared" si="0"/>
        <v>210975.43480998505</v>
      </c>
      <c r="P14" s="29">
        <f t="shared" si="0"/>
        <v>214203.3297638325</v>
      </c>
      <c r="Q14" s="29">
        <f t="shared" si="0"/>
        <v>214516.81676174281</v>
      </c>
      <c r="R14" s="29">
        <f t="shared" si="0"/>
        <v>220493.25748851788</v>
      </c>
      <c r="S14" s="29">
        <f t="shared" si="0"/>
        <v>221411.65988321818</v>
      </c>
      <c r="T14" s="29">
        <f t="shared" si="0"/>
        <v>222141.7836120397</v>
      </c>
      <c r="U14" s="29">
        <f t="shared" si="0"/>
        <v>224410.16953488337</v>
      </c>
      <c r="V14" s="29">
        <f t="shared" si="0"/>
        <v>226451.06858306885</v>
      </c>
      <c r="W14" s="29">
        <f t="shared" si="0"/>
        <v>230794.76860863407</v>
      </c>
      <c r="X14" s="29">
        <f t="shared" si="0"/>
        <v>234182.04585152492</v>
      </c>
      <c r="Y14" s="29">
        <f t="shared" si="0"/>
        <v>236044.02122846979</v>
      </c>
      <c r="Z14" s="29">
        <f t="shared" si="0"/>
        <v>243560.2737764747</v>
      </c>
      <c r="AA14" s="29">
        <f t="shared" si="0"/>
        <v>243093.24793832324</v>
      </c>
    </row>
    <row r="17" spans="1:27" s="11" customFormat="1">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21" t="s">
        <v>29</v>
      </c>
      <c r="B18" s="21" t="s">
        <v>36</v>
      </c>
      <c r="C18" s="14">
        <v>48663.257999999994</v>
      </c>
      <c r="D18" s="14">
        <v>48207.74224</v>
      </c>
      <c r="E18" s="14">
        <v>42944.903699999988</v>
      </c>
      <c r="F18" s="14">
        <v>45330.331700000002</v>
      </c>
      <c r="G18" s="14">
        <v>42029.718699999998</v>
      </c>
      <c r="H18" s="14">
        <v>41652.625500000002</v>
      </c>
      <c r="I18" s="14">
        <v>36609.320999999982</v>
      </c>
      <c r="J18" s="14">
        <v>37140.109699999994</v>
      </c>
      <c r="K18" s="14">
        <v>33019.002699999997</v>
      </c>
      <c r="L18" s="14">
        <v>29209.404399999999</v>
      </c>
      <c r="M18" s="14">
        <v>28367.826599999989</v>
      </c>
      <c r="N18" s="14">
        <v>22467.953699999998</v>
      </c>
      <c r="O18" s="14">
        <v>20350.276699999999</v>
      </c>
      <c r="P18" s="14">
        <v>15609.033899999991</v>
      </c>
      <c r="Q18" s="14">
        <v>15591.5198</v>
      </c>
      <c r="R18" s="14">
        <v>8094.239699999991</v>
      </c>
      <c r="S18" s="14">
        <v>8094.24</v>
      </c>
      <c r="T18" s="14">
        <v>7813.3312000000005</v>
      </c>
      <c r="U18" s="14">
        <v>6753.6988000000001</v>
      </c>
      <c r="V18" s="14">
        <v>4514.9259000000002</v>
      </c>
      <c r="W18" s="14">
        <v>6178.2397000000001</v>
      </c>
      <c r="X18" s="14">
        <v>3383.2183</v>
      </c>
      <c r="Y18" s="14">
        <v>2406.6179999999999</v>
      </c>
      <c r="Z18" s="14">
        <v>0</v>
      </c>
      <c r="AA18" s="14">
        <v>0</v>
      </c>
    </row>
    <row r="19" spans="1:27" s="11" customFormat="1">
      <c r="A19" s="21" t="s">
        <v>29</v>
      </c>
      <c r="B19" s="21"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21" t="s">
        <v>29</v>
      </c>
      <c r="B20" s="21" t="s">
        <v>22</v>
      </c>
      <c r="C20" s="14">
        <v>0.986675928127</v>
      </c>
      <c r="D20" s="14">
        <v>9.5473191233659911</v>
      </c>
      <c r="E20" s="14">
        <v>6.827766178476999</v>
      </c>
      <c r="F20" s="14">
        <v>40.070925128048998</v>
      </c>
      <c r="G20" s="14">
        <v>51.779611186223995</v>
      </c>
      <c r="H20" s="14">
        <v>1.2871771825504899</v>
      </c>
      <c r="I20" s="14">
        <v>23.807732192285002</v>
      </c>
      <c r="J20" s="14">
        <v>19.209758125134002</v>
      </c>
      <c r="K20" s="14">
        <v>61.034699301000998</v>
      </c>
      <c r="L20" s="14">
        <v>105.69108080942848</v>
      </c>
      <c r="M20" s="14">
        <v>339.97821132011046</v>
      </c>
      <c r="N20" s="14">
        <v>405.23928325552055</v>
      </c>
      <c r="O20" s="14">
        <v>1128.6474662466483</v>
      </c>
      <c r="P20" s="14">
        <v>1208.369346910019</v>
      </c>
      <c r="Q20" s="14">
        <v>512.84092837529704</v>
      </c>
      <c r="R20" s="14">
        <v>1905.36269183779</v>
      </c>
      <c r="S20" s="14">
        <v>2136.42909281222</v>
      </c>
      <c r="T20" s="14">
        <v>1836.8138017497699</v>
      </c>
      <c r="U20" s="14">
        <v>1706.579471574785</v>
      </c>
      <c r="V20" s="14">
        <v>1655.0448313842651</v>
      </c>
      <c r="W20" s="14">
        <v>1334.9536656004439</v>
      </c>
      <c r="X20" s="14">
        <v>1818.4322808473169</v>
      </c>
      <c r="Y20" s="14">
        <v>1286.6402595931929</v>
      </c>
      <c r="Z20" s="14">
        <v>1947.6408318155002</v>
      </c>
      <c r="AA20" s="14">
        <v>1995.406631604224</v>
      </c>
    </row>
    <row r="21" spans="1:27" s="11" customFormat="1">
      <c r="A21" s="21" t="s">
        <v>29</v>
      </c>
      <c r="B21" s="21"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21" t="s">
        <v>29</v>
      </c>
      <c r="B22" s="21" t="s">
        <v>21</v>
      </c>
      <c r="C22" s="14">
        <v>1.50969457822058</v>
      </c>
      <c r="D22" s="14">
        <v>2.5828320254238402</v>
      </c>
      <c r="E22" s="14">
        <v>9.3431557950000013</v>
      </c>
      <c r="F22" s="14">
        <v>14.51222272</v>
      </c>
      <c r="G22" s="14">
        <v>12.576880839999999</v>
      </c>
      <c r="H22" s="14">
        <v>5.2138820699999997E-6</v>
      </c>
      <c r="I22" s="14">
        <v>5.0808035199999998E-6</v>
      </c>
      <c r="J22" s="14">
        <v>0.11405924326439999</v>
      </c>
      <c r="K22" s="14">
        <v>1.975952838</v>
      </c>
      <c r="L22" s="14">
        <v>3.5004917019999997</v>
      </c>
      <c r="M22" s="14">
        <v>10.125878649999999</v>
      </c>
      <c r="N22" s="14">
        <v>16.091759329999999</v>
      </c>
      <c r="O22" s="14">
        <v>13.855886810000001</v>
      </c>
      <c r="P22" s="14">
        <v>197.28314900999999</v>
      </c>
      <c r="Q22" s="14">
        <v>238.66427969</v>
      </c>
      <c r="R22" s="14">
        <v>529.2973407961922</v>
      </c>
      <c r="S22" s="14">
        <v>677.3054748756075</v>
      </c>
      <c r="T22" s="14">
        <v>765.42776089367067</v>
      </c>
      <c r="U22" s="14">
        <v>995.36140094619054</v>
      </c>
      <c r="V22" s="14">
        <v>979.43645099137007</v>
      </c>
      <c r="W22" s="14">
        <v>513.73474664652258</v>
      </c>
      <c r="X22" s="14">
        <v>956.90498096081251</v>
      </c>
      <c r="Y22" s="14">
        <v>893.88591099478049</v>
      </c>
      <c r="Z22" s="14">
        <v>1101.8227610399999</v>
      </c>
      <c r="AA22" s="14">
        <v>1073.7669059376451</v>
      </c>
    </row>
    <row r="23" spans="1:27" s="11" customFormat="1">
      <c r="A23" s="21" t="s">
        <v>29</v>
      </c>
      <c r="B23" s="21" t="s">
        <v>24</v>
      </c>
      <c r="C23" s="14">
        <v>2652.0329700000002</v>
      </c>
      <c r="D23" s="14">
        <v>2755.8691800000001</v>
      </c>
      <c r="E23" s="14">
        <v>2749.840365</v>
      </c>
      <c r="F23" s="14">
        <v>2868.5640099999996</v>
      </c>
      <c r="G23" s="14">
        <v>2920.3461399999997</v>
      </c>
      <c r="H23" s="14">
        <v>2746.8240800000003</v>
      </c>
      <c r="I23" s="14">
        <v>2744.9804699999995</v>
      </c>
      <c r="J23" s="14">
        <v>2897.4505100000001</v>
      </c>
      <c r="K23" s="14">
        <v>3070.2744399999997</v>
      </c>
      <c r="L23" s="14">
        <v>3204.3673399999993</v>
      </c>
      <c r="M23" s="14">
        <v>3182.2966799999986</v>
      </c>
      <c r="N23" s="14">
        <v>3412.325476</v>
      </c>
      <c r="O23" s="14">
        <v>3368.4002700000001</v>
      </c>
      <c r="P23" s="14">
        <v>3889.56142</v>
      </c>
      <c r="Q23" s="14">
        <v>3863.1115600000003</v>
      </c>
      <c r="R23" s="14">
        <v>4042.8825500000003</v>
      </c>
      <c r="S23" s="14">
        <v>3926.3957099999998</v>
      </c>
      <c r="T23" s="14">
        <v>4039.6401499999993</v>
      </c>
      <c r="U23" s="14">
        <v>4086.4866659999989</v>
      </c>
      <c r="V23" s="14">
        <v>4120.0261350000001</v>
      </c>
      <c r="W23" s="14">
        <v>3849.683454</v>
      </c>
      <c r="X23" s="14">
        <v>4315.1819799999994</v>
      </c>
      <c r="Y23" s="14">
        <v>4350.81304</v>
      </c>
      <c r="Z23" s="14">
        <v>4354.6798899999994</v>
      </c>
      <c r="AA23" s="14">
        <v>4194.2682060000006</v>
      </c>
    </row>
    <row r="24" spans="1:27" s="11" customFormat="1">
      <c r="A24" s="21" t="s">
        <v>29</v>
      </c>
      <c r="B24" s="21" t="s">
        <v>25</v>
      </c>
      <c r="C24" s="14">
        <v>5313.3995970602036</v>
      </c>
      <c r="D24" s="14">
        <v>5711.7650636411645</v>
      </c>
      <c r="E24" s="14">
        <v>6313.2335914322075</v>
      </c>
      <c r="F24" s="14">
        <v>6173.1881297366654</v>
      </c>
      <c r="G24" s="14">
        <v>10853.995117023816</v>
      </c>
      <c r="H24" s="14">
        <v>12371.872925625117</v>
      </c>
      <c r="I24" s="14">
        <v>15976.672638387701</v>
      </c>
      <c r="J24" s="14">
        <v>14579.200113610823</v>
      </c>
      <c r="K24" s="14">
        <v>12767.879405848722</v>
      </c>
      <c r="L24" s="14">
        <v>13964.785400743547</v>
      </c>
      <c r="M24" s="14">
        <v>14624.276096366637</v>
      </c>
      <c r="N24" s="14">
        <v>21701.286343867723</v>
      </c>
      <c r="O24" s="14">
        <v>24534.018882137229</v>
      </c>
      <c r="P24" s="14">
        <v>30065.636702056039</v>
      </c>
      <c r="Q24" s="14">
        <v>31106.53573527711</v>
      </c>
      <c r="R24" s="14">
        <v>25778.369304482978</v>
      </c>
      <c r="S24" s="14">
        <v>23433.829031988029</v>
      </c>
      <c r="T24" s="14">
        <v>24849.089920505699</v>
      </c>
      <c r="U24" s="14">
        <v>26876.778611455571</v>
      </c>
      <c r="V24" s="14">
        <v>34201.450012243222</v>
      </c>
      <c r="W24" s="14">
        <v>35668.935146813637</v>
      </c>
      <c r="X24" s="14">
        <v>37576.260686594178</v>
      </c>
      <c r="Y24" s="14">
        <v>39017.28019877601</v>
      </c>
      <c r="Z24" s="14">
        <v>33088.678081878665</v>
      </c>
      <c r="AA24" s="14">
        <v>30715.70387538027</v>
      </c>
    </row>
    <row r="25" spans="1:27" s="11" customFormat="1">
      <c r="A25" s="21" t="s">
        <v>29</v>
      </c>
      <c r="B25" s="21" t="s">
        <v>26</v>
      </c>
      <c r="C25" s="14">
        <v>6298.3045687867188</v>
      </c>
      <c r="D25" s="14">
        <v>6920.5209809861417</v>
      </c>
      <c r="E25" s="14">
        <v>7222.9506779043204</v>
      </c>
      <c r="F25" s="14">
        <v>7264.120710848536</v>
      </c>
      <c r="G25" s="14">
        <v>9019.6757285925087</v>
      </c>
      <c r="H25" s="14">
        <v>8599.8608073642608</v>
      </c>
      <c r="I25" s="14">
        <v>9374.7018408731819</v>
      </c>
      <c r="J25" s="14">
        <v>8909.0869211235131</v>
      </c>
      <c r="K25" s="14">
        <v>13688.950124266457</v>
      </c>
      <c r="L25" s="14">
        <v>16791.951946210469</v>
      </c>
      <c r="M25" s="14">
        <v>17914.070095561372</v>
      </c>
      <c r="N25" s="14">
        <v>19730.696986624785</v>
      </c>
      <c r="O25" s="14">
        <v>21083.240316018499</v>
      </c>
      <c r="P25" s="14">
        <v>20426.060885545718</v>
      </c>
      <c r="Q25" s="14">
        <v>22087.787983259987</v>
      </c>
      <c r="R25" s="14">
        <v>31099.526964264791</v>
      </c>
      <c r="S25" s="14">
        <v>32603.342583015954</v>
      </c>
      <c r="T25" s="14">
        <v>35837.640944293657</v>
      </c>
      <c r="U25" s="14">
        <v>36612.139182161744</v>
      </c>
      <c r="V25" s="14">
        <v>35984.845261876864</v>
      </c>
      <c r="W25" s="14">
        <v>43076.018566094986</v>
      </c>
      <c r="X25" s="14">
        <v>42043.681814797026</v>
      </c>
      <c r="Y25" s="14">
        <v>45297.351216427531</v>
      </c>
      <c r="Z25" s="14">
        <v>50090.209628785997</v>
      </c>
      <c r="AA25" s="14">
        <v>52702.418477612053</v>
      </c>
    </row>
    <row r="26" spans="1:27" s="11" customFormat="1">
      <c r="A26" s="21" t="s">
        <v>29</v>
      </c>
      <c r="B26" s="21" t="s">
        <v>99</v>
      </c>
      <c r="C26" s="14">
        <v>3.5830659500000002E-5</v>
      </c>
      <c r="D26" s="14">
        <v>4.3273923999999998E-5</v>
      </c>
      <c r="E26" s="14">
        <v>6.3431710000000005E-5</v>
      </c>
      <c r="F26" s="14">
        <v>6.9286315999999998E-5</v>
      </c>
      <c r="G26" s="14">
        <v>6.2388162999999999E-5</v>
      </c>
      <c r="H26" s="14">
        <v>5.9386648000000003E-5</v>
      </c>
      <c r="I26" s="14">
        <v>7.1629593999999891E-5</v>
      </c>
      <c r="J26" s="14">
        <v>6.5552241000000011E-5</v>
      </c>
      <c r="K26" s="14">
        <v>6.9895700000000002E-5</v>
      </c>
      <c r="L26" s="14">
        <v>1.0756140099999999E-4</v>
      </c>
      <c r="M26" s="14">
        <v>1.2074957199999981E-4</v>
      </c>
      <c r="N26" s="14">
        <v>1.2719226099999978E-4</v>
      </c>
      <c r="O26" s="14">
        <v>125.56280211857</v>
      </c>
      <c r="P26" s="14">
        <v>589.98881051197111</v>
      </c>
      <c r="Q26" s="14">
        <v>604.77022204040691</v>
      </c>
      <c r="R26" s="14">
        <v>597.59795569169603</v>
      </c>
      <c r="S26" s="14">
        <v>594.34781672006397</v>
      </c>
      <c r="T26" s="14">
        <v>613.42481811573509</v>
      </c>
      <c r="U26" s="14">
        <v>623.16529181676606</v>
      </c>
      <c r="V26" s="14">
        <v>623.57584993015996</v>
      </c>
      <c r="W26" s="14">
        <v>868.71873737763804</v>
      </c>
      <c r="X26" s="14">
        <v>1323.2686002499299</v>
      </c>
      <c r="Y26" s="14">
        <v>1377.699321314436</v>
      </c>
      <c r="Z26" s="14">
        <v>3680.0210799410061</v>
      </c>
      <c r="AA26" s="14">
        <v>3768.8421182022303</v>
      </c>
    </row>
    <row r="27" spans="1:27" s="11" customFormat="1">
      <c r="A27" s="21" t="s">
        <v>29</v>
      </c>
      <c r="B27" s="21" t="s">
        <v>34</v>
      </c>
      <c r="C27" s="14">
        <v>15.878525600711988</v>
      </c>
      <c r="D27" s="14">
        <v>41.487279374794902</v>
      </c>
      <c r="E27" s="14">
        <v>172.62089864027899</v>
      </c>
      <c r="F27" s="14">
        <v>263.88437133218184</v>
      </c>
      <c r="G27" s="14">
        <v>268.58742151764301</v>
      </c>
      <c r="H27" s="14">
        <v>1212.215771591925</v>
      </c>
      <c r="I27" s="14">
        <v>1756.930613256289</v>
      </c>
      <c r="J27" s="14">
        <v>2043.9509240350883</v>
      </c>
      <c r="K27" s="14">
        <v>2974.8761863834179</v>
      </c>
      <c r="L27" s="14">
        <v>5227.9812336823734</v>
      </c>
      <c r="M27" s="14">
        <v>5935.3579280652766</v>
      </c>
      <c r="N27" s="14">
        <v>8223.5783235876243</v>
      </c>
      <c r="O27" s="14">
        <v>9049.0673810959906</v>
      </c>
      <c r="P27" s="14">
        <v>9632.1065416539295</v>
      </c>
      <c r="Q27" s="14">
        <v>9881.5217985608688</v>
      </c>
      <c r="R27" s="14">
        <v>12007.309595000001</v>
      </c>
      <c r="S27" s="14">
        <v>12347.884836999998</v>
      </c>
      <c r="T27" s="14">
        <v>13641.435348000001</v>
      </c>
      <c r="U27" s="14">
        <v>14154.569150000001</v>
      </c>
      <c r="V27" s="14">
        <v>13837.884925999999</v>
      </c>
      <c r="W27" s="14">
        <v>16493.686669999999</v>
      </c>
      <c r="X27" s="14">
        <v>15941.322738000001</v>
      </c>
      <c r="Y27" s="14">
        <v>16541.492039999997</v>
      </c>
      <c r="Z27" s="14">
        <v>18162.257270000002</v>
      </c>
      <c r="AA27" s="14">
        <v>17918.639084999999</v>
      </c>
    </row>
    <row r="28" spans="1:27" s="11" customFormat="1">
      <c r="A28" s="39" t="s">
        <v>95</v>
      </c>
      <c r="B28" s="39"/>
      <c r="C28" s="29">
        <f>SUM(C18:C25)</f>
        <v>62929.491506353268</v>
      </c>
      <c r="D28" s="29">
        <f t="shared" ref="D28:AA28" si="1">SUM(D18:D25)</f>
        <v>63608.027615776096</v>
      </c>
      <c r="E28" s="29">
        <f t="shared" si="1"/>
        <v>59247.099256310001</v>
      </c>
      <c r="F28" s="29">
        <f t="shared" si="1"/>
        <v>61690.787698433254</v>
      </c>
      <c r="G28" s="29">
        <f t="shared" si="1"/>
        <v>64888.092177642553</v>
      </c>
      <c r="H28" s="29">
        <f t="shared" si="1"/>
        <v>65372.470495385809</v>
      </c>
      <c r="I28" s="29">
        <f t="shared" si="1"/>
        <v>64729.483686533953</v>
      </c>
      <c r="J28" s="29">
        <f t="shared" si="1"/>
        <v>63545.171062102731</v>
      </c>
      <c r="K28" s="29">
        <f t="shared" si="1"/>
        <v>62609.117322254184</v>
      </c>
      <c r="L28" s="29">
        <f t="shared" si="1"/>
        <v>63279.700659465452</v>
      </c>
      <c r="M28" s="29">
        <f t="shared" si="1"/>
        <v>64438.573561898113</v>
      </c>
      <c r="N28" s="29">
        <f t="shared" si="1"/>
        <v>67733.593549078025</v>
      </c>
      <c r="O28" s="29">
        <f t="shared" si="1"/>
        <v>70478.439521212378</v>
      </c>
      <c r="P28" s="29">
        <f t="shared" si="1"/>
        <v>71395.945403521764</v>
      </c>
      <c r="Q28" s="29">
        <f t="shared" si="1"/>
        <v>73400.460286602392</v>
      </c>
      <c r="R28" s="29">
        <f t="shared" si="1"/>
        <v>71449.678551381745</v>
      </c>
      <c r="S28" s="29">
        <f t="shared" si="1"/>
        <v>70871.541892691806</v>
      </c>
      <c r="T28" s="29">
        <f t="shared" si="1"/>
        <v>75141.943777442793</v>
      </c>
      <c r="U28" s="29">
        <f t="shared" si="1"/>
        <v>77031.044132138282</v>
      </c>
      <c r="V28" s="29">
        <f t="shared" si="1"/>
        <v>81455.728591495717</v>
      </c>
      <c r="W28" s="29">
        <f t="shared" si="1"/>
        <v>90621.565279155591</v>
      </c>
      <c r="X28" s="29">
        <f t="shared" si="1"/>
        <v>90093.680043199332</v>
      </c>
      <c r="Y28" s="29">
        <f t="shared" si="1"/>
        <v>93252.588625791512</v>
      </c>
      <c r="Z28" s="29">
        <f t="shared" si="1"/>
        <v>90583.031193520161</v>
      </c>
      <c r="AA28" s="29">
        <f t="shared" si="1"/>
        <v>90681.564096534188</v>
      </c>
    </row>
    <row r="29" spans="1:27" s="11" customFormat="1"/>
    <row r="30" spans="1:27" s="11" customFormat="1"/>
    <row r="31" spans="1:27" s="11" customFormat="1">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21" t="s">
        <v>30</v>
      </c>
      <c r="B32" s="21" t="s">
        <v>36</v>
      </c>
      <c r="C32" s="14">
        <v>48187.295609999986</v>
      </c>
      <c r="D32" s="14">
        <v>42879.268629999999</v>
      </c>
      <c r="E32" s="14">
        <v>42166.381949999974</v>
      </c>
      <c r="F32" s="14">
        <v>43485.201899999993</v>
      </c>
      <c r="G32" s="14">
        <v>41965.030009999988</v>
      </c>
      <c r="H32" s="14">
        <v>39007.259159999987</v>
      </c>
      <c r="I32" s="14">
        <v>38062.114429999987</v>
      </c>
      <c r="J32" s="14">
        <v>33122.083369999993</v>
      </c>
      <c r="K32" s="14">
        <v>31644.863420000009</v>
      </c>
      <c r="L32" s="14">
        <v>30714.327800000003</v>
      </c>
      <c r="M32" s="14">
        <v>30704.476799999997</v>
      </c>
      <c r="N32" s="14">
        <v>31899.064199999993</v>
      </c>
      <c r="O32" s="14">
        <v>34529.689900000005</v>
      </c>
      <c r="P32" s="14">
        <v>33279.372599999995</v>
      </c>
      <c r="Q32" s="14">
        <v>31353.794099999992</v>
      </c>
      <c r="R32" s="14">
        <v>31916.0599</v>
      </c>
      <c r="S32" s="14">
        <v>27084.532499999998</v>
      </c>
      <c r="T32" s="14">
        <v>25284.899399999995</v>
      </c>
      <c r="U32" s="14">
        <v>23524.1705</v>
      </c>
      <c r="V32" s="14">
        <v>22112.197199999991</v>
      </c>
      <c r="W32" s="14">
        <v>20883.281500000001</v>
      </c>
      <c r="X32" s="14">
        <v>18123.631600000004</v>
      </c>
      <c r="Y32" s="14">
        <v>18355.588299999996</v>
      </c>
      <c r="Z32" s="14">
        <v>16880.641599999988</v>
      </c>
      <c r="AA32" s="14">
        <v>13699.9452</v>
      </c>
    </row>
    <row r="33" spans="1:27" s="11" customFormat="1">
      <c r="A33" s="21" t="s">
        <v>30</v>
      </c>
      <c r="B33" s="21"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21" t="s">
        <v>30</v>
      </c>
      <c r="B34" s="21" t="s">
        <v>22</v>
      </c>
      <c r="C34" s="14">
        <v>4491.6726306132841</v>
      </c>
      <c r="D34" s="14">
        <v>4455.6576112118437</v>
      </c>
      <c r="E34" s="14">
        <v>4446.8448812020915</v>
      </c>
      <c r="F34" s="14">
        <v>4553.4643519198462</v>
      </c>
      <c r="G34" s="14">
        <v>4540.1688742401329</v>
      </c>
      <c r="H34" s="14">
        <v>4469.9127743828922</v>
      </c>
      <c r="I34" s="14">
        <v>4545.0376042029893</v>
      </c>
      <c r="J34" s="14">
        <v>4520.1817048304565</v>
      </c>
      <c r="K34" s="14">
        <v>4511.5817949725688</v>
      </c>
      <c r="L34" s="14">
        <v>4538.27090532287</v>
      </c>
      <c r="M34" s="14">
        <v>4646.0511554465193</v>
      </c>
      <c r="N34" s="14">
        <v>4642.6816460874516</v>
      </c>
      <c r="O34" s="14">
        <v>4748.3822581769955</v>
      </c>
      <c r="P34" s="14">
        <v>5058.6426186522267</v>
      </c>
      <c r="Q34" s="14">
        <v>4918.3342901233564</v>
      </c>
      <c r="R34" s="14">
        <v>5404.4167246896513</v>
      </c>
      <c r="S34" s="14">
        <v>6071.5308871167399</v>
      </c>
      <c r="T34" s="14">
        <v>5873.0137269800725</v>
      </c>
      <c r="U34" s="14">
        <v>6225.8676274321597</v>
      </c>
      <c r="V34" s="14">
        <v>5738.6941272747208</v>
      </c>
      <c r="W34" s="14">
        <v>5765.0213272208675</v>
      </c>
      <c r="X34" s="14">
        <v>6041.4782263275965</v>
      </c>
      <c r="Y34" s="14">
        <v>5619.6207263787883</v>
      </c>
      <c r="Z34" s="14">
        <v>6164.6212262195213</v>
      </c>
      <c r="AA34" s="14">
        <v>6297.909425759708</v>
      </c>
    </row>
    <row r="35" spans="1:27" s="11" customFormat="1">
      <c r="A35" s="21" t="s">
        <v>30</v>
      </c>
      <c r="B35" s="21"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21" t="s">
        <v>30</v>
      </c>
      <c r="B36" s="21" t="s">
        <v>21</v>
      </c>
      <c r="C36" s="14">
        <v>7.7611651799999905E-6</v>
      </c>
      <c r="D36" s="14">
        <v>1.19262421605424</v>
      </c>
      <c r="E36" s="14">
        <v>0.32583184947909999</v>
      </c>
      <c r="F36" s="14">
        <v>3.5678691666586198</v>
      </c>
      <c r="G36" s="14">
        <v>4.1553456846622998</v>
      </c>
      <c r="H36" s="14">
        <v>9.1848832000000008E-6</v>
      </c>
      <c r="I36" s="14">
        <v>0.46748558313858002</v>
      </c>
      <c r="J36" s="14">
        <v>9.1983936499999893E-6</v>
      </c>
      <c r="K36" s="14">
        <v>9.3343944099999896E-6</v>
      </c>
      <c r="L36" s="14">
        <v>0.21408474089849999</v>
      </c>
      <c r="M36" s="14">
        <v>4.3687691803086999</v>
      </c>
      <c r="N36" s="14">
        <v>9.00161348682159</v>
      </c>
      <c r="O36" s="14">
        <v>2.4026244411814002</v>
      </c>
      <c r="P36" s="14">
        <v>6.7615744636990005</v>
      </c>
      <c r="Q36" s="14">
        <v>20.538588835451499</v>
      </c>
      <c r="R36" s="14">
        <v>16.152333622209792</v>
      </c>
      <c r="S36" s="14">
        <v>121.4757933634577</v>
      </c>
      <c r="T36" s="14">
        <v>169.38373640120383</v>
      </c>
      <c r="U36" s="14">
        <v>257.85236119961377</v>
      </c>
      <c r="V36" s="14">
        <v>323.37972892100026</v>
      </c>
      <c r="W36" s="14">
        <v>74.787578054747712</v>
      </c>
      <c r="X36" s="14">
        <v>43.286603448094958</v>
      </c>
      <c r="Y36" s="14">
        <v>75.446055300089995</v>
      </c>
      <c r="Z36" s="14">
        <v>122.03062119491258</v>
      </c>
      <c r="AA36" s="14">
        <v>42.450439545799661</v>
      </c>
    </row>
    <row r="37" spans="1:27" s="11" customFormat="1">
      <c r="A37" s="21" t="s">
        <v>30</v>
      </c>
      <c r="B37" s="21" t="s">
        <v>24</v>
      </c>
      <c r="C37" s="14">
        <v>708.524079999999</v>
      </c>
      <c r="D37" s="14">
        <v>707.69997999999998</v>
      </c>
      <c r="E37" s="14">
        <v>707.08210000000008</v>
      </c>
      <c r="F37" s="14">
        <v>709.01982999999996</v>
      </c>
      <c r="G37" s="14">
        <v>707.69997999999998</v>
      </c>
      <c r="H37" s="14">
        <v>708.64149999999995</v>
      </c>
      <c r="I37" s="14">
        <v>706.75845000000004</v>
      </c>
      <c r="J37" s="14">
        <v>709.53090999999995</v>
      </c>
      <c r="K37" s="14">
        <v>707.88876000000005</v>
      </c>
      <c r="L37" s="14">
        <v>706.00555000000008</v>
      </c>
      <c r="M37" s="14">
        <v>704.06240000000003</v>
      </c>
      <c r="N37" s="14">
        <v>709.29663000000005</v>
      </c>
      <c r="O37" s="14">
        <v>704.47095000000002</v>
      </c>
      <c r="P37" s="14">
        <v>705.57259999999997</v>
      </c>
      <c r="Q37" s="14">
        <v>705.07169999999996</v>
      </c>
      <c r="R37" s="14">
        <v>707.28621999999996</v>
      </c>
      <c r="S37" s="14">
        <v>695.59077000000002</v>
      </c>
      <c r="T37" s="14">
        <v>698.99901999999997</v>
      </c>
      <c r="U37" s="14">
        <v>696.49280999999996</v>
      </c>
      <c r="V37" s="14">
        <v>693.93723999999997</v>
      </c>
      <c r="W37" s="14">
        <v>694.32085000000006</v>
      </c>
      <c r="X37" s="14">
        <v>643.73707999999999</v>
      </c>
      <c r="Y37" s="14">
        <v>632.08452999999997</v>
      </c>
      <c r="Z37" s="14">
        <v>616.88263000000006</v>
      </c>
      <c r="AA37" s="14">
        <v>593.13837999999998</v>
      </c>
    </row>
    <row r="38" spans="1:27" s="11" customFormat="1">
      <c r="A38" s="21" t="s">
        <v>30</v>
      </c>
      <c r="B38" s="21" t="s">
        <v>25</v>
      </c>
      <c r="C38" s="14">
        <v>2315.375903112063</v>
      </c>
      <c r="D38" s="14">
        <v>3464.101043505917</v>
      </c>
      <c r="E38" s="14">
        <v>5329.5028036641816</v>
      </c>
      <c r="F38" s="14">
        <v>4984.9060455426725</v>
      </c>
      <c r="G38" s="14">
        <v>4384.8798124335199</v>
      </c>
      <c r="H38" s="14">
        <v>6706.5497475841139</v>
      </c>
      <c r="I38" s="14">
        <v>6273.4169646023165</v>
      </c>
      <c r="J38" s="14">
        <v>13927.051773386513</v>
      </c>
      <c r="K38" s="14">
        <v>14465.871084633474</v>
      </c>
      <c r="L38" s="14">
        <v>15163.809428382257</v>
      </c>
      <c r="M38" s="14">
        <v>14509.38278561273</v>
      </c>
      <c r="N38" s="14">
        <v>13962.036239050392</v>
      </c>
      <c r="O38" s="14">
        <v>12992.633074930674</v>
      </c>
      <c r="P38" s="14">
        <v>14344.18507655883</v>
      </c>
      <c r="Q38" s="14">
        <v>13687.338460250456</v>
      </c>
      <c r="R38" s="14">
        <v>17323.888338200759</v>
      </c>
      <c r="S38" s="14">
        <v>19476.24304973755</v>
      </c>
      <c r="T38" s="14">
        <v>20006.089384944902</v>
      </c>
      <c r="U38" s="14">
        <v>19063.866213266949</v>
      </c>
      <c r="V38" s="14">
        <v>21039.117983279219</v>
      </c>
      <c r="W38" s="14">
        <v>20640.520823045259</v>
      </c>
      <c r="X38" s="14">
        <v>25427.73661563349</v>
      </c>
      <c r="Y38" s="14">
        <v>23793.460593537304</v>
      </c>
      <c r="Z38" s="14">
        <v>28203.148866136333</v>
      </c>
      <c r="AA38" s="14">
        <v>29649.129053347635</v>
      </c>
    </row>
    <row r="39" spans="1:27" s="11" customFormat="1">
      <c r="A39" s="21" t="s">
        <v>30</v>
      </c>
      <c r="B39" s="21" t="s">
        <v>26</v>
      </c>
      <c r="C39" s="14">
        <v>4635.3011258948163</v>
      </c>
      <c r="D39" s="14">
        <v>8115.1085561894897</v>
      </c>
      <c r="E39" s="14">
        <v>9174.88745898466</v>
      </c>
      <c r="F39" s="14">
        <v>9207.730388333086</v>
      </c>
      <c r="G39" s="14">
        <v>8818.4427938752469</v>
      </c>
      <c r="H39" s="14">
        <v>8608.3469547477689</v>
      </c>
      <c r="I39" s="14">
        <v>9175.2524631141205</v>
      </c>
      <c r="J39" s="14">
        <v>7671.8072849581331</v>
      </c>
      <c r="K39" s="14">
        <v>8455.8228935448569</v>
      </c>
      <c r="L39" s="14">
        <v>8794.0646739181902</v>
      </c>
      <c r="M39" s="14">
        <v>9108.0500778528167</v>
      </c>
      <c r="N39" s="14">
        <v>9153.1211942804966</v>
      </c>
      <c r="O39" s="14">
        <v>8784.756652684031</v>
      </c>
      <c r="P39" s="14">
        <v>8529.7956791765773</v>
      </c>
      <c r="Q39" s="14">
        <v>9217.1726854984154</v>
      </c>
      <c r="R39" s="14">
        <v>7706.5915441218403</v>
      </c>
      <c r="S39" s="14">
        <v>8495.0615385714318</v>
      </c>
      <c r="T39" s="14">
        <v>8783.8720045103037</v>
      </c>
      <c r="U39" s="14">
        <v>9172.4976041616155</v>
      </c>
      <c r="V39" s="14">
        <v>9569.2730289351657</v>
      </c>
      <c r="W39" s="14">
        <v>9586.0237943373049</v>
      </c>
      <c r="X39" s="14">
        <v>9357.4085748172984</v>
      </c>
      <c r="Y39" s="14">
        <v>10003.649615450611</v>
      </c>
      <c r="Z39" s="14">
        <v>9327.4354398384785</v>
      </c>
      <c r="AA39" s="14">
        <v>10396.610066915659</v>
      </c>
    </row>
    <row r="40" spans="1:27" s="11" customFormat="1">
      <c r="A40" s="21" t="s">
        <v>30</v>
      </c>
      <c r="B40" s="21" t="s">
        <v>99</v>
      </c>
      <c r="C40" s="14">
        <v>0.87912358408799995</v>
      </c>
      <c r="D40" s="14">
        <v>1.3073159081544998</v>
      </c>
      <c r="E40" s="14">
        <v>1.3863072888219998</v>
      </c>
      <c r="F40" s="14">
        <v>1.494289922691</v>
      </c>
      <c r="G40" s="14">
        <v>1.3840071523135</v>
      </c>
      <c r="H40" s="14">
        <v>1.350551855168</v>
      </c>
      <c r="I40" s="14">
        <v>1.5765752319440001</v>
      </c>
      <c r="J40" s="14">
        <v>1.4728853390200001</v>
      </c>
      <c r="K40" s="14">
        <v>1.529930275004</v>
      </c>
      <c r="L40" s="14">
        <v>1.506441882236</v>
      </c>
      <c r="M40" s="14">
        <v>1.5985683498299998</v>
      </c>
      <c r="N40" s="14">
        <v>1.559059483397</v>
      </c>
      <c r="O40" s="14">
        <v>1.5580347897799998</v>
      </c>
      <c r="P40" s="14">
        <v>1.6115123484189999</v>
      </c>
      <c r="Q40" s="14">
        <v>1.5294499069779901</v>
      </c>
      <c r="R40" s="14">
        <v>1.4215324603920001</v>
      </c>
      <c r="S40" s="14">
        <v>1.4612310550529999</v>
      </c>
      <c r="T40" s="14">
        <v>1.4367970750249999</v>
      </c>
      <c r="U40" s="14">
        <v>1.4779882725740001</v>
      </c>
      <c r="V40" s="14">
        <v>1.4253975539899999</v>
      </c>
      <c r="W40" s="14">
        <v>1.4139414672699999</v>
      </c>
      <c r="X40" s="14">
        <v>1.19692200432</v>
      </c>
      <c r="Y40" s="14">
        <v>1.4356643961800002</v>
      </c>
      <c r="Z40" s="14">
        <v>1.1321428634299999</v>
      </c>
      <c r="AA40" s="14">
        <v>1.4165131279599901</v>
      </c>
    </row>
    <row r="41" spans="1:27" s="11" customFormat="1">
      <c r="A41" s="21" t="s">
        <v>30</v>
      </c>
      <c r="B41" s="21" t="s">
        <v>34</v>
      </c>
      <c r="C41" s="14">
        <v>82.289687905191997</v>
      </c>
      <c r="D41" s="14">
        <v>267.96921440582798</v>
      </c>
      <c r="E41" s="14">
        <v>310.80026745355605</v>
      </c>
      <c r="F41" s="14">
        <v>431.66026428351097</v>
      </c>
      <c r="G41" s="14">
        <v>331.86304251138301</v>
      </c>
      <c r="H41" s="14">
        <v>320.206195157715</v>
      </c>
      <c r="I41" s="14">
        <v>506.03430782110303</v>
      </c>
      <c r="J41" s="14">
        <v>537.204468475353</v>
      </c>
      <c r="K41" s="14">
        <v>576.84027400678997</v>
      </c>
      <c r="L41" s="14">
        <v>936.89621599999987</v>
      </c>
      <c r="M41" s="14">
        <v>958.3221739999999</v>
      </c>
      <c r="N41" s="14">
        <v>1327.7446599999998</v>
      </c>
      <c r="O41" s="14">
        <v>1313.9710949999999</v>
      </c>
      <c r="P41" s="14">
        <v>1421.190319999999</v>
      </c>
      <c r="Q41" s="14">
        <v>2304.0455099999999</v>
      </c>
      <c r="R41" s="14">
        <v>3392.2564599999996</v>
      </c>
      <c r="S41" s="14">
        <v>3521.1782499999999</v>
      </c>
      <c r="T41" s="14">
        <v>3942.44074</v>
      </c>
      <c r="U41" s="14">
        <v>4395.0529000000006</v>
      </c>
      <c r="V41" s="14">
        <v>4340.1205</v>
      </c>
      <c r="W41" s="14">
        <v>4159.4940000000006</v>
      </c>
      <c r="X41" s="14">
        <v>3733.0869499999999</v>
      </c>
      <c r="Y41" s="14">
        <v>3978.4381000000003</v>
      </c>
      <c r="Z41" s="14">
        <v>3515.30314</v>
      </c>
      <c r="AA41" s="14">
        <v>3589.7710500000003</v>
      </c>
    </row>
    <row r="42" spans="1:27" s="11" customFormat="1">
      <c r="A42" s="39" t="s">
        <v>95</v>
      </c>
      <c r="B42" s="39"/>
      <c r="C42" s="29">
        <f>SUM(C32:C39)</f>
        <v>60338.16935738131</v>
      </c>
      <c r="D42" s="29">
        <f t="shared" ref="D42:AA42" si="2">SUM(D32:D39)</f>
        <v>59623.028445123295</v>
      </c>
      <c r="E42" s="29">
        <f t="shared" si="2"/>
        <v>61825.025025700386</v>
      </c>
      <c r="F42" s="29">
        <f t="shared" si="2"/>
        <v>62943.890384962258</v>
      </c>
      <c r="G42" s="29">
        <f t="shared" si="2"/>
        <v>60420.376816233547</v>
      </c>
      <c r="H42" s="29">
        <f t="shared" si="2"/>
        <v>59500.710145899648</v>
      </c>
      <c r="I42" s="29">
        <f t="shared" si="2"/>
        <v>58763.047397502552</v>
      </c>
      <c r="J42" s="29">
        <f t="shared" si="2"/>
        <v>59950.655052373491</v>
      </c>
      <c r="K42" s="29">
        <f t="shared" si="2"/>
        <v>59786.027962485299</v>
      </c>
      <c r="L42" s="29">
        <f t="shared" si="2"/>
        <v>59916.692442364219</v>
      </c>
      <c r="M42" s="29">
        <f t="shared" si="2"/>
        <v>59676.391988092371</v>
      </c>
      <c r="N42" s="29">
        <f t="shared" si="2"/>
        <v>60375.201522905154</v>
      </c>
      <c r="O42" s="29">
        <f t="shared" si="2"/>
        <v>61762.335460232884</v>
      </c>
      <c r="P42" s="29">
        <f t="shared" si="2"/>
        <v>61924.330148851332</v>
      </c>
      <c r="Q42" s="29">
        <f t="shared" si="2"/>
        <v>59902.249824707673</v>
      </c>
      <c r="R42" s="29">
        <f t="shared" si="2"/>
        <v>63074.395060634459</v>
      </c>
      <c r="S42" s="29">
        <f t="shared" si="2"/>
        <v>61944.434538789181</v>
      </c>
      <c r="T42" s="29">
        <f t="shared" si="2"/>
        <v>60816.257272836476</v>
      </c>
      <c r="U42" s="29">
        <f t="shared" si="2"/>
        <v>58940.747116060338</v>
      </c>
      <c r="V42" s="29">
        <f t="shared" si="2"/>
        <v>59476.599308410099</v>
      </c>
      <c r="W42" s="29">
        <f t="shared" si="2"/>
        <v>57643.955872658182</v>
      </c>
      <c r="X42" s="29">
        <f t="shared" si="2"/>
        <v>59637.278700226481</v>
      </c>
      <c r="Y42" s="29">
        <f t="shared" si="2"/>
        <v>58479.849820666786</v>
      </c>
      <c r="Z42" s="29">
        <f t="shared" si="2"/>
        <v>61314.760383389235</v>
      </c>
      <c r="AA42" s="29">
        <f t="shared" si="2"/>
        <v>60679.182565568801</v>
      </c>
    </row>
    <row r="43" spans="1:27" s="11" customFormat="1"/>
    <row r="44" spans="1:27" s="11" customFormat="1"/>
    <row r="45" spans="1:27" s="11" customFormat="1">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21" t="s">
        <v>33</v>
      </c>
      <c r="B46" s="21" t="s">
        <v>36</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21" t="s">
        <v>33</v>
      </c>
      <c r="B47" s="21" t="s">
        <v>38</v>
      </c>
      <c r="C47" s="14">
        <v>33579.453999999983</v>
      </c>
      <c r="D47" s="14">
        <v>34290.628399999994</v>
      </c>
      <c r="E47" s="14">
        <v>34394.605499999998</v>
      </c>
      <c r="F47" s="14">
        <v>34409.245899999994</v>
      </c>
      <c r="G47" s="14">
        <v>34422.250400000004</v>
      </c>
      <c r="H47" s="14">
        <v>32301.676200000002</v>
      </c>
      <c r="I47" s="14">
        <v>31904.215999999997</v>
      </c>
      <c r="J47" s="14">
        <v>30539.514100000004</v>
      </c>
      <c r="K47" s="14">
        <v>29961.962999999992</v>
      </c>
      <c r="L47" s="14">
        <v>28770.307900000003</v>
      </c>
      <c r="M47" s="14">
        <v>24754.762599999998</v>
      </c>
      <c r="N47" s="14">
        <v>25416.212999999992</v>
      </c>
      <c r="O47" s="14">
        <v>22013.226999999988</v>
      </c>
      <c r="P47" s="14">
        <v>23002.364100000003</v>
      </c>
      <c r="Q47" s="14">
        <v>22344.890899999988</v>
      </c>
      <c r="R47" s="14">
        <v>23216.558199999992</v>
      </c>
      <c r="S47" s="14">
        <v>23288.401199999997</v>
      </c>
      <c r="T47" s="14">
        <v>22170.206499999993</v>
      </c>
      <c r="U47" s="14">
        <v>21148.2588</v>
      </c>
      <c r="V47" s="14">
        <v>21213.703499999978</v>
      </c>
      <c r="W47" s="14">
        <v>19061.306499999992</v>
      </c>
      <c r="X47" s="14">
        <v>18975.607899999999</v>
      </c>
      <c r="Y47" s="14">
        <v>17778.512299999999</v>
      </c>
      <c r="Z47" s="14">
        <v>16533.15029999999</v>
      </c>
      <c r="AA47" s="14">
        <v>16138.331200000001</v>
      </c>
    </row>
    <row r="48" spans="1:27" s="11" customFormat="1">
      <c r="A48" s="21" t="s">
        <v>33</v>
      </c>
      <c r="B48" s="21" t="s">
        <v>22</v>
      </c>
      <c r="C48" s="14">
        <v>5.9983444999999999E-6</v>
      </c>
      <c r="D48" s="14">
        <v>6.4917885999999902E-6</v>
      </c>
      <c r="E48" s="14">
        <v>7.1425949999999997E-6</v>
      </c>
      <c r="F48" s="14">
        <v>9.3419829999999998E-6</v>
      </c>
      <c r="G48" s="14">
        <v>9.6245499999999992E-6</v>
      </c>
      <c r="H48" s="14">
        <v>9.6622840000000002E-6</v>
      </c>
      <c r="I48" s="14">
        <v>9.4508689999999998E-6</v>
      </c>
      <c r="J48" s="14">
        <v>9.7857959999999994E-6</v>
      </c>
      <c r="K48" s="14">
        <v>9.7093190000000007E-6</v>
      </c>
      <c r="L48" s="14">
        <v>9.9085229999999997E-6</v>
      </c>
      <c r="M48" s="14">
        <v>9.9507609999999996E-6</v>
      </c>
      <c r="N48" s="14">
        <v>1.0829567E-5</v>
      </c>
      <c r="O48" s="14">
        <v>1.4350520000000001E-5</v>
      </c>
      <c r="P48" s="14">
        <v>1.4783362500000001E-5</v>
      </c>
      <c r="Q48" s="14">
        <v>1.4366621999999899E-5</v>
      </c>
      <c r="R48" s="14">
        <v>2.3081377999999999E-5</v>
      </c>
      <c r="S48" s="14">
        <v>2.4693705000000001E-5</v>
      </c>
      <c r="T48" s="14">
        <v>2.43198599999999E-5</v>
      </c>
      <c r="U48" s="14">
        <v>2.3814607999999999E-5</v>
      </c>
      <c r="V48" s="14">
        <v>2.4260933E-5</v>
      </c>
      <c r="W48" s="14">
        <v>2.4008660999999999E-5</v>
      </c>
      <c r="X48" s="14">
        <v>2.416185E-5</v>
      </c>
      <c r="Y48" s="14">
        <v>2.3205211999999999E-5</v>
      </c>
      <c r="Z48" s="14">
        <v>2.4082236999999999E-5</v>
      </c>
      <c r="AA48" s="14">
        <v>2.3678484E-5</v>
      </c>
    </row>
    <row r="49" spans="1:27" s="11" customFormat="1">
      <c r="A49" s="21" t="s">
        <v>33</v>
      </c>
      <c r="B49" s="21" t="s">
        <v>23</v>
      </c>
      <c r="C49" s="14">
        <v>11.934358999999899</v>
      </c>
      <c r="D49" s="14">
        <v>48.981353999999897</v>
      </c>
      <c r="E49" s="14">
        <v>28.338822999999898</v>
      </c>
      <c r="F49" s="14">
        <v>23.92886</v>
      </c>
      <c r="G49" s="14">
        <v>30.248967999999898</v>
      </c>
      <c r="H49" s="14">
        <v>15.461448999999901</v>
      </c>
      <c r="I49" s="14">
        <v>5.4458785000000001</v>
      </c>
      <c r="J49" s="14">
        <v>9.56386</v>
      </c>
      <c r="K49" s="14">
        <v>5.9320845999999996</v>
      </c>
      <c r="L49" s="14">
        <v>23.092200999999999</v>
      </c>
      <c r="M49" s="14">
        <v>29.446545</v>
      </c>
      <c r="N49" s="14">
        <v>0</v>
      </c>
      <c r="O49" s="14">
        <v>0</v>
      </c>
      <c r="P49" s="14">
        <v>0</v>
      </c>
      <c r="Q49" s="14">
        <v>0</v>
      </c>
      <c r="R49" s="14">
        <v>0</v>
      </c>
      <c r="S49" s="14">
        <v>0</v>
      </c>
      <c r="T49" s="14">
        <v>0</v>
      </c>
      <c r="U49" s="14">
        <v>0</v>
      </c>
      <c r="V49" s="14">
        <v>0</v>
      </c>
      <c r="W49" s="14">
        <v>0</v>
      </c>
      <c r="X49" s="14">
        <v>0</v>
      </c>
      <c r="Y49" s="14">
        <v>0</v>
      </c>
      <c r="Z49" s="14">
        <v>0</v>
      </c>
      <c r="AA49" s="14">
        <v>0</v>
      </c>
    </row>
    <row r="50" spans="1:27" s="11" customFormat="1">
      <c r="A50" s="21" t="s">
        <v>33</v>
      </c>
      <c r="B50" s="21" t="s">
        <v>21</v>
      </c>
      <c r="C50" s="14">
        <v>18.939459466781098</v>
      </c>
      <c r="D50" s="14">
        <v>27.672862725691001</v>
      </c>
      <c r="E50" s="14">
        <v>34.716948672238694</v>
      </c>
      <c r="F50" s="14">
        <v>21.393008777137482</v>
      </c>
      <c r="G50" s="14">
        <v>15.097994382123879</v>
      </c>
      <c r="H50" s="14">
        <v>7.7941761158516405</v>
      </c>
      <c r="I50" s="14">
        <v>2.8051744955264901</v>
      </c>
      <c r="J50" s="14">
        <v>5.6243342954959195</v>
      </c>
      <c r="K50" s="14">
        <v>2.6591392604983204</v>
      </c>
      <c r="L50" s="14">
        <v>22.94931963343323</v>
      </c>
      <c r="M50" s="14">
        <v>30.330552241315601</v>
      </c>
      <c r="N50" s="14">
        <v>58.329251793118985</v>
      </c>
      <c r="O50" s="14">
        <v>57.371258740603501</v>
      </c>
      <c r="P50" s="14">
        <v>324.44825702614588</v>
      </c>
      <c r="Q50" s="14">
        <v>242.46337909961036</v>
      </c>
      <c r="R50" s="14">
        <v>408.60322531034342</v>
      </c>
      <c r="S50" s="14">
        <v>513.10720004858308</v>
      </c>
      <c r="T50" s="14">
        <v>480.47250221106134</v>
      </c>
      <c r="U50" s="14">
        <v>591.54706983670644</v>
      </c>
      <c r="V50" s="14">
        <v>588.14762322467857</v>
      </c>
      <c r="W50" s="14">
        <v>209.66212856893142</v>
      </c>
      <c r="X50" s="14">
        <v>729.46426956601158</v>
      </c>
      <c r="Y50" s="14">
        <v>344.308633315566</v>
      </c>
      <c r="Z50" s="14">
        <v>1199.0869578144327</v>
      </c>
      <c r="AA50" s="14">
        <v>1203.5182260699487</v>
      </c>
    </row>
    <row r="51" spans="1:27" s="11" customFormat="1">
      <c r="A51" s="21" t="s">
        <v>33</v>
      </c>
      <c r="B51" s="21" t="s">
        <v>24</v>
      </c>
      <c r="C51" s="14">
        <v>3512.7926699999989</v>
      </c>
      <c r="D51" s="14">
        <v>3511.3431199999995</v>
      </c>
      <c r="E51" s="14">
        <v>3483.7694099999999</v>
      </c>
      <c r="F51" s="14">
        <v>3493.4318700000003</v>
      </c>
      <c r="G51" s="14">
        <v>3487.7513950000002</v>
      </c>
      <c r="H51" s="14">
        <v>3484.8562299999999</v>
      </c>
      <c r="I51" s="14">
        <v>3480.8421859999999</v>
      </c>
      <c r="J51" s="14">
        <v>3483.9771839999999</v>
      </c>
      <c r="K51" s="14">
        <v>3482.1985999999997</v>
      </c>
      <c r="L51" s="14">
        <v>3489.0044319999997</v>
      </c>
      <c r="M51" s="14">
        <v>3491.1008499999989</v>
      </c>
      <c r="N51" s="14">
        <v>3500.1041559999994</v>
      </c>
      <c r="O51" s="14">
        <v>3493.2056999999995</v>
      </c>
      <c r="P51" s="14">
        <v>3494.4984049999998</v>
      </c>
      <c r="Q51" s="14">
        <v>3495.7874699999998</v>
      </c>
      <c r="R51" s="14">
        <v>3501.3939350000001</v>
      </c>
      <c r="S51" s="14">
        <v>3489.8017199999999</v>
      </c>
      <c r="T51" s="14">
        <v>3499.0203659999997</v>
      </c>
      <c r="U51" s="14">
        <v>3489.8681599999995</v>
      </c>
      <c r="V51" s="14">
        <v>3500.6161499999989</v>
      </c>
      <c r="W51" s="14">
        <v>3504.111735</v>
      </c>
      <c r="X51" s="14">
        <v>3505.8065739999988</v>
      </c>
      <c r="Y51" s="14">
        <v>3499.8108299999994</v>
      </c>
      <c r="Z51" s="14">
        <v>3501.7317499999999</v>
      </c>
      <c r="AA51" s="14">
        <v>3494.8928739999992</v>
      </c>
    </row>
    <row r="52" spans="1:27" s="11" customFormat="1">
      <c r="A52" s="21" t="s">
        <v>33</v>
      </c>
      <c r="B52" s="21" t="s">
        <v>25</v>
      </c>
      <c r="C52" s="14">
        <v>11747.502644169746</v>
      </c>
      <c r="D52" s="14">
        <v>11642.702098596637</v>
      </c>
      <c r="E52" s="14">
        <v>13096.471677170593</v>
      </c>
      <c r="F52" s="14">
        <v>11553.300651775187</v>
      </c>
      <c r="G52" s="14">
        <v>11337.658044384751</v>
      </c>
      <c r="H52" s="14">
        <v>11923.28011908083</v>
      </c>
      <c r="I52" s="14">
        <v>12689.734251228501</v>
      </c>
      <c r="J52" s="14">
        <v>13151.602928808457</v>
      </c>
      <c r="K52" s="14">
        <v>15489.775963343105</v>
      </c>
      <c r="L52" s="14">
        <v>16273.532237174833</v>
      </c>
      <c r="M52" s="14">
        <v>19552.590564255854</v>
      </c>
      <c r="N52" s="14">
        <v>17174.616468321776</v>
      </c>
      <c r="O52" s="14">
        <v>19265.128669795478</v>
      </c>
      <c r="P52" s="14">
        <v>19904.770751307016</v>
      </c>
      <c r="Q52" s="14">
        <v>20788.51925104851</v>
      </c>
      <c r="R52" s="14">
        <v>21860.485482511322</v>
      </c>
      <c r="S52" s="14">
        <v>23338.944580660453</v>
      </c>
      <c r="T52" s="14">
        <v>22512.929591513886</v>
      </c>
      <c r="U52" s="14">
        <v>24992.099893581322</v>
      </c>
      <c r="V52" s="14">
        <v>22213.092067622245</v>
      </c>
      <c r="W52" s="14">
        <v>22705.67100878973</v>
      </c>
      <c r="X52" s="14">
        <v>22996.970520589282</v>
      </c>
      <c r="Y52" s="14">
        <v>24346.783570752556</v>
      </c>
      <c r="Z52" s="14">
        <v>27724.359729999996</v>
      </c>
      <c r="AA52" s="14">
        <v>27776.309004999999</v>
      </c>
    </row>
    <row r="53" spans="1:27" s="11" customFormat="1">
      <c r="A53" s="21" t="s">
        <v>33</v>
      </c>
      <c r="B53" s="21" t="s">
        <v>26</v>
      </c>
      <c r="C53" s="14">
        <v>2148.5878008168406</v>
      </c>
      <c r="D53" s="14">
        <v>2184.1452408176374</v>
      </c>
      <c r="E53" s="14">
        <v>2172.4368458073054</v>
      </c>
      <c r="F53" s="14">
        <v>2943.3882699999986</v>
      </c>
      <c r="G53" s="14">
        <v>2803.8139399999995</v>
      </c>
      <c r="H53" s="14">
        <v>2674.997139999999</v>
      </c>
      <c r="I53" s="14">
        <v>2844.5989239999972</v>
      </c>
      <c r="J53" s="14">
        <v>3834.6289299999989</v>
      </c>
      <c r="K53" s="14">
        <v>3974.9091899999989</v>
      </c>
      <c r="L53" s="14">
        <v>4950.1054699999986</v>
      </c>
      <c r="M53" s="14">
        <v>5886.4247099999993</v>
      </c>
      <c r="N53" s="14">
        <v>7422.8237140000001</v>
      </c>
      <c r="O53" s="14">
        <v>7018.9280399999989</v>
      </c>
      <c r="P53" s="14">
        <v>6826.9297450000004</v>
      </c>
      <c r="Q53" s="14">
        <v>7170.5274799999997</v>
      </c>
      <c r="R53" s="14">
        <v>6771.8314099999989</v>
      </c>
      <c r="S53" s="14">
        <v>7029.0559299999986</v>
      </c>
      <c r="T53" s="14">
        <v>7152.9307459999982</v>
      </c>
      <c r="U53" s="14">
        <v>7124.6298899999983</v>
      </c>
      <c r="V53" s="14">
        <v>7413.7743139999993</v>
      </c>
      <c r="W53" s="14">
        <v>6985.9839599999987</v>
      </c>
      <c r="X53" s="14">
        <v>6825.0143900000003</v>
      </c>
      <c r="Y53" s="14">
        <v>7153.0007299999979</v>
      </c>
      <c r="Z53" s="14">
        <v>8130.3988740000004</v>
      </c>
      <c r="AA53" s="14">
        <v>8414.807179999998</v>
      </c>
    </row>
    <row r="54" spans="1:27" s="11" customFormat="1">
      <c r="A54" s="21" t="s">
        <v>33</v>
      </c>
      <c r="B54" s="21" t="s">
        <v>99</v>
      </c>
      <c r="C54" s="14">
        <v>28.895331254287999</v>
      </c>
      <c r="D54" s="14">
        <v>39.708336168710005</v>
      </c>
      <c r="E54" s="14">
        <v>35.634313978161998</v>
      </c>
      <c r="F54" s="14">
        <v>33.780220172129802</v>
      </c>
      <c r="G54" s="14">
        <v>27.978063976170002</v>
      </c>
      <c r="H54" s="14">
        <v>22.367644198880992</v>
      </c>
      <c r="I54" s="14">
        <v>38.411781080036988</v>
      </c>
      <c r="J54" s="14">
        <v>26.148913787512992</v>
      </c>
      <c r="K54" s="14">
        <v>29.797818214677001</v>
      </c>
      <c r="L54" s="14">
        <v>37.222733759752899</v>
      </c>
      <c r="M54" s="14">
        <v>42.362342208663996</v>
      </c>
      <c r="N54" s="14">
        <v>39.842531969390002</v>
      </c>
      <c r="O54" s="14">
        <v>38.893295492596003</v>
      </c>
      <c r="P54" s="14">
        <v>38.07687862441</v>
      </c>
      <c r="Q54" s="14">
        <v>42.053710426887001</v>
      </c>
      <c r="R54" s="14">
        <v>37.340727059941905</v>
      </c>
      <c r="S54" s="14">
        <v>36.496420723798003</v>
      </c>
      <c r="T54" s="14">
        <v>40.340889685623999</v>
      </c>
      <c r="U54" s="14">
        <v>40.853155047599998</v>
      </c>
      <c r="V54" s="14">
        <v>39.122856779439999</v>
      </c>
      <c r="W54" s="14">
        <v>37.086164768795001</v>
      </c>
      <c r="X54" s="14">
        <v>31.022392906429989</v>
      </c>
      <c r="Y54" s="14">
        <v>47.554390999999995</v>
      </c>
      <c r="Z54" s="14">
        <v>50.850964999999896</v>
      </c>
      <c r="AA54" s="14">
        <v>57.032701999999702</v>
      </c>
    </row>
    <row r="55" spans="1:27" s="11" customFormat="1">
      <c r="A55" s="21" t="s">
        <v>33</v>
      </c>
      <c r="B55" s="21" t="s">
        <v>34</v>
      </c>
      <c r="C55" s="14">
        <v>1.5483149000000002E-5</v>
      </c>
      <c r="D55" s="14">
        <v>1.8883877000000001E-5</v>
      </c>
      <c r="E55" s="14">
        <v>4.1875234999999998E-5</v>
      </c>
      <c r="F55" s="14">
        <v>4.0771853999999901E-5</v>
      </c>
      <c r="G55" s="14">
        <v>3.7945843000000003E-5</v>
      </c>
      <c r="H55" s="14">
        <v>3.5680655999999998E-5</v>
      </c>
      <c r="I55" s="14">
        <v>4.2732852000000001E-5</v>
      </c>
      <c r="J55" s="14">
        <v>3.5055007000000001E-5</v>
      </c>
      <c r="K55" s="14">
        <v>3.6833159999999901E-5</v>
      </c>
      <c r="L55" s="14">
        <v>6.4030219999999997E-5</v>
      </c>
      <c r="M55" s="14">
        <v>1.2504021000000001E-4</v>
      </c>
      <c r="N55" s="14">
        <v>746.83056999999997</v>
      </c>
      <c r="O55" s="14">
        <v>721.50396999999998</v>
      </c>
      <c r="P55" s="14">
        <v>748.19195999999999</v>
      </c>
      <c r="Q55" s="14">
        <v>788.69849999999997</v>
      </c>
      <c r="R55" s="14">
        <v>2359.2892999999999</v>
      </c>
      <c r="S55" s="14">
        <v>2299.4000999999998</v>
      </c>
      <c r="T55" s="14">
        <v>2368.5129999999999</v>
      </c>
      <c r="U55" s="14">
        <v>2366.6203999999998</v>
      </c>
      <c r="V55" s="14">
        <v>2419.9953999999998</v>
      </c>
      <c r="W55" s="14">
        <v>2223.7024000000001</v>
      </c>
      <c r="X55" s="14">
        <v>2123.1444999999999</v>
      </c>
      <c r="Y55" s="14">
        <v>2240.7478000000001</v>
      </c>
      <c r="Z55" s="14">
        <v>2198.8289</v>
      </c>
      <c r="AA55" s="14">
        <v>2133.3352</v>
      </c>
    </row>
    <row r="56" spans="1:27" s="11" customFormat="1">
      <c r="A56" s="39" t="s">
        <v>95</v>
      </c>
      <c r="B56" s="39"/>
      <c r="C56" s="29">
        <f>SUM(C46:C53)</f>
        <v>51019.210939451703</v>
      </c>
      <c r="D56" s="29">
        <f t="shared" ref="D56:AA56" si="3">SUM(D46:D53)</f>
        <v>51705.473082631754</v>
      </c>
      <c r="E56" s="29">
        <f t="shared" si="3"/>
        <v>53210.339211792736</v>
      </c>
      <c r="F56" s="29">
        <f t="shared" si="3"/>
        <v>52444.688569894293</v>
      </c>
      <c r="G56" s="29">
        <f t="shared" si="3"/>
        <v>52096.820751391424</v>
      </c>
      <c r="H56" s="29">
        <f t="shared" si="3"/>
        <v>50408.065323858966</v>
      </c>
      <c r="I56" s="29">
        <f t="shared" si="3"/>
        <v>50927.642423674894</v>
      </c>
      <c r="J56" s="29">
        <f t="shared" si="3"/>
        <v>51024.911346889749</v>
      </c>
      <c r="K56" s="29">
        <f t="shared" si="3"/>
        <v>52917.437986912912</v>
      </c>
      <c r="L56" s="29">
        <f t="shared" si="3"/>
        <v>53528.991569716789</v>
      </c>
      <c r="M56" s="29">
        <f t="shared" si="3"/>
        <v>53744.655831447926</v>
      </c>
      <c r="N56" s="29">
        <f t="shared" si="3"/>
        <v>53572.086600944458</v>
      </c>
      <c r="O56" s="29">
        <f t="shared" si="3"/>
        <v>51847.860682886589</v>
      </c>
      <c r="P56" s="29">
        <f t="shared" si="3"/>
        <v>53553.011273116528</v>
      </c>
      <c r="Q56" s="29">
        <f t="shared" si="3"/>
        <v>54042.188494514725</v>
      </c>
      <c r="R56" s="29">
        <f t="shared" si="3"/>
        <v>55758.872275903035</v>
      </c>
      <c r="S56" s="29">
        <f t="shared" si="3"/>
        <v>57659.310655402733</v>
      </c>
      <c r="T56" s="29">
        <f t="shared" si="3"/>
        <v>55815.559730044799</v>
      </c>
      <c r="U56" s="29">
        <f t="shared" si="3"/>
        <v>57346.403837232632</v>
      </c>
      <c r="V56" s="29">
        <f t="shared" si="3"/>
        <v>54929.333679107833</v>
      </c>
      <c r="W56" s="29">
        <f t="shared" si="3"/>
        <v>52466.73535636731</v>
      </c>
      <c r="X56" s="29">
        <f t="shared" si="3"/>
        <v>53032.863678317139</v>
      </c>
      <c r="Y56" s="29">
        <f t="shared" si="3"/>
        <v>53122.416087273334</v>
      </c>
      <c r="Z56" s="29">
        <f t="shared" si="3"/>
        <v>57088.727635896656</v>
      </c>
      <c r="AA56" s="29">
        <f t="shared" si="3"/>
        <v>57027.858508748432</v>
      </c>
    </row>
    <row r="57" spans="1:27" s="11" customFormat="1"/>
    <row r="58" spans="1:27" s="11" customFormat="1"/>
    <row r="59" spans="1:27" s="11" customFormat="1">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21" t="s">
        <v>31</v>
      </c>
      <c r="B60" s="21" t="s">
        <v>36</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21" t="s">
        <v>31</v>
      </c>
      <c r="B61" s="21"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21" t="s">
        <v>31</v>
      </c>
      <c r="B62" s="21" t="s">
        <v>22</v>
      </c>
      <c r="C62" s="14">
        <v>956.79991714656899</v>
      </c>
      <c r="D62" s="14">
        <v>1084.1710279063439</v>
      </c>
      <c r="E62" s="14">
        <v>1000.031417802768</v>
      </c>
      <c r="F62" s="14">
        <v>273.92820773658849</v>
      </c>
      <c r="G62" s="14">
        <v>345.61110814286195</v>
      </c>
      <c r="H62" s="14">
        <v>298.23319815835094</v>
      </c>
      <c r="I62" s="14">
        <v>167.5612309983465</v>
      </c>
      <c r="J62" s="14">
        <v>164.25215419698398</v>
      </c>
      <c r="K62" s="14">
        <v>160.83648513665202</v>
      </c>
      <c r="L62" s="14">
        <v>273.06236330506204</v>
      </c>
      <c r="M62" s="14">
        <v>398.37227830126</v>
      </c>
      <c r="N62" s="14">
        <v>603.98767520269598</v>
      </c>
      <c r="O62" s="14">
        <v>1446.0779513846621</v>
      </c>
      <c r="P62" s="14">
        <v>1633.3776122137801</v>
      </c>
      <c r="Q62" s="14">
        <v>712.86206695307806</v>
      </c>
      <c r="R62" s="14">
        <v>1945.501613627913</v>
      </c>
      <c r="S62" s="14">
        <v>2141.6499637440475</v>
      </c>
      <c r="T62" s="14">
        <v>1799.8280936102958</v>
      </c>
      <c r="U62" s="14">
        <v>1680.7642134519572</v>
      </c>
      <c r="V62" s="14">
        <v>1708.164743623701</v>
      </c>
      <c r="W62" s="14">
        <v>1278.141903376802</v>
      </c>
      <c r="X62" s="14">
        <v>1849.1834333754464</v>
      </c>
      <c r="Y62" s="14">
        <v>1029.3137430980839</v>
      </c>
      <c r="Z62" s="14">
        <v>1416.249522966875</v>
      </c>
      <c r="AA62" s="14">
        <v>1212.997672720262</v>
      </c>
    </row>
    <row r="63" spans="1:27" s="11" customFormat="1">
      <c r="A63" s="21" t="s">
        <v>31</v>
      </c>
      <c r="B63" s="21" t="s">
        <v>23</v>
      </c>
      <c r="C63" s="14">
        <v>68.086345100000003</v>
      </c>
      <c r="D63" s="14">
        <v>99.552825999999996</v>
      </c>
      <c r="E63" s="14">
        <v>87.381546</v>
      </c>
      <c r="F63" s="14">
        <v>26.947693000000001</v>
      </c>
      <c r="G63" s="14">
        <v>21.199045000000002</v>
      </c>
      <c r="H63" s="14">
        <v>4.1483926999999996</v>
      </c>
      <c r="I63" s="14">
        <v>8.9339890000000004</v>
      </c>
      <c r="J63" s="14">
        <v>7.0794443999999999</v>
      </c>
      <c r="K63" s="14">
        <v>1.4678173000000001</v>
      </c>
      <c r="L63" s="14">
        <v>16.844238000000001</v>
      </c>
      <c r="M63" s="14">
        <v>29.138169999999999</v>
      </c>
      <c r="N63" s="14">
        <v>35.256183999999998</v>
      </c>
      <c r="O63" s="14">
        <v>37.470591999999897</v>
      </c>
      <c r="P63" s="14">
        <v>261.83429999999998</v>
      </c>
      <c r="Q63" s="14">
        <v>154.51669999999999</v>
      </c>
      <c r="R63" s="14">
        <v>218.86681999999999</v>
      </c>
      <c r="S63" s="14">
        <v>188.02789999999999</v>
      </c>
      <c r="T63" s="14">
        <v>233.00263999999899</v>
      </c>
      <c r="U63" s="14">
        <v>248.03003999999899</v>
      </c>
      <c r="V63" s="14">
        <v>288.93732</v>
      </c>
      <c r="W63" s="14">
        <v>63.900627</v>
      </c>
      <c r="X63" s="14">
        <v>304.83936</v>
      </c>
      <c r="Y63" s="14">
        <v>171.28894</v>
      </c>
      <c r="Z63" s="14">
        <v>143.69666999999899</v>
      </c>
      <c r="AA63" s="14">
        <v>20.92389</v>
      </c>
    </row>
    <row r="64" spans="1:27" s="11" customFormat="1">
      <c r="A64" s="21" t="s">
        <v>31</v>
      </c>
      <c r="B64" s="21" t="s">
        <v>21</v>
      </c>
      <c r="C64" s="14">
        <v>74.08994672055384</v>
      </c>
      <c r="D64" s="14">
        <v>102.97864868093809</v>
      </c>
      <c r="E64" s="14">
        <v>90.237459843449017</v>
      </c>
      <c r="F64" s="14">
        <v>26.942470269019662</v>
      </c>
      <c r="G64" s="14">
        <v>32.796061195141974</v>
      </c>
      <c r="H64" s="14">
        <v>18.790332267184553</v>
      </c>
      <c r="I64" s="14">
        <v>14.323971656039792</v>
      </c>
      <c r="J64" s="14">
        <v>9.41855477529365</v>
      </c>
      <c r="K64" s="14">
        <v>5.4298012579511106</v>
      </c>
      <c r="L64" s="14">
        <v>17.044873486992472</v>
      </c>
      <c r="M64" s="14">
        <v>29.43573048594433</v>
      </c>
      <c r="N64" s="14">
        <v>77.717198158176785</v>
      </c>
      <c r="O64" s="14">
        <v>102.00179823440813</v>
      </c>
      <c r="P64" s="14">
        <v>304.10921385559334</v>
      </c>
      <c r="Q64" s="14">
        <v>143.70843496306</v>
      </c>
      <c r="R64" s="14">
        <v>371.69034694010901</v>
      </c>
      <c r="S64" s="14">
        <v>466.5936154796168</v>
      </c>
      <c r="T64" s="14">
        <v>401.79143029671383</v>
      </c>
      <c r="U64" s="14">
        <v>415.87806932425281</v>
      </c>
      <c r="V64" s="14">
        <v>346.95710002468127</v>
      </c>
      <c r="W64" s="14">
        <v>165.16806609379952</v>
      </c>
      <c r="X64" s="14">
        <v>482.14436400089755</v>
      </c>
      <c r="Y64" s="14">
        <v>180.2792894301914</v>
      </c>
      <c r="Z64" s="14">
        <v>241.67228007675249</v>
      </c>
      <c r="AA64" s="14">
        <v>239.85082760506776</v>
      </c>
    </row>
    <row r="65" spans="1:27" s="11" customFormat="1">
      <c r="A65" s="21" t="s">
        <v>31</v>
      </c>
      <c r="B65" s="21"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21" t="s">
        <v>31</v>
      </c>
      <c r="B66" s="21" t="s">
        <v>25</v>
      </c>
      <c r="C66" s="14">
        <v>6004.6220472638524</v>
      </c>
      <c r="D66" s="14">
        <v>6082.3117724058357</v>
      </c>
      <c r="E66" s="14">
        <v>6469.3214382721517</v>
      </c>
      <c r="F66" s="14">
        <v>5944.8725473790364</v>
      </c>
      <c r="G66" s="14">
        <v>5911.878256246936</v>
      </c>
      <c r="H66" s="14">
        <v>5616.4775384660752</v>
      </c>
      <c r="I66" s="14">
        <v>6326.0806741280094</v>
      </c>
      <c r="J66" s="14">
        <v>9078.854431738484</v>
      </c>
      <c r="K66" s="14">
        <v>9578.0482174219378</v>
      </c>
      <c r="L66" s="14">
        <v>9608.5817406818187</v>
      </c>
      <c r="M66" s="14">
        <v>10198.169004885473</v>
      </c>
      <c r="N66" s="14">
        <v>8790.5328626742939</v>
      </c>
      <c r="O66" s="14">
        <v>8855.0449266588203</v>
      </c>
      <c r="P66" s="14">
        <v>8427.9623276778202</v>
      </c>
      <c r="Q66" s="14">
        <v>9371.0701286069689</v>
      </c>
      <c r="R66" s="14">
        <v>11178.81092682517</v>
      </c>
      <c r="S66" s="14">
        <v>10952.818523035334</v>
      </c>
      <c r="T66" s="14">
        <v>10841.418567407554</v>
      </c>
      <c r="U66" s="14">
        <v>11293.000282302375</v>
      </c>
      <c r="V66" s="14">
        <v>9899.1664478387083</v>
      </c>
      <c r="W66" s="14">
        <v>9825.8226533219622</v>
      </c>
      <c r="X66" s="14">
        <v>9083.0228297671056</v>
      </c>
      <c r="Y66" s="14">
        <v>10008.639349988891</v>
      </c>
      <c r="Z66" s="14">
        <v>11936.249966973539</v>
      </c>
      <c r="AA66" s="14">
        <v>12304.118968602252</v>
      </c>
    </row>
    <row r="67" spans="1:27" s="11" customFormat="1">
      <c r="A67" s="21" t="s">
        <v>31</v>
      </c>
      <c r="B67" s="21" t="s">
        <v>26</v>
      </c>
      <c r="C67" s="14">
        <v>794.65849255507896</v>
      </c>
      <c r="D67" s="14">
        <v>799.65126320773243</v>
      </c>
      <c r="E67" s="14">
        <v>804.47058363259509</v>
      </c>
      <c r="F67" s="14">
        <v>817.48218465441641</v>
      </c>
      <c r="G67" s="14">
        <v>779.76660713862964</v>
      </c>
      <c r="H67" s="14">
        <v>2759.6190521900617</v>
      </c>
      <c r="I67" s="14">
        <v>2820.5927727748608</v>
      </c>
      <c r="J67" s="14">
        <v>3341.3730026882499</v>
      </c>
      <c r="K67" s="14">
        <v>3427.9895018070547</v>
      </c>
      <c r="L67" s="14">
        <v>3534.8692544440482</v>
      </c>
      <c r="M67" s="14">
        <v>3642.3543310635996</v>
      </c>
      <c r="N67" s="14">
        <v>4024.3622911632319</v>
      </c>
      <c r="O67" s="14">
        <v>3815.3384854701562</v>
      </c>
      <c r="P67" s="14">
        <v>3833.7433532619552</v>
      </c>
      <c r="Q67" s="14">
        <v>3897.4343020603965</v>
      </c>
      <c r="R67" s="14">
        <v>3772.1969721382998</v>
      </c>
      <c r="S67" s="14">
        <v>4513.9175261037562</v>
      </c>
      <c r="T67" s="14">
        <v>4518.2359030961252</v>
      </c>
      <c r="U67" s="14">
        <v>4618.9088609101191</v>
      </c>
      <c r="V67" s="14">
        <v>5699.2881518381428</v>
      </c>
      <c r="W67" s="14">
        <v>6106.8278347501418</v>
      </c>
      <c r="X67" s="14">
        <v>6840.1008412601395</v>
      </c>
      <c r="Y67" s="14">
        <v>6896.2377436391507</v>
      </c>
      <c r="Z67" s="14">
        <v>8153.3988865140163</v>
      </c>
      <c r="AA67" s="14">
        <v>8267.0351027027882</v>
      </c>
    </row>
    <row r="68" spans="1:27" s="11" customFormat="1">
      <c r="A68" s="21" t="s">
        <v>31</v>
      </c>
      <c r="B68" s="21" t="s">
        <v>99</v>
      </c>
      <c r="C68" s="14">
        <v>73.712602764398895</v>
      </c>
      <c r="D68" s="14">
        <v>79.979067383884001</v>
      </c>
      <c r="E68" s="14">
        <v>80.10974475358141</v>
      </c>
      <c r="F68" s="14">
        <v>71.990908478590995</v>
      </c>
      <c r="G68" s="14">
        <v>60.494434885080999</v>
      </c>
      <c r="H68" s="14">
        <v>63.914388453101999</v>
      </c>
      <c r="I68" s="14">
        <v>73.57479805300089</v>
      </c>
      <c r="J68" s="14">
        <v>63.330422382129996</v>
      </c>
      <c r="K68" s="14">
        <v>65.469219861079992</v>
      </c>
      <c r="L68" s="14">
        <v>71.882418268112005</v>
      </c>
      <c r="M68" s="14">
        <v>78.010683721473001</v>
      </c>
      <c r="N68" s="14">
        <v>75.027321533934</v>
      </c>
      <c r="O68" s="14">
        <v>74.657913702132007</v>
      </c>
      <c r="P68" s="14">
        <v>72.136922407469996</v>
      </c>
      <c r="Q68" s="14">
        <v>77.17911365426599</v>
      </c>
      <c r="R68" s="14">
        <v>70.655248499289996</v>
      </c>
      <c r="S68" s="14">
        <v>69.0529097975529</v>
      </c>
      <c r="T68" s="14">
        <v>74.530597921905894</v>
      </c>
      <c r="U68" s="14">
        <v>74.658932756964902</v>
      </c>
      <c r="V68" s="14">
        <v>71.48597422281</v>
      </c>
      <c r="W68" s="14">
        <v>67.609119060670011</v>
      </c>
      <c r="X68" s="14">
        <v>60.326772225225994</v>
      </c>
      <c r="Y68" s="14">
        <v>72.451467380709914</v>
      </c>
      <c r="Z68" s="14">
        <v>66.929251891049987</v>
      </c>
      <c r="AA68" s="14">
        <v>78.637528393045002</v>
      </c>
    </row>
    <row r="69" spans="1:27" s="11" customFormat="1">
      <c r="A69" s="21" t="s">
        <v>31</v>
      </c>
      <c r="B69" s="21" t="s">
        <v>34</v>
      </c>
      <c r="C69" s="14">
        <v>1.5761858000000001E-5</v>
      </c>
      <c r="D69" s="14">
        <v>2.1232891999999999E-5</v>
      </c>
      <c r="E69" s="14">
        <v>2.1768429999999999E-5</v>
      </c>
      <c r="F69" s="14">
        <v>2.1121051999999999E-5</v>
      </c>
      <c r="G69" s="14">
        <v>1.9288253000000001E-5</v>
      </c>
      <c r="H69" s="14">
        <v>1.9209076999999999E-5</v>
      </c>
      <c r="I69" s="14">
        <v>2.2189297E-5</v>
      </c>
      <c r="J69" s="14">
        <v>2.5167533999999999E-5</v>
      </c>
      <c r="K69" s="14">
        <v>3.9280396E-5</v>
      </c>
      <c r="L69" s="14">
        <v>7.1619930000000004E-5</v>
      </c>
      <c r="M69" s="14">
        <v>1.2646956E-4</v>
      </c>
      <c r="N69" s="14">
        <v>6.0536719999999995E-4</v>
      </c>
      <c r="O69" s="14">
        <v>5.9111823999999998E-4</v>
      </c>
      <c r="P69" s="14">
        <v>5.9997644999999896E-4</v>
      </c>
      <c r="Q69" s="14">
        <v>6.2842695999999895E-4</v>
      </c>
      <c r="R69" s="14">
        <v>295.11349999999999</v>
      </c>
      <c r="S69" s="14">
        <v>637.43169999999998</v>
      </c>
      <c r="T69" s="14">
        <v>653.29363999999998</v>
      </c>
      <c r="U69" s="14">
        <v>616.80960000000005</v>
      </c>
      <c r="V69" s="14">
        <v>1223.8685</v>
      </c>
      <c r="W69" s="14">
        <v>1841.2849000000001</v>
      </c>
      <c r="X69" s="14">
        <v>1845.7240999999999</v>
      </c>
      <c r="Y69" s="14">
        <v>1852.6104</v>
      </c>
      <c r="Z69" s="14">
        <v>2812.011</v>
      </c>
      <c r="AA69" s="14">
        <v>2903.047</v>
      </c>
    </row>
    <row r="70" spans="1:27" s="11" customFormat="1">
      <c r="A70" s="39" t="s">
        <v>95</v>
      </c>
      <c r="B70" s="39"/>
      <c r="C70" s="29">
        <f>SUM(C60:C67)</f>
        <v>7898.2567487860542</v>
      </c>
      <c r="D70" s="29">
        <f t="shared" ref="D70:AA70" si="4">SUM(D60:D67)</f>
        <v>8168.6655382008503</v>
      </c>
      <c r="E70" s="29">
        <f t="shared" si="4"/>
        <v>8451.4424455509634</v>
      </c>
      <c r="F70" s="29">
        <f t="shared" si="4"/>
        <v>7090.1731030390611</v>
      </c>
      <c r="G70" s="29">
        <f t="shared" si="4"/>
        <v>7091.2510777235693</v>
      </c>
      <c r="H70" s="29">
        <f t="shared" si="4"/>
        <v>8697.2685137816734</v>
      </c>
      <c r="I70" s="29">
        <f t="shared" si="4"/>
        <v>9337.4926385572562</v>
      </c>
      <c r="J70" s="29">
        <f t="shared" si="4"/>
        <v>12600.977587799011</v>
      </c>
      <c r="K70" s="29">
        <f t="shared" si="4"/>
        <v>13173.771822923596</v>
      </c>
      <c r="L70" s="29">
        <f t="shared" si="4"/>
        <v>13450.402469917921</v>
      </c>
      <c r="M70" s="29">
        <f t="shared" si="4"/>
        <v>14297.469514736276</v>
      </c>
      <c r="N70" s="29">
        <f t="shared" si="4"/>
        <v>13531.856211198399</v>
      </c>
      <c r="O70" s="29">
        <f t="shared" si="4"/>
        <v>14255.933753748046</v>
      </c>
      <c r="P70" s="29">
        <f t="shared" si="4"/>
        <v>14461.026807009148</v>
      </c>
      <c r="Q70" s="29">
        <f t="shared" si="4"/>
        <v>14279.591632583502</v>
      </c>
      <c r="R70" s="29">
        <f t="shared" si="4"/>
        <v>17487.066679531494</v>
      </c>
      <c r="S70" s="29">
        <f t="shared" si="4"/>
        <v>18263.007528362752</v>
      </c>
      <c r="T70" s="29">
        <f t="shared" si="4"/>
        <v>17794.276634410686</v>
      </c>
      <c r="U70" s="29">
        <f t="shared" si="4"/>
        <v>18256.581465988704</v>
      </c>
      <c r="V70" s="29">
        <f t="shared" si="4"/>
        <v>17942.513763325234</v>
      </c>
      <c r="W70" s="29">
        <f t="shared" si="4"/>
        <v>17439.861084542703</v>
      </c>
      <c r="X70" s="29">
        <f t="shared" si="4"/>
        <v>18559.290828403588</v>
      </c>
      <c r="Y70" s="29">
        <f t="shared" si="4"/>
        <v>18285.759066156315</v>
      </c>
      <c r="Z70" s="29">
        <f t="shared" si="4"/>
        <v>21891.267326531182</v>
      </c>
      <c r="AA70" s="29">
        <f t="shared" si="4"/>
        <v>22044.92646163037</v>
      </c>
    </row>
    <row r="71" spans="1:27" s="11" customFormat="1"/>
    <row r="72" spans="1:27" s="11" customFormat="1"/>
    <row r="73" spans="1:27" s="11" customFormat="1">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21" t="s">
        <v>32</v>
      </c>
      <c r="B74" s="21" t="s">
        <v>36</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21" t="s">
        <v>32</v>
      </c>
      <c r="B75" s="21"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21" t="s">
        <v>32</v>
      </c>
      <c r="B76" s="21" t="s">
        <v>22</v>
      </c>
      <c r="C76" s="14">
        <v>4.9718204999999998E-6</v>
      </c>
      <c r="D76" s="14">
        <v>5.2676159999999998E-6</v>
      </c>
      <c r="E76" s="14">
        <v>5.2171185000000002E-6</v>
      </c>
      <c r="F76" s="14">
        <v>5.5723479999999996E-6</v>
      </c>
      <c r="G76" s="14">
        <v>5.9441840000000002E-6</v>
      </c>
      <c r="H76" s="14">
        <v>5.9320264000000002E-6</v>
      </c>
      <c r="I76" s="14">
        <v>5.8345719999999899E-6</v>
      </c>
      <c r="J76" s="14">
        <v>6.5988390000000003E-6</v>
      </c>
      <c r="K76" s="14">
        <v>6.5912770000000003E-6</v>
      </c>
      <c r="L76" s="14">
        <v>6.5418266999999996E-6</v>
      </c>
      <c r="M76" s="14">
        <v>6.438573E-6</v>
      </c>
      <c r="N76" s="14">
        <v>6.6158444999999902E-6</v>
      </c>
      <c r="O76" s="14">
        <v>7.6445630000000001E-6</v>
      </c>
      <c r="P76" s="14">
        <v>7.5610019999999997E-6</v>
      </c>
      <c r="Q76" s="14">
        <v>7.5833677000000002E-6</v>
      </c>
      <c r="R76" s="14">
        <v>7.8943284999999996E-6</v>
      </c>
      <c r="S76" s="14">
        <v>7.9375720000000001E-6</v>
      </c>
      <c r="T76" s="14">
        <v>8.0193850000000005E-6</v>
      </c>
      <c r="U76" s="14">
        <v>7.5976403999999999E-6</v>
      </c>
      <c r="V76" s="14">
        <v>8.1189490000000002E-6</v>
      </c>
      <c r="W76" s="14">
        <v>8.0490200000000001E-6</v>
      </c>
      <c r="X76" s="14">
        <v>7.4140443999999998E-6</v>
      </c>
      <c r="Y76" s="14">
        <v>7.6213772999999998E-6</v>
      </c>
      <c r="Z76" s="14">
        <v>7.4041080000000002E-6</v>
      </c>
      <c r="AA76" s="14">
        <v>7.3451597000000003E-6</v>
      </c>
    </row>
    <row r="77" spans="1:27" s="11" customFormat="1">
      <c r="A77" s="21" t="s">
        <v>32</v>
      </c>
      <c r="B77" s="21"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21" t="s">
        <v>32</v>
      </c>
      <c r="B78" s="21" t="s">
        <v>21</v>
      </c>
      <c r="C78" s="14">
        <v>3.2299605999999896E-6</v>
      </c>
      <c r="D78" s="14">
        <v>3.5620963999999905E-6</v>
      </c>
      <c r="E78" s="14">
        <v>3.38868909999999E-6</v>
      </c>
      <c r="F78" s="14">
        <v>3.6659323999999997E-6</v>
      </c>
      <c r="G78" s="14">
        <v>3.8175524999999896E-6</v>
      </c>
      <c r="H78" s="14">
        <v>3.7065617999999997E-6</v>
      </c>
      <c r="I78" s="14">
        <v>3.5110353000000001E-6</v>
      </c>
      <c r="J78" s="14">
        <v>3.9094402999999893E-6</v>
      </c>
      <c r="K78" s="14">
        <v>3.9945734999999998E-6</v>
      </c>
      <c r="L78" s="14">
        <v>3.8730396000000005E-6</v>
      </c>
      <c r="M78" s="14">
        <v>3.7237880999999994E-6</v>
      </c>
      <c r="N78" s="14">
        <v>3.9697672000000001E-6</v>
      </c>
      <c r="O78" s="14">
        <v>4.6400665999999896E-6</v>
      </c>
      <c r="P78" s="14">
        <v>4.6443363000000005E-6</v>
      </c>
      <c r="Q78" s="14">
        <v>4.8130488999999799E-6</v>
      </c>
      <c r="R78" s="14">
        <v>5.3832646999999899E-6</v>
      </c>
      <c r="S78" s="14">
        <v>5.79032109999999E-6</v>
      </c>
      <c r="T78" s="14">
        <v>6.0276776999999999E-6</v>
      </c>
      <c r="U78" s="14">
        <v>4.5962643999999796E-6</v>
      </c>
      <c r="V78" s="14">
        <v>6.5691243999999898E-6</v>
      </c>
      <c r="W78" s="14">
        <v>6.0871553E-6</v>
      </c>
      <c r="X78" s="14">
        <v>4.1114800999999997E-6</v>
      </c>
      <c r="Y78" s="14">
        <v>2.2978293321999996E-3</v>
      </c>
      <c r="Z78" s="14">
        <v>4.0409087000000004E-6</v>
      </c>
      <c r="AA78" s="14">
        <v>3.8836200000000001E-6</v>
      </c>
    </row>
    <row r="79" spans="1:27" s="11" customFormat="1">
      <c r="A79" s="21" t="s">
        <v>32</v>
      </c>
      <c r="B79" s="21" t="s">
        <v>24</v>
      </c>
      <c r="C79" s="14">
        <v>9099.0996871462976</v>
      </c>
      <c r="D79" s="14">
        <v>9099.0997265199967</v>
      </c>
      <c r="E79" s="14">
        <v>9099.0997023341406</v>
      </c>
      <c r="F79" s="14">
        <v>9102.6351787199947</v>
      </c>
      <c r="G79" s="14">
        <v>9099.0996380719462</v>
      </c>
      <c r="H79" s="14">
        <v>9099.0995349999994</v>
      </c>
      <c r="I79" s="14">
        <v>9099.099569</v>
      </c>
      <c r="J79" s="14">
        <v>9102.6352739999984</v>
      </c>
      <c r="K79" s="14">
        <v>9099.0996109999996</v>
      </c>
      <c r="L79" s="14">
        <v>9099.0996099999993</v>
      </c>
      <c r="M79" s="14">
        <v>9099.0995999999996</v>
      </c>
      <c r="N79" s="14">
        <v>9102.6352299999999</v>
      </c>
      <c r="O79" s="14">
        <v>9099.0997269999989</v>
      </c>
      <c r="P79" s="14">
        <v>9099.0995639999983</v>
      </c>
      <c r="Q79" s="14">
        <v>9099.0995050000001</v>
      </c>
      <c r="R79" s="14">
        <v>9102.6352499999994</v>
      </c>
      <c r="S79" s="14">
        <v>9099.0996840000007</v>
      </c>
      <c r="T79" s="14">
        <v>9099.099589999998</v>
      </c>
      <c r="U79" s="14">
        <v>9099.0996009999963</v>
      </c>
      <c r="V79" s="14">
        <v>9102.6352549999992</v>
      </c>
      <c r="W79" s="14">
        <v>9099.0996039999955</v>
      </c>
      <c r="X79" s="14">
        <v>9099.0996159999959</v>
      </c>
      <c r="Y79" s="14">
        <v>9099.0996209999994</v>
      </c>
      <c r="Z79" s="14">
        <v>9102.6352200000001</v>
      </c>
      <c r="AA79" s="14">
        <v>9099.0997239999979</v>
      </c>
    </row>
    <row r="80" spans="1:27" s="11" customFormat="1">
      <c r="A80" s="21" t="s">
        <v>32</v>
      </c>
      <c r="B80" s="21" t="s">
        <v>25</v>
      </c>
      <c r="C80" s="14">
        <v>1979.5535416010659</v>
      </c>
      <c r="D80" s="14">
        <v>1920.6501401570522</v>
      </c>
      <c r="E80" s="14">
        <v>2122.8181428063572</v>
      </c>
      <c r="F80" s="14">
        <v>1985.7316945754199</v>
      </c>
      <c r="G80" s="14">
        <v>2945.5795286050584</v>
      </c>
      <c r="H80" s="14">
        <v>3812.9799475251243</v>
      </c>
      <c r="I80" s="14">
        <v>3860.707497180244</v>
      </c>
      <c r="J80" s="14">
        <v>3643.1695927663859</v>
      </c>
      <c r="K80" s="14">
        <v>3577.5381116729191</v>
      </c>
      <c r="L80" s="14">
        <v>3464.7723726902932</v>
      </c>
      <c r="M80" s="14">
        <v>3748.6086472329553</v>
      </c>
      <c r="N80" s="14">
        <v>3558.9387882906276</v>
      </c>
      <c r="O80" s="14">
        <v>3531.7656526205219</v>
      </c>
      <c r="P80" s="14">
        <v>3769.9165551284291</v>
      </c>
      <c r="Q80" s="14">
        <v>3793.2270059381276</v>
      </c>
      <c r="R80" s="14">
        <v>3620.6096577895951</v>
      </c>
      <c r="S80" s="14">
        <v>3574.265570243801</v>
      </c>
      <c r="T80" s="14">
        <v>3474.6465932578576</v>
      </c>
      <c r="U80" s="14">
        <v>3736.2933702695068</v>
      </c>
      <c r="V80" s="14">
        <v>3544.2579710418636</v>
      </c>
      <c r="W80" s="14">
        <v>3523.5513977741271</v>
      </c>
      <c r="X80" s="14">
        <v>3759.8329738528328</v>
      </c>
      <c r="Y80" s="14">
        <v>3804.3057021311365</v>
      </c>
      <c r="Z80" s="14">
        <v>3579.8520056924476</v>
      </c>
      <c r="AA80" s="14">
        <v>3560.6165706126576</v>
      </c>
    </row>
    <row r="81" spans="1:27" s="11" customFormat="1">
      <c r="A81" s="21" t="s">
        <v>32</v>
      </c>
      <c r="B81" s="21"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s="11" customFormat="1">
      <c r="A82" s="21" t="s">
        <v>32</v>
      </c>
      <c r="B82" s="21" t="s">
        <v>99</v>
      </c>
      <c r="C82" s="14">
        <v>8.8654649999999993E-6</v>
      </c>
      <c r="D82" s="14">
        <v>9.7829680000000001E-6</v>
      </c>
      <c r="E82" s="14">
        <v>1.06470699999999E-5</v>
      </c>
      <c r="F82" s="14">
        <v>1.0832322E-5</v>
      </c>
      <c r="G82" s="14">
        <v>1.1282479E-5</v>
      </c>
      <c r="H82" s="14">
        <v>1.2423354E-5</v>
      </c>
      <c r="I82" s="14">
        <v>1.56010339999999E-5</v>
      </c>
      <c r="J82" s="14">
        <v>1.40588645E-5</v>
      </c>
      <c r="K82" s="14">
        <v>1.4384311000000001E-5</v>
      </c>
      <c r="L82" s="14">
        <v>1.8211895000000001E-5</v>
      </c>
      <c r="M82" s="14">
        <v>2.1868543999999999E-5</v>
      </c>
      <c r="N82" s="14">
        <v>2.1652345999999999E-5</v>
      </c>
      <c r="O82" s="14">
        <v>2.0916374999999898E-5</v>
      </c>
      <c r="P82" s="14">
        <v>2.6528714000000001E-5</v>
      </c>
      <c r="Q82" s="14">
        <v>3.066734E-5</v>
      </c>
      <c r="R82" s="14">
        <v>2.9678454999999899E-5</v>
      </c>
      <c r="S82" s="14">
        <v>3.1229163000000001E-5</v>
      </c>
      <c r="T82" s="14">
        <v>2.9817968000000001E-5</v>
      </c>
      <c r="U82" s="14">
        <v>5.8287983999999998E-5</v>
      </c>
      <c r="V82" s="14">
        <v>3.4285836999999997E-5</v>
      </c>
      <c r="W82" s="14">
        <v>3.1509301999999999E-5</v>
      </c>
      <c r="X82" s="14">
        <v>7.5291500000000002E-5</v>
      </c>
      <c r="Y82" s="14">
        <v>8.0710849999999997E-5</v>
      </c>
      <c r="Z82" s="14">
        <v>8.5587520000000001E-5</v>
      </c>
      <c r="AA82" s="14">
        <v>9.0683909999999995E-5</v>
      </c>
    </row>
    <row r="83" spans="1:27" s="11" customFormat="1">
      <c r="A83" s="21" t="s">
        <v>32</v>
      </c>
      <c r="B83" s="21" t="s">
        <v>34</v>
      </c>
      <c r="C83" s="14">
        <v>1.2433387E-5</v>
      </c>
      <c r="D83" s="14">
        <v>1.3680090000000001E-5</v>
      </c>
      <c r="E83" s="14">
        <v>1.51704799999999E-5</v>
      </c>
      <c r="F83" s="14">
        <v>1.5541216E-5</v>
      </c>
      <c r="G83" s="14">
        <v>1.483232E-5</v>
      </c>
      <c r="H83" s="14">
        <v>1.5725778000000001E-5</v>
      </c>
      <c r="I83" s="14">
        <v>1.8696132E-5</v>
      </c>
      <c r="J83" s="14">
        <v>1.66715329999999E-5</v>
      </c>
      <c r="K83" s="14">
        <v>1.837675E-5</v>
      </c>
      <c r="L83" s="14">
        <v>2.1058173000000001E-5</v>
      </c>
      <c r="M83" s="14">
        <v>2.4397704999999999E-5</v>
      </c>
      <c r="N83" s="14">
        <v>2.5349564999999901E-5</v>
      </c>
      <c r="O83" s="14">
        <v>2.3645938000000001E-5</v>
      </c>
      <c r="P83" s="14">
        <v>2.9481078000000001E-5</v>
      </c>
      <c r="Q83" s="14">
        <v>3.4265075000000003E-5</v>
      </c>
      <c r="R83" s="14">
        <v>3.3194719999999997E-5</v>
      </c>
      <c r="S83" s="14">
        <v>3.4785729999999997E-5</v>
      </c>
      <c r="T83" s="14">
        <v>3.5446664999999998E-5</v>
      </c>
      <c r="U83" s="14">
        <v>6.7239955000000004E-5</v>
      </c>
      <c r="V83" s="14">
        <v>3.9573929999999999E-5</v>
      </c>
      <c r="W83" s="14">
        <v>3.5578082999999998E-5</v>
      </c>
      <c r="X83" s="14">
        <v>8.050341E-5</v>
      </c>
      <c r="Y83" s="14">
        <v>8.2056519999999997E-5</v>
      </c>
      <c r="Z83" s="14">
        <v>8.6625520000000001E-5</v>
      </c>
      <c r="AA83" s="14">
        <v>9.2045449999999995E-5</v>
      </c>
    </row>
    <row r="84" spans="1:27" s="11" customFormat="1">
      <c r="A84" s="39" t="s">
        <v>95</v>
      </c>
      <c r="B84" s="39"/>
      <c r="C84" s="29">
        <f>SUM(C74:C81)</f>
        <v>11078.653236949145</v>
      </c>
      <c r="D84" s="29">
        <f t="shared" ref="D84:AA84" si="5">SUM(D74:D81)</f>
        <v>11019.749875506761</v>
      </c>
      <c r="E84" s="29">
        <f t="shared" si="5"/>
        <v>11221.917853746305</v>
      </c>
      <c r="F84" s="29">
        <f t="shared" si="5"/>
        <v>11088.366882533694</v>
      </c>
      <c r="G84" s="29">
        <f t="shared" si="5"/>
        <v>12044.67917643874</v>
      </c>
      <c r="H84" s="29">
        <f t="shared" si="5"/>
        <v>12912.079492163712</v>
      </c>
      <c r="I84" s="29">
        <f t="shared" si="5"/>
        <v>12959.807075525852</v>
      </c>
      <c r="J84" s="29">
        <f t="shared" si="5"/>
        <v>12745.804877274664</v>
      </c>
      <c r="K84" s="29">
        <f t="shared" si="5"/>
        <v>12676.637733258769</v>
      </c>
      <c r="L84" s="29">
        <f t="shared" si="5"/>
        <v>12563.871993105158</v>
      </c>
      <c r="M84" s="29">
        <f t="shared" si="5"/>
        <v>12847.708257395316</v>
      </c>
      <c r="N84" s="29">
        <f t="shared" si="5"/>
        <v>12661.574028876239</v>
      </c>
      <c r="O84" s="29">
        <f t="shared" si="5"/>
        <v>12630.86539190515</v>
      </c>
      <c r="P84" s="29">
        <f t="shared" si="5"/>
        <v>12869.016131333767</v>
      </c>
      <c r="Q84" s="29">
        <f t="shared" si="5"/>
        <v>12892.326523334545</v>
      </c>
      <c r="R84" s="29">
        <f t="shared" si="5"/>
        <v>12723.244921067188</v>
      </c>
      <c r="S84" s="29">
        <f t="shared" si="5"/>
        <v>12673.365267971694</v>
      </c>
      <c r="T84" s="29">
        <f t="shared" si="5"/>
        <v>12573.746197304918</v>
      </c>
      <c r="U84" s="29">
        <f t="shared" si="5"/>
        <v>12835.392983463407</v>
      </c>
      <c r="V84" s="29">
        <f t="shared" si="5"/>
        <v>12646.893240729936</v>
      </c>
      <c r="W84" s="29">
        <f t="shared" si="5"/>
        <v>12622.651015910298</v>
      </c>
      <c r="X84" s="29">
        <f t="shared" si="5"/>
        <v>12858.932601378354</v>
      </c>
      <c r="Y84" s="29">
        <f t="shared" si="5"/>
        <v>12903.407628581845</v>
      </c>
      <c r="Z84" s="29">
        <f t="shared" si="5"/>
        <v>12682.487237137464</v>
      </c>
      <c r="AA84" s="29">
        <f t="shared" si="5"/>
        <v>12659.716305841435</v>
      </c>
    </row>
    <row r="85" spans="1:27" s="11" customFormat="1"/>
    <row r="86" spans="1:27" s="11" customFormat="1"/>
  </sheetData>
  <mergeCells count="6">
    <mergeCell ref="A84:B84"/>
    <mergeCell ref="A14:B14"/>
    <mergeCell ref="A28:B28"/>
    <mergeCell ref="A42:B42"/>
    <mergeCell ref="A56:B56"/>
    <mergeCell ref="A70:B7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4EBEEB"/>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69</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0" customHeight="1">
      <c r="A2" s="33" t="s">
        <v>59</v>
      </c>
    </row>
    <row r="3" spans="1:27">
      <c r="A3" s="12" t="s">
        <v>28</v>
      </c>
      <c r="B3" s="12" t="s">
        <v>49</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6" t="s">
        <v>51</v>
      </c>
      <c r="B4" s="26" t="s">
        <v>36</v>
      </c>
      <c r="C4" s="14">
        <v>374114.04296506138</v>
      </c>
      <c r="D4" s="14">
        <v>332326.70745986782</v>
      </c>
      <c r="E4" s="14">
        <v>293073.80670443818</v>
      </c>
      <c r="F4" s="14">
        <v>288756.93777148257</v>
      </c>
      <c r="G4" s="14">
        <v>257874.36052880075</v>
      </c>
      <c r="H4" s="14">
        <v>233817.36534466478</v>
      </c>
      <c r="I4" s="14">
        <v>204339.1857412653</v>
      </c>
      <c r="J4" s="14">
        <v>181617.43380547685</v>
      </c>
      <c r="K4" s="14">
        <v>157795.74098205855</v>
      </c>
      <c r="L4" s="14">
        <v>138109.82134088763</v>
      </c>
      <c r="M4" s="14">
        <v>128498.9834749764</v>
      </c>
      <c r="N4" s="14">
        <v>111650.82455146367</v>
      </c>
      <c r="O4" s="14">
        <v>106461.46761095374</v>
      </c>
      <c r="P4" s="14">
        <v>89555.521718602467</v>
      </c>
      <c r="Q4" s="14">
        <v>81165.058168083095</v>
      </c>
      <c r="R4" s="14">
        <v>65351.378847969783</v>
      </c>
      <c r="S4" s="14">
        <v>54255.410009442872</v>
      </c>
      <c r="T4" s="14">
        <v>48195.54117091596</v>
      </c>
      <c r="U4" s="14">
        <v>41615.337204910291</v>
      </c>
      <c r="V4" s="14">
        <v>34518.787157695937</v>
      </c>
      <c r="W4" s="14">
        <v>33160.154296506138</v>
      </c>
      <c r="X4" s="14">
        <v>24881.683474976395</v>
      </c>
      <c r="Y4" s="14">
        <v>22676.369216241736</v>
      </c>
      <c r="Z4" s="14">
        <v>17429.049575070821</v>
      </c>
      <c r="AA4" s="14">
        <v>13352.677384324836</v>
      </c>
    </row>
    <row r="5" spans="1:27">
      <c r="A5" s="26" t="s">
        <v>51</v>
      </c>
      <c r="B5" s="26" t="s">
        <v>38</v>
      </c>
      <c r="C5" s="14">
        <v>129668.49669499529</v>
      </c>
      <c r="D5" s="14">
        <v>125090.54202077432</v>
      </c>
      <c r="E5" s="14">
        <v>118431.52219074601</v>
      </c>
      <c r="F5" s="14">
        <v>111911.37016052881</v>
      </c>
      <c r="G5" s="14">
        <v>105784.30358829084</v>
      </c>
      <c r="H5" s="14">
        <v>93684.217658168112</v>
      </c>
      <c r="I5" s="14">
        <v>87384.354107648745</v>
      </c>
      <c r="J5" s="14">
        <v>79006.990084985839</v>
      </c>
      <c r="K5" s="14">
        <v>73133.309726156775</v>
      </c>
      <c r="L5" s="14">
        <v>66274.431067044381</v>
      </c>
      <c r="M5" s="14">
        <v>53880.200188857423</v>
      </c>
      <c r="N5" s="14">
        <v>52243.246931067049</v>
      </c>
      <c r="O5" s="14">
        <v>42736.08073654391</v>
      </c>
      <c r="P5" s="14">
        <v>42136.336638338056</v>
      </c>
      <c r="Q5" s="14">
        <v>38660.789896128423</v>
      </c>
      <c r="R5" s="14">
        <v>37942.348441926348</v>
      </c>
      <c r="S5" s="14">
        <v>35929.832861189796</v>
      </c>
      <c r="T5" s="14">
        <v>32287.924929178473</v>
      </c>
      <c r="U5" s="14">
        <v>29064.529745042495</v>
      </c>
      <c r="V5" s="14">
        <v>27560.571293673282</v>
      </c>
      <c r="W5" s="14">
        <v>23387.669971671388</v>
      </c>
      <c r="X5" s="14">
        <v>21955.758545797922</v>
      </c>
      <c r="Y5" s="14">
        <v>19435.72965061379</v>
      </c>
      <c r="Z5" s="14">
        <v>17086.473276676112</v>
      </c>
      <c r="AA5" s="14">
        <v>15737.866005665721</v>
      </c>
    </row>
    <row r="6" spans="1:27">
      <c r="A6" s="26" t="s">
        <v>51</v>
      </c>
      <c r="B6" s="26" t="s">
        <v>22</v>
      </c>
      <c r="C6" s="14">
        <v>36862.101380876346</v>
      </c>
      <c r="D6" s="14">
        <v>35422.737478655654</v>
      </c>
      <c r="E6" s="14">
        <v>32889.780342926475</v>
      </c>
      <c r="F6" s="14">
        <v>27709.393121405086</v>
      </c>
      <c r="G6" s="14">
        <v>26537.005105651544</v>
      </c>
      <c r="H6" s="14">
        <v>24209.857362170493</v>
      </c>
      <c r="I6" s="14">
        <v>22697.302088516928</v>
      </c>
      <c r="J6" s="14">
        <v>21308.193497432629</v>
      </c>
      <c r="K6" s="14">
        <v>20227.947853182715</v>
      </c>
      <c r="L6" s="14">
        <v>19845.357611875832</v>
      </c>
      <c r="M6" s="14">
        <v>20501.992386835493</v>
      </c>
      <c r="N6" s="14">
        <v>20309.106756287751</v>
      </c>
      <c r="O6" s="14">
        <v>24868.879544795738</v>
      </c>
      <c r="P6" s="14">
        <v>25261.735620164116</v>
      </c>
      <c r="Q6" s="14">
        <v>18586.379602262077</v>
      </c>
      <c r="R6" s="14">
        <v>26443.19382975842</v>
      </c>
      <c r="S6" s="14">
        <v>27939.643553525999</v>
      </c>
      <c r="T6" s="14">
        <v>24214.781360111047</v>
      </c>
      <c r="U6" s="14">
        <v>23091.682985310563</v>
      </c>
      <c r="V6" s="14">
        <v>20652.445040334445</v>
      </c>
      <c r="W6" s="14">
        <v>17985.109602818309</v>
      </c>
      <c r="X6" s="14">
        <v>19635.296168855053</v>
      </c>
      <c r="Y6" s="14">
        <v>15174.187285237731</v>
      </c>
      <c r="Z6" s="14">
        <v>17206.087382985235</v>
      </c>
      <c r="AA6" s="14">
        <v>16211.446104150045</v>
      </c>
    </row>
    <row r="7" spans="1:27">
      <c r="A7" s="26" t="s">
        <v>51</v>
      </c>
      <c r="B7" s="26" t="s">
        <v>23</v>
      </c>
      <c r="C7" s="14">
        <v>171.32404570349388</v>
      </c>
      <c r="D7" s="14">
        <v>299.38010953729935</v>
      </c>
      <c r="E7" s="14">
        <v>221.00860056657226</v>
      </c>
      <c r="F7" s="14">
        <v>91.22542965061379</v>
      </c>
      <c r="G7" s="14">
        <v>87.24701605288007</v>
      </c>
      <c r="H7" s="14">
        <v>31.353774976392824</v>
      </c>
      <c r="I7" s="14">
        <v>21.578548630783757</v>
      </c>
      <c r="J7" s="14">
        <v>24.373965061378659</v>
      </c>
      <c r="K7" s="14">
        <v>10.115235882908404</v>
      </c>
      <c r="L7" s="14">
        <v>51.792433427762042</v>
      </c>
      <c r="M7" s="14">
        <v>71.184264400377728</v>
      </c>
      <c r="N7" s="14">
        <v>40.101907459867796</v>
      </c>
      <c r="O7" s="14">
        <v>40.847350330500468</v>
      </c>
      <c r="P7" s="14">
        <v>260.72872521246455</v>
      </c>
      <c r="Q7" s="14">
        <v>145.27254013220019</v>
      </c>
      <c r="R7" s="14">
        <v>201.3613220018886</v>
      </c>
      <c r="S7" s="14">
        <v>159.53008498583569</v>
      </c>
      <c r="T7" s="14">
        <v>185.66333333333336</v>
      </c>
      <c r="U7" s="14">
        <v>188.15070821529747</v>
      </c>
      <c r="V7" s="14">
        <v>204.05466477809256</v>
      </c>
      <c r="W7" s="14">
        <v>43.875514636449481</v>
      </c>
      <c r="X7" s="14">
        <v>192.64694995278566</v>
      </c>
      <c r="Y7" s="14">
        <v>101.51762417374883</v>
      </c>
      <c r="Z7" s="14">
        <v>83.075118035882909</v>
      </c>
      <c r="AA7" s="14">
        <v>11.427313503305006</v>
      </c>
    </row>
    <row r="8" spans="1:27">
      <c r="A8" s="26" t="s">
        <v>51</v>
      </c>
      <c r="B8" s="26" t="s">
        <v>21</v>
      </c>
      <c r="C8" s="14">
        <v>955.40040377031494</v>
      </c>
      <c r="D8" s="14">
        <v>1275.3887690948984</v>
      </c>
      <c r="E8" s="14">
        <v>1200.1237226014405</v>
      </c>
      <c r="F8" s="14">
        <v>549.22535464618909</v>
      </c>
      <c r="G8" s="14">
        <v>510.02887753123838</v>
      </c>
      <c r="H8" s="14">
        <v>200.29787886983675</v>
      </c>
      <c r="I8" s="14">
        <v>124.43587409985912</v>
      </c>
      <c r="J8" s="14">
        <v>103.74822434759793</v>
      </c>
      <c r="K8" s="14">
        <v>64.201291945266377</v>
      </c>
      <c r="L8" s="14">
        <v>261.44439733185527</v>
      </c>
      <c r="M8" s="14">
        <v>415.84218751050378</v>
      </c>
      <c r="N8" s="14">
        <v>844.36189450361792</v>
      </c>
      <c r="O8" s="14">
        <v>890.40525977590391</v>
      </c>
      <c r="P8" s="14">
        <v>3838.6529435049606</v>
      </c>
      <c r="Q8" s="14">
        <v>2781.7486891403369</v>
      </c>
      <c r="R8" s="14">
        <v>5617.020977481684</v>
      </c>
      <c r="S8" s="14">
        <v>6991.8801927502927</v>
      </c>
      <c r="T8" s="14">
        <v>6731.4048589826598</v>
      </c>
      <c r="U8" s="14">
        <v>7881.3073854542536</v>
      </c>
      <c r="V8" s="14">
        <v>7378.3249768940886</v>
      </c>
      <c r="W8" s="14">
        <v>3078.8464670158378</v>
      </c>
      <c r="X8" s="14">
        <v>6549.0453767808349</v>
      </c>
      <c r="Y8" s="14">
        <v>4209.3548360480881</v>
      </c>
      <c r="Z8" s="14">
        <v>7076.6122361255584</v>
      </c>
      <c r="AA8" s="14">
        <v>6374.8182018261532</v>
      </c>
    </row>
    <row r="9" spans="1:27">
      <c r="A9" s="26" t="s">
        <v>51</v>
      </c>
      <c r="B9" s="26" t="s">
        <v>24</v>
      </c>
      <c r="C9" s="14">
        <v>105557.03897427971</v>
      </c>
      <c r="D9" s="14">
        <v>100152.07708083096</v>
      </c>
      <c r="E9" s="14">
        <v>94218.749570626445</v>
      </c>
      <c r="F9" s="14">
        <v>89835.695442115219</v>
      </c>
      <c r="G9" s="14">
        <v>85094.993257501614</v>
      </c>
      <c r="H9" s="14">
        <v>79292.374976392835</v>
      </c>
      <c r="I9" s="14">
        <v>74943.886364494814</v>
      </c>
      <c r="J9" s="14">
        <v>71551.48582625117</v>
      </c>
      <c r="K9" s="14">
        <v>68221.042587346557</v>
      </c>
      <c r="L9" s="14">
        <v>64915.183805476874</v>
      </c>
      <c r="M9" s="14">
        <v>61047.76224740321</v>
      </c>
      <c r="N9" s="14">
        <v>58670.045401322015</v>
      </c>
      <c r="O9" s="14">
        <v>55273.591048158632</v>
      </c>
      <c r="P9" s="14">
        <v>53604.25432483475</v>
      </c>
      <c r="Q9" s="14">
        <v>50639.40288007554</v>
      </c>
      <c r="R9" s="14">
        <v>48420.395089707265</v>
      </c>
      <c r="S9" s="14">
        <v>45308.56587346553</v>
      </c>
      <c r="T9" s="14">
        <v>43057.588479697835</v>
      </c>
      <c r="U9" s="14">
        <v>40666.029291784704</v>
      </c>
      <c r="V9" s="14">
        <v>38576.429197356003</v>
      </c>
      <c r="W9" s="14">
        <v>35928.895552407928</v>
      </c>
      <c r="X9" s="14">
        <v>34623.54335221908</v>
      </c>
      <c r="Y9" s="14">
        <v>32764.365448536355</v>
      </c>
      <c r="Z9" s="14">
        <v>31017.842020774311</v>
      </c>
      <c r="AA9" s="14">
        <v>28923.00426817753</v>
      </c>
    </row>
    <row r="10" spans="1:27">
      <c r="A10" s="26" t="s">
        <v>51</v>
      </c>
      <c r="B10" s="26" t="s">
        <v>25</v>
      </c>
      <c r="C10" s="14">
        <v>67105.505161124296</v>
      </c>
      <c r="D10" s="14">
        <v>66730.536128985783</v>
      </c>
      <c r="E10" s="14">
        <v>72980.883702017425</v>
      </c>
      <c r="F10" s="14">
        <v>63257.968076354067</v>
      </c>
      <c r="G10" s="14">
        <v>70482.156105252157</v>
      </c>
      <c r="H10" s="14">
        <v>76610.552875534908</v>
      </c>
      <c r="I10" s="14">
        <v>81125.861085366836</v>
      </c>
      <c r="J10" s="14">
        <v>92891.732896511588</v>
      </c>
      <c r="K10" s="14">
        <v>89924.385719225756</v>
      </c>
      <c r="L10" s="14">
        <v>89048.412615447669</v>
      </c>
      <c r="M10" s="14">
        <v>89904.938250202307</v>
      </c>
      <c r="N10" s="14">
        <v>89248.912025941754</v>
      </c>
      <c r="O10" s="14">
        <v>89585.714657814184</v>
      </c>
      <c r="P10" s="14">
        <v>94686.885232592875</v>
      </c>
      <c r="Q10" s="14">
        <v>91838.029218072581</v>
      </c>
      <c r="R10" s="14">
        <v>87859.729756514964</v>
      </c>
      <c r="S10" s="14">
        <v>83950.091234561478</v>
      </c>
      <c r="T10" s="14">
        <v>80310.98866931982</v>
      </c>
      <c r="U10" s="14">
        <v>79750.950267916298</v>
      </c>
      <c r="V10" s="14">
        <v>80687.323866593229</v>
      </c>
      <c r="W10" s="14">
        <v>77437.721229757299</v>
      </c>
      <c r="X10" s="14">
        <v>78783.778452866667</v>
      </c>
      <c r="Y10" s="14">
        <v>75852.477747288212</v>
      </c>
      <c r="Z10" s="14">
        <v>74301.082786199506</v>
      </c>
      <c r="AA10" s="14">
        <v>69975.942505215862</v>
      </c>
    </row>
    <row r="11" spans="1:27">
      <c r="A11" s="26" t="s">
        <v>51</v>
      </c>
      <c r="B11" s="26"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6" t="s">
        <v>51</v>
      </c>
      <c r="B12" s="26" t="s">
        <v>99</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6" t="s">
        <v>51</v>
      </c>
      <c r="B13" s="26" t="s">
        <v>34</v>
      </c>
      <c r="C13" s="14">
        <v>650.02277809254008</v>
      </c>
      <c r="D13" s="14">
        <v>1934.9379414542022</v>
      </c>
      <c r="E13" s="14">
        <v>2171.885028328612</v>
      </c>
      <c r="F13" s="14">
        <v>2833.3645231350329</v>
      </c>
      <c r="G13" s="14">
        <v>2178.869357884797</v>
      </c>
      <c r="H13" s="14">
        <v>6758.5389726156764</v>
      </c>
      <c r="I13" s="14">
        <v>9364.6239187913143</v>
      </c>
      <c r="J13" s="14">
        <v>10579.468423040606</v>
      </c>
      <c r="K13" s="14">
        <v>13281.142162417376</v>
      </c>
      <c r="L13" s="14">
        <v>15250.614749763929</v>
      </c>
      <c r="M13" s="14">
        <v>16041.86625118036</v>
      </c>
      <c r="N13" s="14">
        <v>17536.504853635506</v>
      </c>
      <c r="O13" s="14">
        <v>17669.062455146366</v>
      </c>
      <c r="P13" s="14">
        <v>18641.195656279509</v>
      </c>
      <c r="Q13" s="14">
        <v>17500.657223796035</v>
      </c>
      <c r="R13" s="14">
        <v>17665.144844192637</v>
      </c>
      <c r="S13" s="14">
        <v>15980.451879131257</v>
      </c>
      <c r="T13" s="14">
        <v>15354.276411709161</v>
      </c>
      <c r="U13" s="14">
        <v>15267.104343720492</v>
      </c>
      <c r="V13" s="14">
        <v>13655.625354107648</v>
      </c>
      <c r="W13" s="14">
        <v>12491.247233238904</v>
      </c>
      <c r="X13" s="14">
        <v>11378.515457979225</v>
      </c>
      <c r="Y13" s="14">
        <v>11110.985283286118</v>
      </c>
      <c r="Z13" s="14">
        <v>10926.470632672334</v>
      </c>
      <c r="AA13" s="14">
        <v>9637.9388007554298</v>
      </c>
    </row>
    <row r="14" spans="1:27">
      <c r="A14" s="26" t="s">
        <v>51</v>
      </c>
      <c r="B14" s="26" t="s">
        <v>39</v>
      </c>
      <c r="C14" s="14">
        <v>1361.8913182247402</v>
      </c>
      <c r="D14" s="14">
        <v>3713.5197412653442</v>
      </c>
      <c r="E14" s="14">
        <v>4554.7995089707274</v>
      </c>
      <c r="F14" s="14">
        <v>5877.1078659112372</v>
      </c>
      <c r="G14" s="14">
        <v>5034.7910953729934</v>
      </c>
      <c r="H14" s="14">
        <v>9518.8139329556179</v>
      </c>
      <c r="I14" s="14">
        <v>15091.061558073658</v>
      </c>
      <c r="J14" s="14">
        <v>15464.722530689331</v>
      </c>
      <c r="K14" s="14">
        <v>19647.091576959399</v>
      </c>
      <c r="L14" s="14">
        <v>21997.436203966005</v>
      </c>
      <c r="M14" s="14">
        <v>23781.217969782818</v>
      </c>
      <c r="N14" s="14">
        <v>25413.134494806422</v>
      </c>
      <c r="O14" s="14">
        <v>26626.50441926346</v>
      </c>
      <c r="P14" s="14">
        <v>28904.418819641174</v>
      </c>
      <c r="Q14" s="14">
        <v>28898.294787535415</v>
      </c>
      <c r="R14" s="14">
        <v>27592.501775259683</v>
      </c>
      <c r="S14" s="14">
        <v>25690.530358829084</v>
      </c>
      <c r="T14" s="14">
        <v>24203.655467422097</v>
      </c>
      <c r="U14" s="14">
        <v>24708.713956562799</v>
      </c>
      <c r="V14" s="14">
        <v>21830.824570349389</v>
      </c>
      <c r="W14" s="14">
        <v>20388.138715769594</v>
      </c>
      <c r="X14" s="14">
        <v>18360.437865911237</v>
      </c>
      <c r="Y14" s="14">
        <v>20038.716676109536</v>
      </c>
      <c r="Z14" s="14">
        <v>17660.368819641171</v>
      </c>
      <c r="AA14" s="14">
        <v>15560.097601510861</v>
      </c>
    </row>
    <row r="15" spans="1:27">
      <c r="A15" s="39" t="s">
        <v>55</v>
      </c>
      <c r="B15" s="39"/>
      <c r="C15" s="29">
        <v>716445.82372212806</v>
      </c>
      <c r="D15" s="29">
        <v>666945.82673046633</v>
      </c>
      <c r="E15" s="29">
        <v>619742.55937122193</v>
      </c>
      <c r="F15" s="29">
        <v>590822.28774522885</v>
      </c>
      <c r="G15" s="29">
        <v>553583.75493233872</v>
      </c>
      <c r="H15" s="29">
        <v>524123.37277634861</v>
      </c>
      <c r="I15" s="29">
        <v>495092.28928688815</v>
      </c>
      <c r="J15" s="29">
        <v>472548.1492537969</v>
      </c>
      <c r="K15" s="29">
        <v>442304.97713517526</v>
      </c>
      <c r="L15" s="29">
        <v>415754.49422522192</v>
      </c>
      <c r="M15" s="29">
        <v>394143.98722114891</v>
      </c>
      <c r="N15" s="29">
        <v>375956.2388164876</v>
      </c>
      <c r="O15" s="29">
        <v>364152.55308278237</v>
      </c>
      <c r="P15" s="29">
        <v>356889.72967917036</v>
      </c>
      <c r="Q15" s="29">
        <v>330215.63300522568</v>
      </c>
      <c r="R15" s="29">
        <v>317093.0748848127</v>
      </c>
      <c r="S15" s="29">
        <v>296205.93604788213</v>
      </c>
      <c r="T15" s="29">
        <v>274541.8246806704</v>
      </c>
      <c r="U15" s="29">
        <v>262233.80588891718</v>
      </c>
      <c r="V15" s="29">
        <v>245064.3861217821</v>
      </c>
      <c r="W15" s="29">
        <v>223901.65858382187</v>
      </c>
      <c r="X15" s="29">
        <v>216360.70564533921</v>
      </c>
      <c r="Y15" s="29">
        <v>201363.70376753531</v>
      </c>
      <c r="Z15" s="29">
        <v>192787.06184818098</v>
      </c>
      <c r="AA15" s="29">
        <v>175785.21818512975</v>
      </c>
    </row>
    <row r="17" spans="1:27">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6" t="s">
        <v>29</v>
      </c>
      <c r="B18" s="26" t="s">
        <v>36</v>
      </c>
      <c r="C18" s="14">
        <v>187974.52691218135</v>
      </c>
      <c r="D18" s="14">
        <v>175893.03569405104</v>
      </c>
      <c r="E18" s="14">
        <v>147915.6015108593</v>
      </c>
      <c r="F18" s="14">
        <v>147416.51841359775</v>
      </c>
      <c r="G18" s="14">
        <v>129081.65297450426</v>
      </c>
      <c r="H18" s="14">
        <v>120728.27667610954</v>
      </c>
      <c r="I18" s="14">
        <v>100166.87299338999</v>
      </c>
      <c r="J18" s="14">
        <v>95999.38621340887</v>
      </c>
      <c r="K18" s="14">
        <v>80571.254202077427</v>
      </c>
      <c r="L18" s="14">
        <v>67340.61378659113</v>
      </c>
      <c r="M18" s="14">
        <v>61732.905099150143</v>
      </c>
      <c r="N18" s="14">
        <v>46147.46600566573</v>
      </c>
      <c r="O18" s="14">
        <v>39487.808781869695</v>
      </c>
      <c r="P18" s="14">
        <v>28599.220491029275</v>
      </c>
      <c r="Q18" s="14">
        <v>26953.768649669499</v>
      </c>
      <c r="R18" s="14">
        <v>13220.651558073654</v>
      </c>
      <c r="S18" s="14">
        <v>12487.618980169973</v>
      </c>
      <c r="T18" s="14">
        <v>11366.40179414542</v>
      </c>
      <c r="U18" s="14">
        <v>9307.9183191690281</v>
      </c>
      <c r="V18" s="14">
        <v>5832.1128423040609</v>
      </c>
      <c r="W18" s="14">
        <v>7571.3777148253066</v>
      </c>
      <c r="X18" s="14">
        <v>3911.4419263456093</v>
      </c>
      <c r="Y18" s="14">
        <v>2624.4650613786594</v>
      </c>
      <c r="Z18" s="14">
        <v>0</v>
      </c>
      <c r="AA18" s="14">
        <v>0</v>
      </c>
    </row>
    <row r="19" spans="1:27">
      <c r="A19" s="26" t="s">
        <v>29</v>
      </c>
      <c r="B19" s="26"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6" t="s">
        <v>29</v>
      </c>
      <c r="B20" s="26" t="s">
        <v>22</v>
      </c>
      <c r="C20" s="14">
        <v>6.725485318862134</v>
      </c>
      <c r="D20" s="14">
        <v>61.364507490514647</v>
      </c>
      <c r="E20" s="14">
        <v>41.267021421746932</v>
      </c>
      <c r="F20" s="14">
        <v>224.7940225901983</v>
      </c>
      <c r="G20" s="14">
        <v>278.90354387586029</v>
      </c>
      <c r="H20" s="14">
        <v>6.4832899549981118</v>
      </c>
      <c r="I20" s="14">
        <v>111.34116570980454</v>
      </c>
      <c r="J20" s="14">
        <v>88.740481483349384</v>
      </c>
      <c r="K20" s="14">
        <v>257.25229607160531</v>
      </c>
      <c r="L20" s="14">
        <v>424.46581051999055</v>
      </c>
      <c r="M20" s="14">
        <v>1284.585561556406</v>
      </c>
      <c r="N20" s="14">
        <v>1452.8978150702776</v>
      </c>
      <c r="O20" s="14">
        <v>3827.3568895749154</v>
      </c>
      <c r="P20" s="14">
        <v>3845.6575400207425</v>
      </c>
      <c r="Q20" s="14">
        <v>1545.5846830542146</v>
      </c>
      <c r="R20" s="14">
        <v>5438.1369678591454</v>
      </c>
      <c r="S20" s="14">
        <v>5769.0669556498151</v>
      </c>
      <c r="T20" s="14">
        <v>4670.7196382113698</v>
      </c>
      <c r="U20" s="14">
        <v>4083.3589149421341</v>
      </c>
      <c r="V20" s="14">
        <v>3754.3731023417718</v>
      </c>
      <c r="W20" s="14">
        <v>2870.7355983273314</v>
      </c>
      <c r="X20" s="14">
        <v>3671.1062745947738</v>
      </c>
      <c r="Y20" s="14">
        <v>2455.2045588063365</v>
      </c>
      <c r="Z20" s="14">
        <v>3513.550348266629</v>
      </c>
      <c r="AA20" s="14">
        <v>3397.9622422387065</v>
      </c>
    </row>
    <row r="21" spans="1:27">
      <c r="A21" s="26" t="s">
        <v>29</v>
      </c>
      <c r="B21" s="26"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6" t="s">
        <v>29</v>
      </c>
      <c r="B22" s="26" t="s">
        <v>21</v>
      </c>
      <c r="C22" s="14">
        <v>14.450982252677527</v>
      </c>
      <c r="D22" s="14">
        <v>24.130470873886502</v>
      </c>
      <c r="E22" s="14">
        <v>81.238537204910287</v>
      </c>
      <c r="F22" s="14">
        <v>118.4247162417375</v>
      </c>
      <c r="G22" s="14">
        <v>96.864242020774242</v>
      </c>
      <c r="H22" s="14">
        <v>3.9096035694050803E-5</v>
      </c>
      <c r="I22" s="14">
        <v>3.5973169499527853E-5</v>
      </c>
      <c r="J22" s="14">
        <v>0.75805034178356945</v>
      </c>
      <c r="K22" s="14">
        <v>12.437336124645894</v>
      </c>
      <c r="L22" s="14">
        <v>20.521086383380453</v>
      </c>
      <c r="M22" s="14">
        <v>55.708270283286033</v>
      </c>
      <c r="N22" s="14">
        <v>83.054551718602369</v>
      </c>
      <c r="O22" s="14">
        <v>69.195213078375829</v>
      </c>
      <c r="P22" s="14">
        <v>893.39617096317284</v>
      </c>
      <c r="Q22" s="14">
        <v>1021.3423794428708</v>
      </c>
      <c r="R22" s="14">
        <v>2248.040267653369</v>
      </c>
      <c r="S22" s="14">
        <v>2648.5582375608114</v>
      </c>
      <c r="T22" s="14">
        <v>2848.0188134526525</v>
      </c>
      <c r="U22" s="14">
        <v>3471.750428181434</v>
      </c>
      <c r="V22" s="14">
        <v>3270.0666509995758</v>
      </c>
      <c r="W22" s="14">
        <v>1661.3534268882149</v>
      </c>
      <c r="X22" s="14">
        <v>2874.1166505610613</v>
      </c>
      <c r="Y22" s="14">
        <v>2562.6916268929513</v>
      </c>
      <c r="Z22" s="14">
        <v>2999.318727195468</v>
      </c>
      <c r="AA22" s="14">
        <v>2733.6884941453472</v>
      </c>
    </row>
    <row r="23" spans="1:27">
      <c r="A23" s="26" t="s">
        <v>29</v>
      </c>
      <c r="B23" s="26" t="s">
        <v>24</v>
      </c>
      <c r="C23" s="14">
        <v>17596.082209631732</v>
      </c>
      <c r="D23" s="14">
        <v>17213.006222851745</v>
      </c>
      <c r="E23" s="14">
        <v>16147.762795089709</v>
      </c>
      <c r="F23" s="14">
        <v>15933.059773371106</v>
      </c>
      <c r="G23" s="14">
        <v>15338.569216241738</v>
      </c>
      <c r="H23" s="14">
        <v>13573.920689329558</v>
      </c>
      <c r="I23" s="14">
        <v>12839.983125590179</v>
      </c>
      <c r="J23" s="14">
        <v>12827.896440037772</v>
      </c>
      <c r="K23" s="14">
        <v>12801.146147308782</v>
      </c>
      <c r="L23" s="14">
        <v>12618.026336166196</v>
      </c>
      <c r="M23" s="14">
        <v>11788.276052880077</v>
      </c>
      <c r="N23" s="14">
        <v>11969.232823418319</v>
      </c>
      <c r="O23" s="14">
        <v>11168.14284230406</v>
      </c>
      <c r="P23" s="14">
        <v>12133.667176581681</v>
      </c>
      <c r="Q23" s="14">
        <v>11402.175288007553</v>
      </c>
      <c r="R23" s="14">
        <v>11286.232559017941</v>
      </c>
      <c r="S23" s="14">
        <v>10338.673106704438</v>
      </c>
      <c r="T23" s="14">
        <v>10040.974881964117</v>
      </c>
      <c r="U23" s="14">
        <v>9571.5666477809245</v>
      </c>
      <c r="V23" s="14">
        <v>9131.0342020774333</v>
      </c>
      <c r="W23" s="14">
        <v>8066.3774787535403</v>
      </c>
      <c r="X23" s="14">
        <v>8515.3096600566587</v>
      </c>
      <c r="Y23" s="14">
        <v>8109.2950519357883</v>
      </c>
      <c r="Z23" s="14">
        <v>7690.8022474032114</v>
      </c>
      <c r="AA23" s="14">
        <v>6978.2063267233243</v>
      </c>
    </row>
    <row r="24" spans="1:27">
      <c r="A24" s="26" t="s">
        <v>29</v>
      </c>
      <c r="B24" s="26" t="s">
        <v>25</v>
      </c>
      <c r="C24" s="14">
        <v>13036.92943118222</v>
      </c>
      <c r="D24" s="14">
        <v>13226.965533226208</v>
      </c>
      <c r="E24" s="14">
        <v>13821.991799254038</v>
      </c>
      <c r="F24" s="14">
        <v>12750.725766120331</v>
      </c>
      <c r="G24" s="14">
        <v>22324.675514862913</v>
      </c>
      <c r="H24" s="14">
        <v>24243.062285575033</v>
      </c>
      <c r="I24" s="14">
        <v>29869.367883099607</v>
      </c>
      <c r="J24" s="14">
        <v>25779.108898941344</v>
      </c>
      <c r="K24" s="14">
        <v>21300.388180743499</v>
      </c>
      <c r="L24" s="14">
        <v>22084.7291416271</v>
      </c>
      <c r="M24" s="14">
        <v>21786.399851707578</v>
      </c>
      <c r="N24" s="14">
        <v>30977.189186779928</v>
      </c>
      <c r="O24" s="14">
        <v>33179.153580848426</v>
      </c>
      <c r="P24" s="14">
        <v>39107.324610020172</v>
      </c>
      <c r="Q24" s="14">
        <v>38140.69456962846</v>
      </c>
      <c r="R24" s="14">
        <v>30001.325789404847</v>
      </c>
      <c r="S24" s="14">
        <v>25843.567987323226</v>
      </c>
      <c r="T24" s="14">
        <v>25891.991598574627</v>
      </c>
      <c r="U24" s="14">
        <v>26441.330300472029</v>
      </c>
      <c r="V24" s="14">
        <v>32206.540816798628</v>
      </c>
      <c r="W24" s="14">
        <v>31594.497229093045</v>
      </c>
      <c r="X24" s="14">
        <v>31572.653207169962</v>
      </c>
      <c r="Y24" s="14">
        <v>30910.172683191144</v>
      </c>
      <c r="Z24" s="14">
        <v>24951.981961098914</v>
      </c>
      <c r="AA24" s="14">
        <v>22037.590014148162</v>
      </c>
    </row>
    <row r="25" spans="1:27">
      <c r="A25" s="26" t="s">
        <v>29</v>
      </c>
      <c r="B25" s="26"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26" t="s">
        <v>29</v>
      </c>
      <c r="B26" s="26" t="s">
        <v>99</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26" t="s">
        <v>29</v>
      </c>
      <c r="B27" s="26" t="s">
        <v>34</v>
      </c>
      <c r="C27" s="14">
        <v>104.93613975448537</v>
      </c>
      <c r="D27" s="14">
        <v>260.05729933899909</v>
      </c>
      <c r="E27" s="14">
        <v>332.66161000944288</v>
      </c>
      <c r="F27" s="14">
        <v>430.48558073654397</v>
      </c>
      <c r="G27" s="14">
        <v>424.89872521246463</v>
      </c>
      <c r="H27" s="14">
        <v>5167.6729669499537</v>
      </c>
      <c r="I27" s="14">
        <v>6992.0710387157706</v>
      </c>
      <c r="J27" s="14">
        <v>8205.2580358829091</v>
      </c>
      <c r="K27" s="14">
        <v>10869.524598677999</v>
      </c>
      <c r="L27" s="14">
        <v>12894.678961284231</v>
      </c>
      <c r="M27" s="14">
        <v>13777.645760151087</v>
      </c>
      <c r="N27" s="14">
        <v>15432.887478753541</v>
      </c>
      <c r="O27" s="14">
        <v>15725.092766761096</v>
      </c>
      <c r="P27" s="14">
        <v>16551.288196411711</v>
      </c>
      <c r="Q27" s="14">
        <v>15448.398961284231</v>
      </c>
      <c r="R27" s="14">
        <v>16074.886676109538</v>
      </c>
      <c r="S27" s="14">
        <v>14360.497016052881</v>
      </c>
      <c r="T27" s="14">
        <v>13866.865174693108</v>
      </c>
      <c r="U27" s="14">
        <v>13895.076487252125</v>
      </c>
      <c r="V27" s="14">
        <v>12425.599952785646</v>
      </c>
      <c r="W27" s="14">
        <v>11431.006534466478</v>
      </c>
      <c r="X27" s="14">
        <v>10622.647752596789</v>
      </c>
      <c r="Y27" s="14">
        <v>10275.33366855524</v>
      </c>
      <c r="Z27" s="14">
        <v>10285.442776203967</v>
      </c>
      <c r="AA27" s="14">
        <v>9079.335165250237</v>
      </c>
    </row>
    <row r="28" spans="1:27">
      <c r="A28" s="26" t="s">
        <v>29</v>
      </c>
      <c r="B28" s="26" t="s">
        <v>39</v>
      </c>
      <c r="C28" s="14">
        <v>592.12744664778097</v>
      </c>
      <c r="D28" s="14">
        <v>1320.3556241737488</v>
      </c>
      <c r="E28" s="14">
        <v>1926.888744098206</v>
      </c>
      <c r="F28" s="14">
        <v>2431.5288290840417</v>
      </c>
      <c r="G28" s="14">
        <v>2541.1875070821529</v>
      </c>
      <c r="H28" s="14">
        <v>7245.7586921624179</v>
      </c>
      <c r="I28" s="14">
        <v>11687.023597733714</v>
      </c>
      <c r="J28" s="14">
        <v>12082.220642115204</v>
      </c>
      <c r="K28" s="14">
        <v>16206.00281397545</v>
      </c>
      <c r="L28" s="14">
        <v>18631.963588290841</v>
      </c>
      <c r="M28" s="14">
        <v>20546.355363550523</v>
      </c>
      <c r="N28" s="14">
        <v>22407.712209631729</v>
      </c>
      <c r="O28" s="14">
        <v>23849.157110481588</v>
      </c>
      <c r="P28" s="14">
        <v>25912.5744381492</v>
      </c>
      <c r="Q28" s="14">
        <v>25972.312728989615</v>
      </c>
      <c r="R28" s="14">
        <v>25320.475807365445</v>
      </c>
      <c r="S28" s="14">
        <v>23376.112228517472</v>
      </c>
      <c r="T28" s="14">
        <v>22078.594277620399</v>
      </c>
      <c r="U28" s="14">
        <v>22748.13605288008</v>
      </c>
      <c r="V28" s="14">
        <v>20068.576694995281</v>
      </c>
      <c r="W28" s="14">
        <v>18878.610103871575</v>
      </c>
      <c r="X28" s="14">
        <v>17280.481869688385</v>
      </c>
      <c r="Y28" s="14">
        <v>18839.05388101983</v>
      </c>
      <c r="Z28" s="14">
        <v>16748.866402266289</v>
      </c>
      <c r="AA28" s="14">
        <v>14763.335372993392</v>
      </c>
    </row>
    <row r="29" spans="1:27">
      <c r="A29" s="39" t="s">
        <v>55</v>
      </c>
      <c r="B29" s="39"/>
      <c r="C29" s="29">
        <v>219325.77860696914</v>
      </c>
      <c r="D29" s="29">
        <v>207998.91535200612</v>
      </c>
      <c r="E29" s="29">
        <v>180267.41201793734</v>
      </c>
      <c r="F29" s="29">
        <v>179305.53710174171</v>
      </c>
      <c r="G29" s="29">
        <v>170086.75172380015</v>
      </c>
      <c r="H29" s="29">
        <v>170965.17463917754</v>
      </c>
      <c r="I29" s="29">
        <v>161666.6598402122</v>
      </c>
      <c r="J29" s="29">
        <v>154983.3687622112</v>
      </c>
      <c r="K29" s="29">
        <v>142018.00557497938</v>
      </c>
      <c r="L29" s="29">
        <v>134014.99871086286</v>
      </c>
      <c r="M29" s="29">
        <v>130971.8759592791</v>
      </c>
      <c r="N29" s="29">
        <v>128470.44007103813</v>
      </c>
      <c r="O29" s="29">
        <v>127305.90718491815</v>
      </c>
      <c r="P29" s="29">
        <v>127043.12862317596</v>
      </c>
      <c r="Q29" s="29">
        <v>120484.27726007643</v>
      </c>
      <c r="R29" s="29">
        <v>103589.74962548394</v>
      </c>
      <c r="S29" s="29">
        <v>94824.094511978619</v>
      </c>
      <c r="T29" s="29">
        <v>90763.566178661698</v>
      </c>
      <c r="U29" s="29">
        <v>89519.137150677765</v>
      </c>
      <c r="V29" s="29">
        <v>86688.304262302394</v>
      </c>
      <c r="W29" s="29">
        <v>82073.958086225495</v>
      </c>
      <c r="X29" s="29">
        <v>78447.757341013246</v>
      </c>
      <c r="Y29" s="29">
        <v>75776.216531779952</v>
      </c>
      <c r="Z29" s="29">
        <v>66189.962462434472</v>
      </c>
      <c r="AA29" s="29">
        <v>58990.11761549917</v>
      </c>
    </row>
    <row r="31" spans="1:27">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6" t="s">
        <v>30</v>
      </c>
      <c r="B32" s="26" t="s">
        <v>36</v>
      </c>
      <c r="C32" s="14">
        <v>186139.51605288006</v>
      </c>
      <c r="D32" s="14">
        <v>156433.67176581681</v>
      </c>
      <c r="E32" s="14">
        <v>145158.20519357885</v>
      </c>
      <c r="F32" s="14">
        <v>141340.41935788482</v>
      </c>
      <c r="G32" s="14">
        <v>128792.7075542965</v>
      </c>
      <c r="H32" s="14">
        <v>113089.08866855524</v>
      </c>
      <c r="I32" s="14">
        <v>104172.31274787533</v>
      </c>
      <c r="J32" s="14">
        <v>85618.047592067975</v>
      </c>
      <c r="K32" s="14">
        <v>77224.486779981118</v>
      </c>
      <c r="L32" s="14">
        <v>70769.207554296503</v>
      </c>
      <c r="M32" s="14">
        <v>66766.078375826255</v>
      </c>
      <c r="N32" s="14">
        <v>65503.358545797935</v>
      </c>
      <c r="O32" s="14">
        <v>66973.658829084045</v>
      </c>
      <c r="P32" s="14">
        <v>60956.301227573196</v>
      </c>
      <c r="Q32" s="14">
        <v>54211.289518413592</v>
      </c>
      <c r="R32" s="14">
        <v>52130.727289896131</v>
      </c>
      <c r="S32" s="14">
        <v>41767.791029272899</v>
      </c>
      <c r="T32" s="14">
        <v>36829.139376770538</v>
      </c>
      <c r="U32" s="14">
        <v>32307.418885741266</v>
      </c>
      <c r="V32" s="14">
        <v>28686.674315391876</v>
      </c>
      <c r="W32" s="14">
        <v>25588.776581680835</v>
      </c>
      <c r="X32" s="14">
        <v>20970.241548630787</v>
      </c>
      <c r="Y32" s="14">
        <v>20051.904154863078</v>
      </c>
      <c r="Z32" s="14">
        <v>17429.049575070821</v>
      </c>
      <c r="AA32" s="14">
        <v>13352.677384324836</v>
      </c>
    </row>
    <row r="33" spans="1:27">
      <c r="A33" s="26" t="s">
        <v>30</v>
      </c>
      <c r="B33" s="26"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6" t="s">
        <v>30</v>
      </c>
      <c r="B34" s="26" t="s">
        <v>22</v>
      </c>
      <c r="C34" s="14">
        <v>30385.650501738444</v>
      </c>
      <c r="D34" s="14">
        <v>28441.309519493028</v>
      </c>
      <c r="E34" s="14">
        <v>26832.360789944461</v>
      </c>
      <c r="F34" s="14">
        <v>25930.360790280563</v>
      </c>
      <c r="G34" s="14">
        <v>24393.861743864403</v>
      </c>
      <c r="H34" s="14">
        <v>22692.666272656908</v>
      </c>
      <c r="I34" s="14">
        <v>21787.348703643129</v>
      </c>
      <c r="J34" s="14">
        <v>20466.62641744428</v>
      </c>
      <c r="K34" s="14">
        <v>19287.608472626351</v>
      </c>
      <c r="L34" s="14">
        <v>18320.494683737361</v>
      </c>
      <c r="M34" s="14">
        <v>17709.000440700278</v>
      </c>
      <c r="N34" s="14">
        <v>16695.030090266213</v>
      </c>
      <c r="O34" s="14">
        <v>16128.709320094806</v>
      </c>
      <c r="P34" s="14">
        <v>16209.847561661576</v>
      </c>
      <c r="Q34" s="14">
        <v>14894.66418232793</v>
      </c>
      <c r="R34" s="14">
        <v>15445.054088787569</v>
      </c>
      <c r="S34" s="14">
        <v>16396.270616607919</v>
      </c>
      <c r="T34" s="14">
        <v>14965.496579757113</v>
      </c>
      <c r="U34" s="14">
        <v>14984.780618362473</v>
      </c>
      <c r="V34" s="14">
        <v>13029.608848218701</v>
      </c>
      <c r="W34" s="14">
        <v>12369.233395863803</v>
      </c>
      <c r="X34" s="14">
        <v>12238.677583066159</v>
      </c>
      <c r="Y34" s="14">
        <v>10762.378713151898</v>
      </c>
      <c r="Z34" s="14">
        <v>11128.600428426589</v>
      </c>
      <c r="AA34" s="14">
        <v>10746.513776971033</v>
      </c>
    </row>
    <row r="35" spans="1:27">
      <c r="A35" s="26" t="s">
        <v>30</v>
      </c>
      <c r="B35" s="26"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6" t="s">
        <v>30</v>
      </c>
      <c r="B36" s="26" t="s">
        <v>21</v>
      </c>
      <c r="C36" s="14">
        <v>7.6366720207742979E-5</v>
      </c>
      <c r="D36" s="14">
        <v>11.125134580866479</v>
      </c>
      <c r="E36" s="14">
        <v>2.8641567072941463</v>
      </c>
      <c r="F36" s="14">
        <v>28.312774160411049</v>
      </c>
      <c r="G36" s="14">
        <v>31.579776322414073</v>
      </c>
      <c r="H36" s="14">
        <v>6.7887479508970625E-5</v>
      </c>
      <c r="I36" s="14">
        <v>3.1772164824195475</v>
      </c>
      <c r="J36" s="14">
        <v>6.0662128800755431E-5</v>
      </c>
      <c r="K36" s="14">
        <v>5.8100924173748816E-5</v>
      </c>
      <c r="L36" s="14">
        <v>1.2661673944958456</v>
      </c>
      <c r="M36" s="14">
        <v>24.366841927274223</v>
      </c>
      <c r="N36" s="14">
        <v>45.997343138080367</v>
      </c>
      <c r="O36" s="14">
        <v>11.579263800430221</v>
      </c>
      <c r="P36" s="14">
        <v>30.482446016163181</v>
      </c>
      <c r="Q36" s="14">
        <v>87.393124750145333</v>
      </c>
      <c r="R36" s="14">
        <v>65.410040422272914</v>
      </c>
      <c r="S36" s="14">
        <v>469.00864596121863</v>
      </c>
      <c r="T36" s="14">
        <v>607.2776893391233</v>
      </c>
      <c r="U36" s="14">
        <v>882.66598949085687</v>
      </c>
      <c r="V36" s="14">
        <v>1038.4962887976326</v>
      </c>
      <c r="W36" s="14">
        <v>228.16144132977149</v>
      </c>
      <c r="X36" s="14">
        <v>123.68750917546895</v>
      </c>
      <c r="Y36" s="14">
        <v>209.10679912084419</v>
      </c>
      <c r="Z36" s="14">
        <v>315.07046247766766</v>
      </c>
      <c r="AA36" s="14">
        <v>101.99004056560858</v>
      </c>
    </row>
    <row r="37" spans="1:27">
      <c r="A37" s="26" t="s">
        <v>30</v>
      </c>
      <c r="B37" s="26" t="s">
        <v>24</v>
      </c>
      <c r="C37" s="14">
        <v>4667.4479697828147</v>
      </c>
      <c r="D37" s="14">
        <v>4409.2992445703494</v>
      </c>
      <c r="E37" s="14">
        <v>4161.5726156751653</v>
      </c>
      <c r="F37" s="14">
        <v>3938.4319169027385</v>
      </c>
      <c r="G37" s="14">
        <v>3707.9435316336171</v>
      </c>
      <c r="H37" s="14">
        <v>3506.0897072710104</v>
      </c>
      <c r="I37" s="14">
        <v>3302.9171860245515</v>
      </c>
      <c r="J37" s="14">
        <v>3129.2790368271953</v>
      </c>
      <c r="K37" s="14">
        <v>2948.0897072710104</v>
      </c>
      <c r="L37" s="14">
        <v>2776.265250236072</v>
      </c>
      <c r="M37" s="14">
        <v>2614.3298961284236</v>
      </c>
      <c r="N37" s="14">
        <v>2486.0669027384324</v>
      </c>
      <c r="O37" s="14">
        <v>2332.2583569405097</v>
      </c>
      <c r="P37" s="14">
        <v>2204.7624173748818</v>
      </c>
      <c r="Q37" s="14">
        <v>2081.4298394711991</v>
      </c>
      <c r="R37" s="14">
        <v>1971.0881964117093</v>
      </c>
      <c r="S37" s="14">
        <v>1829.6371104815862</v>
      </c>
      <c r="T37" s="14">
        <v>1736.4212464589234</v>
      </c>
      <c r="U37" s="14">
        <v>1632.7722851746935</v>
      </c>
      <c r="V37" s="14">
        <v>1536.1925779036828</v>
      </c>
      <c r="W37" s="14">
        <v>1451.296222851747</v>
      </c>
      <c r="X37" s="14">
        <v>1268.5825401322002</v>
      </c>
      <c r="Y37" s="14">
        <v>1177.3767422096316</v>
      </c>
      <c r="Z37" s="14">
        <v>1084.8785741265344</v>
      </c>
      <c r="AA37" s="14">
        <v>984.13609065155822</v>
      </c>
    </row>
    <row r="38" spans="1:27">
      <c r="A38" s="26" t="s">
        <v>30</v>
      </c>
      <c r="B38" s="26" t="s">
        <v>25</v>
      </c>
      <c r="C38" s="14">
        <v>5675.762251653854</v>
      </c>
      <c r="D38" s="14">
        <v>7979.3209351327077</v>
      </c>
      <c r="E38" s="14">
        <v>11644.821941180509</v>
      </c>
      <c r="F38" s="14">
        <v>10280.372224326442</v>
      </c>
      <c r="G38" s="14">
        <v>8539.3431189990988</v>
      </c>
      <c r="H38" s="14">
        <v>12525.031330130954</v>
      </c>
      <c r="I38" s="14">
        <v>11042.472359738746</v>
      </c>
      <c r="J38" s="14">
        <v>23876.440402455362</v>
      </c>
      <c r="K38" s="14">
        <v>23426.515504711821</v>
      </c>
      <c r="L38" s="14">
        <v>23182.162302330282</v>
      </c>
      <c r="M38" s="14">
        <v>20933.276162177543</v>
      </c>
      <c r="N38" s="14">
        <v>19032.586104827213</v>
      </c>
      <c r="O38" s="14">
        <v>16723.155270924799</v>
      </c>
      <c r="P38" s="14">
        <v>17432.448737140323</v>
      </c>
      <c r="Q38" s="14">
        <v>15681.129047178856</v>
      </c>
      <c r="R38" s="14">
        <v>18847.093195258411</v>
      </c>
      <c r="S38" s="14">
        <v>20036.929974438932</v>
      </c>
      <c r="T38" s="14">
        <v>19431.225892427596</v>
      </c>
      <c r="U38" s="14">
        <v>17466.325722030528</v>
      </c>
      <c r="V38" s="14">
        <v>18338.577896936607</v>
      </c>
      <c r="W38" s="14">
        <v>17100.80013632133</v>
      </c>
      <c r="X38" s="14">
        <v>20146.281862575688</v>
      </c>
      <c r="Y38" s="14">
        <v>17793.076890877164</v>
      </c>
      <c r="Z38" s="14">
        <v>20061.417404961168</v>
      </c>
      <c r="AA38" s="14">
        <v>19998.483160705255</v>
      </c>
    </row>
    <row r="39" spans="1:27">
      <c r="A39" s="26" t="s">
        <v>30</v>
      </c>
      <c r="B39" s="26"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26" t="s">
        <v>30</v>
      </c>
      <c r="B40" s="26" t="s">
        <v>99</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26" t="s">
        <v>30</v>
      </c>
      <c r="B41" s="26" t="s">
        <v>34</v>
      </c>
      <c r="C41" s="14">
        <v>545.08663833805474</v>
      </c>
      <c r="D41" s="14">
        <v>1674.8806421152033</v>
      </c>
      <c r="E41" s="14">
        <v>1839.2234183191692</v>
      </c>
      <c r="F41" s="14">
        <v>2402.878942398489</v>
      </c>
      <c r="G41" s="14">
        <v>1753.9706326723324</v>
      </c>
      <c r="H41" s="14">
        <v>1590.8660056657225</v>
      </c>
      <c r="I41" s="14">
        <v>2372.5528800755433</v>
      </c>
      <c r="J41" s="14">
        <v>2374.210387157696</v>
      </c>
      <c r="K41" s="14">
        <v>2411.6175637393771</v>
      </c>
      <c r="L41" s="14">
        <v>2355.9357884796977</v>
      </c>
      <c r="M41" s="14">
        <v>2264.220491029273</v>
      </c>
      <c r="N41" s="14">
        <v>2103.6173748819642</v>
      </c>
      <c r="O41" s="14">
        <v>1943.9696883852691</v>
      </c>
      <c r="P41" s="14">
        <v>2089.9074598677998</v>
      </c>
      <c r="Q41" s="14">
        <v>2052.2582625118039</v>
      </c>
      <c r="R41" s="14">
        <v>1590.2581680830974</v>
      </c>
      <c r="S41" s="14">
        <v>1619.9548630783759</v>
      </c>
      <c r="T41" s="14">
        <v>1487.4112370160528</v>
      </c>
      <c r="U41" s="14">
        <v>1372.0278564683665</v>
      </c>
      <c r="V41" s="14">
        <v>1230.0254013220019</v>
      </c>
      <c r="W41" s="14">
        <v>1060.2406987724266</v>
      </c>
      <c r="X41" s="14">
        <v>755.86770538243627</v>
      </c>
      <c r="Y41" s="14">
        <v>835.65161473087824</v>
      </c>
      <c r="Z41" s="14">
        <v>641.02785646836651</v>
      </c>
      <c r="AA41" s="14">
        <v>558.60363550519367</v>
      </c>
    </row>
    <row r="42" spans="1:27">
      <c r="A42" s="26" t="s">
        <v>30</v>
      </c>
      <c r="B42" s="26" t="s">
        <v>39</v>
      </c>
      <c r="C42" s="14">
        <v>769.76387157695933</v>
      </c>
      <c r="D42" s="14">
        <v>2393.1641170915955</v>
      </c>
      <c r="E42" s="14">
        <v>2627.9107648725212</v>
      </c>
      <c r="F42" s="14">
        <v>3445.579036827196</v>
      </c>
      <c r="G42" s="14">
        <v>2493.6035882908409</v>
      </c>
      <c r="H42" s="14">
        <v>2273.0552407932009</v>
      </c>
      <c r="I42" s="14">
        <v>3404.0379603399438</v>
      </c>
      <c r="J42" s="14">
        <v>3382.5018885741265</v>
      </c>
      <c r="K42" s="14">
        <v>3441.0887629839476</v>
      </c>
      <c r="L42" s="14">
        <v>3365.4726156751653</v>
      </c>
      <c r="M42" s="14">
        <v>3234.8626062322946</v>
      </c>
      <c r="N42" s="14">
        <v>3005.4222851746936</v>
      </c>
      <c r="O42" s="14">
        <v>2777.3473087818697</v>
      </c>
      <c r="P42" s="14">
        <v>2991.8443814919742</v>
      </c>
      <c r="Q42" s="14">
        <v>2925.9820585457983</v>
      </c>
      <c r="R42" s="14">
        <v>2272.0259678942398</v>
      </c>
      <c r="S42" s="14">
        <v>2314.4181303116147</v>
      </c>
      <c r="T42" s="14">
        <v>2125.0611898016996</v>
      </c>
      <c r="U42" s="14">
        <v>1960.5779036827196</v>
      </c>
      <c r="V42" s="14">
        <v>1762.2478753541077</v>
      </c>
      <c r="W42" s="14">
        <v>1509.5286118980171</v>
      </c>
      <c r="X42" s="14">
        <v>1079.9559962228518</v>
      </c>
      <c r="Y42" s="14">
        <v>1199.6627950897073</v>
      </c>
      <c r="Z42" s="14">
        <v>911.50241737488204</v>
      </c>
      <c r="AA42" s="14">
        <v>796.76222851746934</v>
      </c>
    </row>
    <row r="43" spans="1:27">
      <c r="A43" s="39" t="s">
        <v>55</v>
      </c>
      <c r="B43" s="39"/>
      <c r="C43" s="29">
        <v>228183.22736233691</v>
      </c>
      <c r="D43" s="29">
        <v>201342.77135880053</v>
      </c>
      <c r="E43" s="29">
        <v>192266.95888027799</v>
      </c>
      <c r="F43" s="29">
        <v>187366.35504278069</v>
      </c>
      <c r="G43" s="29">
        <v>169713.0099460792</v>
      </c>
      <c r="H43" s="29">
        <v>155676.79729296055</v>
      </c>
      <c r="I43" s="29">
        <v>146084.81905417968</v>
      </c>
      <c r="J43" s="29">
        <v>138847.10578518876</v>
      </c>
      <c r="K43" s="29">
        <v>128739.40684941453</v>
      </c>
      <c r="L43" s="29">
        <v>120770.80436214957</v>
      </c>
      <c r="M43" s="29">
        <v>113546.13481402135</v>
      </c>
      <c r="N43" s="29">
        <v>108872.07864682454</v>
      </c>
      <c r="O43" s="29">
        <v>106890.67803801173</v>
      </c>
      <c r="P43" s="29">
        <v>101915.59423112591</v>
      </c>
      <c r="Q43" s="29">
        <v>91934.146033199315</v>
      </c>
      <c r="R43" s="29">
        <v>92321.656946753414</v>
      </c>
      <c r="S43" s="29">
        <v>84434.010370152566</v>
      </c>
      <c r="T43" s="29">
        <v>77182.033211571048</v>
      </c>
      <c r="U43" s="29">
        <v>70606.569260950899</v>
      </c>
      <c r="V43" s="29">
        <v>65621.823203924621</v>
      </c>
      <c r="W43" s="29">
        <v>59308.037088717931</v>
      </c>
      <c r="X43" s="29">
        <v>56583.294745185587</v>
      </c>
      <c r="Y43" s="29">
        <v>52029.157710043204</v>
      </c>
      <c r="Z43" s="29">
        <v>51571.546718906029</v>
      </c>
      <c r="AA43" s="29">
        <v>46539.166317240946</v>
      </c>
    </row>
    <row r="45" spans="1:27">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6" t="s">
        <v>33</v>
      </c>
      <c r="B46" s="26" t="s">
        <v>36</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6" t="s">
        <v>33</v>
      </c>
      <c r="B47" s="26" t="s">
        <v>38</v>
      </c>
      <c r="C47" s="14">
        <v>129668.49669499529</v>
      </c>
      <c r="D47" s="14">
        <v>125090.54202077432</v>
      </c>
      <c r="E47" s="14">
        <v>118431.52219074601</v>
      </c>
      <c r="F47" s="14">
        <v>111911.37016052881</v>
      </c>
      <c r="G47" s="14">
        <v>105784.30358829084</v>
      </c>
      <c r="H47" s="14">
        <v>93684.217658168112</v>
      </c>
      <c r="I47" s="14">
        <v>87384.354107648745</v>
      </c>
      <c r="J47" s="14">
        <v>79006.990084985839</v>
      </c>
      <c r="K47" s="14">
        <v>73133.309726156775</v>
      </c>
      <c r="L47" s="14">
        <v>66274.431067044381</v>
      </c>
      <c r="M47" s="14">
        <v>53880.200188857423</v>
      </c>
      <c r="N47" s="14">
        <v>52243.246931067049</v>
      </c>
      <c r="O47" s="14">
        <v>42736.08073654391</v>
      </c>
      <c r="P47" s="14">
        <v>42136.336638338056</v>
      </c>
      <c r="Q47" s="14">
        <v>38660.789896128423</v>
      </c>
      <c r="R47" s="14">
        <v>37942.348441926348</v>
      </c>
      <c r="S47" s="14">
        <v>35929.832861189796</v>
      </c>
      <c r="T47" s="14">
        <v>32287.924929178473</v>
      </c>
      <c r="U47" s="14">
        <v>29064.529745042495</v>
      </c>
      <c r="V47" s="14">
        <v>27560.571293673282</v>
      </c>
      <c r="W47" s="14">
        <v>23387.669971671388</v>
      </c>
      <c r="X47" s="14">
        <v>21955.758545797922</v>
      </c>
      <c r="Y47" s="14">
        <v>19435.72965061379</v>
      </c>
      <c r="Z47" s="14">
        <v>17086.473276676112</v>
      </c>
      <c r="AA47" s="14">
        <v>15737.866005665721</v>
      </c>
    </row>
    <row r="48" spans="1:27">
      <c r="A48" s="26" t="s">
        <v>33</v>
      </c>
      <c r="B48" s="26" t="s">
        <v>22</v>
      </c>
      <c r="C48" s="14">
        <v>4.057054296506138E-5</v>
      </c>
      <c r="D48" s="14">
        <v>4.145934277620397E-5</v>
      </c>
      <c r="E48" s="14">
        <v>4.3071964117091597E-5</v>
      </c>
      <c r="F48" s="14">
        <v>5.3195027384324837E-5</v>
      </c>
      <c r="G48" s="14">
        <v>5.1746692162417384E-5</v>
      </c>
      <c r="H48" s="14">
        <v>4.9051152030217193E-5</v>
      </c>
      <c r="I48" s="14">
        <v>4.5306002832861187E-5</v>
      </c>
      <c r="J48" s="14">
        <v>4.4298415486307836E-5</v>
      </c>
      <c r="K48" s="14">
        <v>4.1497682719546647E-5</v>
      </c>
      <c r="L48" s="14">
        <v>3.9989609065155718E-5</v>
      </c>
      <c r="M48" s="14">
        <v>3.7914661000944291E-5</v>
      </c>
      <c r="N48" s="14">
        <v>3.8967123701605289E-5</v>
      </c>
      <c r="O48" s="14">
        <v>4.8761193578847968E-5</v>
      </c>
      <c r="P48" s="14">
        <v>4.7406081208687439E-5</v>
      </c>
      <c r="Q48" s="14">
        <v>4.3514898016997173E-5</v>
      </c>
      <c r="R48" s="14">
        <v>6.6021085930122769E-5</v>
      </c>
      <c r="S48" s="14">
        <v>6.6684825306893302E-5</v>
      </c>
      <c r="T48" s="14">
        <v>6.2004740321057602E-5</v>
      </c>
      <c r="U48" s="14">
        <v>5.7308567516524932E-5</v>
      </c>
      <c r="V48" s="14">
        <v>5.5154126534466479E-5</v>
      </c>
      <c r="W48" s="14">
        <v>5.155157695939566E-5</v>
      </c>
      <c r="X48" s="14">
        <v>4.8958054768649673E-5</v>
      </c>
      <c r="Y48" s="14">
        <v>4.4404091595845136E-5</v>
      </c>
      <c r="Z48" s="14">
        <v>4.3533040604343724E-5</v>
      </c>
      <c r="AA48" s="14">
        <v>4.0404101038715671E-5</v>
      </c>
    </row>
    <row r="49" spans="1:27">
      <c r="A49" s="26" t="s">
        <v>33</v>
      </c>
      <c r="B49" s="26" t="s">
        <v>23</v>
      </c>
      <c r="C49" s="14">
        <v>25.743972615675165</v>
      </c>
      <c r="D49" s="14">
        <v>98.628740321057606</v>
      </c>
      <c r="E49" s="14">
        <v>54.189809254013227</v>
      </c>
      <c r="F49" s="14">
        <v>42.99531161473088</v>
      </c>
      <c r="G49" s="14">
        <v>51.274518413597733</v>
      </c>
      <c r="H49" s="14">
        <v>24.78791879131256</v>
      </c>
      <c r="I49" s="14">
        <v>8.2143201133144483</v>
      </c>
      <c r="J49" s="14">
        <v>14.001620396600567</v>
      </c>
      <c r="K49" s="14">
        <v>8.0822681775259682</v>
      </c>
      <c r="L49" s="14">
        <v>29.906672332389046</v>
      </c>
      <c r="M49" s="14">
        <v>35.71016619452314</v>
      </c>
      <c r="N49" s="14">
        <v>0</v>
      </c>
      <c r="O49" s="14">
        <v>0</v>
      </c>
      <c r="P49" s="14">
        <v>0</v>
      </c>
      <c r="Q49" s="14">
        <v>0</v>
      </c>
      <c r="R49" s="14">
        <v>0</v>
      </c>
      <c r="S49" s="14">
        <v>0</v>
      </c>
      <c r="T49" s="14">
        <v>0</v>
      </c>
      <c r="U49" s="14">
        <v>0</v>
      </c>
      <c r="V49" s="14">
        <v>0</v>
      </c>
      <c r="W49" s="14">
        <v>0</v>
      </c>
      <c r="X49" s="14">
        <v>0</v>
      </c>
      <c r="Y49" s="14">
        <v>0</v>
      </c>
      <c r="Z49" s="14">
        <v>0</v>
      </c>
      <c r="AA49" s="14">
        <v>0</v>
      </c>
    </row>
    <row r="50" spans="1:27">
      <c r="A50" s="26" t="s">
        <v>33</v>
      </c>
      <c r="B50" s="26" t="s">
        <v>21</v>
      </c>
      <c r="C50" s="14">
        <v>182.42004780323222</v>
      </c>
      <c r="D50" s="14">
        <v>252.56716127465535</v>
      </c>
      <c r="E50" s="14">
        <v>298.95114504418967</v>
      </c>
      <c r="F50" s="14">
        <v>173.24514812000757</v>
      </c>
      <c r="G50" s="14">
        <v>115.17981013400757</v>
      </c>
      <c r="H50" s="14">
        <v>56.1944421134423</v>
      </c>
      <c r="I50" s="14">
        <v>18.926917562371106</v>
      </c>
      <c r="J50" s="14">
        <v>37.176333003813511</v>
      </c>
      <c r="K50" s="14">
        <v>16.46135357336799</v>
      </c>
      <c r="L50" s="14">
        <v>134.64152207189295</v>
      </c>
      <c r="M50" s="14">
        <v>166.74043648866478</v>
      </c>
      <c r="N50" s="14">
        <v>298.3731687945359</v>
      </c>
      <c r="O50" s="14">
        <v>282.40414059633764</v>
      </c>
      <c r="P50" s="14">
        <v>1460.7772227888595</v>
      </c>
      <c r="Q50" s="14">
        <v>1030.9901127632768</v>
      </c>
      <c r="R50" s="14">
        <v>1693.7494237409662</v>
      </c>
      <c r="S50" s="14">
        <v>1968.3352421147915</v>
      </c>
      <c r="T50" s="14">
        <v>1735.9721348760404</v>
      </c>
      <c r="U50" s="14">
        <v>2022.906246681581</v>
      </c>
      <c r="V50" s="14">
        <v>1886.3699112285485</v>
      </c>
      <c r="W50" s="14">
        <v>650.20332563764907</v>
      </c>
      <c r="X50" s="14">
        <v>2086.4575048036791</v>
      </c>
      <c r="Y50" s="14">
        <v>924.92827144846285</v>
      </c>
      <c r="Z50" s="14">
        <v>3095.2991755400499</v>
      </c>
      <c r="AA50" s="14">
        <v>2921.3294725113637</v>
      </c>
    </row>
    <row r="51" spans="1:27">
      <c r="A51" s="26" t="s">
        <v>33</v>
      </c>
      <c r="B51" s="26" t="s">
        <v>24</v>
      </c>
      <c r="C51" s="14">
        <v>23217.73383380548</v>
      </c>
      <c r="D51" s="14">
        <v>21870.376137865911</v>
      </c>
      <c r="E51" s="14">
        <v>20447.636336166193</v>
      </c>
      <c r="F51" s="14">
        <v>19397.117894239851</v>
      </c>
      <c r="G51" s="14">
        <v>18285.927252124649</v>
      </c>
      <c r="H51" s="14">
        <v>17209.959206798867</v>
      </c>
      <c r="I51" s="14">
        <v>16254.226449480642</v>
      </c>
      <c r="J51" s="14">
        <v>15405.263333333334</v>
      </c>
      <c r="K51" s="14">
        <v>14528.647554296507</v>
      </c>
      <c r="L51" s="14">
        <v>13722.408394711993</v>
      </c>
      <c r="M51" s="14">
        <v>12881.747563739376</v>
      </c>
      <c r="N51" s="14">
        <v>12272.780821529746</v>
      </c>
      <c r="O51" s="14">
        <v>11586.622747875355</v>
      </c>
      <c r="P51" s="14">
        <v>10838.444957507083</v>
      </c>
      <c r="Q51" s="14">
        <v>10283.226591123703</v>
      </c>
      <c r="R51" s="14">
        <v>9775.4167044381502</v>
      </c>
      <c r="S51" s="14">
        <v>9164.6619546742222</v>
      </c>
      <c r="T51" s="14">
        <v>8669.3669121813036</v>
      </c>
      <c r="U51" s="14">
        <v>8131.6926912181307</v>
      </c>
      <c r="V51" s="14">
        <v>7735.790925401323</v>
      </c>
      <c r="W51" s="14">
        <v>7337.5015391879124</v>
      </c>
      <c r="X51" s="14">
        <v>6878.4587818696891</v>
      </c>
      <c r="Y51" s="14">
        <v>6504.2776109537308</v>
      </c>
      <c r="Z51" s="14">
        <v>6196.5700755429652</v>
      </c>
      <c r="AA51" s="14">
        <v>5811.2575259678952</v>
      </c>
    </row>
    <row r="52" spans="1:27">
      <c r="A52" s="26" t="s">
        <v>33</v>
      </c>
      <c r="B52" s="26" t="s">
        <v>25</v>
      </c>
      <c r="C52" s="14">
        <v>28812.055153928031</v>
      </c>
      <c r="D52" s="14">
        <v>26987.027756811098</v>
      </c>
      <c r="E52" s="14">
        <v>28694.890057722139</v>
      </c>
      <c r="F52" s="14">
        <v>23851.234597996081</v>
      </c>
      <c r="G52" s="14">
        <v>22090.503242793115</v>
      </c>
      <c r="H52" s="14">
        <v>22014.553276142058</v>
      </c>
      <c r="I52" s="14">
        <v>22083.390308445189</v>
      </c>
      <c r="J52" s="14">
        <v>21675.259215020476</v>
      </c>
      <c r="K52" s="14">
        <v>24180.03623231942</v>
      </c>
      <c r="L52" s="14">
        <v>24056.533713844448</v>
      </c>
      <c r="M52" s="14">
        <v>27343.65826193089</v>
      </c>
      <c r="N52" s="14">
        <v>22646.928057402321</v>
      </c>
      <c r="O52" s="14">
        <v>24009.702931065251</v>
      </c>
      <c r="P52" s="14">
        <v>23511.171024575258</v>
      </c>
      <c r="Q52" s="14">
        <v>23144.938956258888</v>
      </c>
      <c r="R52" s="14">
        <v>23007.845889764831</v>
      </c>
      <c r="S52" s="14">
        <v>23231.584320879159</v>
      </c>
      <c r="T52" s="14">
        <v>21176.172884584488</v>
      </c>
      <c r="U52" s="14">
        <v>22194.155819900778</v>
      </c>
      <c r="V52" s="14">
        <v>18608.271074207736</v>
      </c>
      <c r="W52" s="14">
        <v>17960.458405076584</v>
      </c>
      <c r="X52" s="14">
        <v>17233.062402569081</v>
      </c>
      <c r="Y52" s="14">
        <v>17192.0425201543</v>
      </c>
      <c r="Z52" s="14">
        <v>18563.280437204914</v>
      </c>
      <c r="AA52" s="14">
        <v>17562.638419263458</v>
      </c>
    </row>
    <row r="53" spans="1:27">
      <c r="A53" s="26" t="s">
        <v>33</v>
      </c>
      <c r="B53" s="26"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26" t="s">
        <v>33</v>
      </c>
      <c r="B54" s="26" t="s">
        <v>99</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26" t="s">
        <v>33</v>
      </c>
      <c r="B55" s="26" t="s">
        <v>34</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26" t="s">
        <v>33</v>
      </c>
      <c r="B56" s="26"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39" t="s">
        <v>55</v>
      </c>
      <c r="B57" s="39"/>
      <c r="C57" s="29">
        <v>181906.44974371823</v>
      </c>
      <c r="D57" s="29">
        <v>174299.14185850637</v>
      </c>
      <c r="E57" s="29">
        <v>167927.1895820045</v>
      </c>
      <c r="F57" s="29">
        <v>155375.9631656945</v>
      </c>
      <c r="G57" s="29">
        <v>146327.18846350291</v>
      </c>
      <c r="H57" s="29">
        <v>132989.71255106493</v>
      </c>
      <c r="I57" s="29">
        <v>125749.11214855628</v>
      </c>
      <c r="J57" s="29">
        <v>116138.69063103847</v>
      </c>
      <c r="K57" s="29">
        <v>111866.53717602129</v>
      </c>
      <c r="L57" s="29">
        <v>104217.92140999471</v>
      </c>
      <c r="M57" s="29">
        <v>94308.056655125532</v>
      </c>
      <c r="N57" s="29">
        <v>87461.329017760785</v>
      </c>
      <c r="O57" s="29">
        <v>78614.810604842045</v>
      </c>
      <c r="P57" s="29">
        <v>77946.72989061533</v>
      </c>
      <c r="Q57" s="29">
        <v>73119.945599789193</v>
      </c>
      <c r="R57" s="29">
        <v>72419.360525891389</v>
      </c>
      <c r="S57" s="29">
        <v>70294.414445542803</v>
      </c>
      <c r="T57" s="29">
        <v>63869.436922825043</v>
      </c>
      <c r="U57" s="29">
        <v>61413.284560151551</v>
      </c>
      <c r="V57" s="29">
        <v>55791.003259665013</v>
      </c>
      <c r="W57" s="29">
        <v>49335.833293125113</v>
      </c>
      <c r="X57" s="29">
        <v>48153.737283998431</v>
      </c>
      <c r="Y57" s="29">
        <v>44056.978097574378</v>
      </c>
      <c r="Z57" s="29">
        <v>44941.623008497081</v>
      </c>
      <c r="AA57" s="29">
        <v>42033.09146381254</v>
      </c>
    </row>
    <row r="59" spans="1:27">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6" t="s">
        <v>31</v>
      </c>
      <c r="B60" s="26" t="s">
        <v>36</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6" t="s">
        <v>31</v>
      </c>
      <c r="B61" s="26"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6" t="s">
        <v>31</v>
      </c>
      <c r="B62" s="26" t="s">
        <v>22</v>
      </c>
      <c r="C62" s="14">
        <v>6469.7253179400113</v>
      </c>
      <c r="D62" s="14">
        <v>6920.0633748876962</v>
      </c>
      <c r="E62" s="14">
        <v>6016.1524554511507</v>
      </c>
      <c r="F62" s="14">
        <v>1554.2382220211764</v>
      </c>
      <c r="G62" s="14">
        <v>1864.2397326055557</v>
      </c>
      <c r="H62" s="14">
        <v>1510.7077188838812</v>
      </c>
      <c r="I62" s="14">
        <v>798.61214448665055</v>
      </c>
      <c r="J62" s="14">
        <v>752.82652284135304</v>
      </c>
      <c r="K62" s="14">
        <v>683.08701340522202</v>
      </c>
      <c r="L62" s="14">
        <v>1100.3970499053919</v>
      </c>
      <c r="M62" s="14">
        <v>1508.4063208983757</v>
      </c>
      <c r="N62" s="14">
        <v>2161.1787869853447</v>
      </c>
      <c r="O62" s="14">
        <v>4912.8132590898485</v>
      </c>
      <c r="P62" s="14">
        <v>5206.2304456029005</v>
      </c>
      <c r="Q62" s="14">
        <v>2146.1306692396038</v>
      </c>
      <c r="R62" s="14">
        <v>5560.0026833770398</v>
      </c>
      <c r="S62" s="14">
        <v>5774.3058920698095</v>
      </c>
      <c r="T62" s="14">
        <v>4578.5650586599149</v>
      </c>
      <c r="U62" s="14">
        <v>4023.5433754821156</v>
      </c>
      <c r="V62" s="14">
        <v>3868.4630152318027</v>
      </c>
      <c r="W62" s="14">
        <v>2745.1405389260517</v>
      </c>
      <c r="X62" s="14">
        <v>3725.5122464502233</v>
      </c>
      <c r="Y62" s="14">
        <v>1956.6039535521218</v>
      </c>
      <c r="Z62" s="14">
        <v>2563.93654870297</v>
      </c>
      <c r="AA62" s="14">
        <v>2066.9700313700082</v>
      </c>
    </row>
    <row r="63" spans="1:27">
      <c r="A63" s="26" t="s">
        <v>31</v>
      </c>
      <c r="B63" s="26" t="s">
        <v>23</v>
      </c>
      <c r="C63" s="14">
        <v>145.5800730878187</v>
      </c>
      <c r="D63" s="14">
        <v>200.75136921624176</v>
      </c>
      <c r="E63" s="14">
        <v>166.81879131255903</v>
      </c>
      <c r="F63" s="14">
        <v>48.23011803588291</v>
      </c>
      <c r="G63" s="14">
        <v>35.972497639282345</v>
      </c>
      <c r="H63" s="14">
        <v>6.5658561850802641</v>
      </c>
      <c r="I63" s="14">
        <v>13.364228517469311</v>
      </c>
      <c r="J63" s="14">
        <v>10.372344664778092</v>
      </c>
      <c r="K63" s="14">
        <v>2.0329677053824362</v>
      </c>
      <c r="L63" s="14">
        <v>21.885761095372995</v>
      </c>
      <c r="M63" s="14">
        <v>35.474098205854588</v>
      </c>
      <c r="N63" s="14">
        <v>40.101907459867796</v>
      </c>
      <c r="O63" s="14">
        <v>40.847350330500468</v>
      </c>
      <c r="P63" s="14">
        <v>260.72872521246455</v>
      </c>
      <c r="Q63" s="14">
        <v>145.27254013220019</v>
      </c>
      <c r="R63" s="14">
        <v>201.3613220018886</v>
      </c>
      <c r="S63" s="14">
        <v>159.53008498583569</v>
      </c>
      <c r="T63" s="14">
        <v>185.66333333333336</v>
      </c>
      <c r="U63" s="14">
        <v>188.15070821529747</v>
      </c>
      <c r="V63" s="14">
        <v>204.05466477809256</v>
      </c>
      <c r="W63" s="14">
        <v>43.875514636449481</v>
      </c>
      <c r="X63" s="14">
        <v>192.64694995278566</v>
      </c>
      <c r="Y63" s="14">
        <v>101.51762417374883</v>
      </c>
      <c r="Z63" s="14">
        <v>83.075118035882909</v>
      </c>
      <c r="AA63" s="14">
        <v>11.427313503305006</v>
      </c>
    </row>
    <row r="64" spans="1:27">
      <c r="A64" s="26" t="s">
        <v>31</v>
      </c>
      <c r="B64" s="26" t="s">
        <v>21</v>
      </c>
      <c r="C64" s="14">
        <v>758.52926565460609</v>
      </c>
      <c r="D64" s="14">
        <v>987.56596936458641</v>
      </c>
      <c r="E64" s="14">
        <v>817.06985398829477</v>
      </c>
      <c r="F64" s="14">
        <v>229.2426858410538</v>
      </c>
      <c r="G64" s="14">
        <v>266.40501927142492</v>
      </c>
      <c r="H64" s="14">
        <v>144.10330246999303</v>
      </c>
      <c r="I64" s="14">
        <v>102.33167965412088</v>
      </c>
      <c r="J64" s="14">
        <v>65.813754653091124</v>
      </c>
      <c r="K64" s="14">
        <v>35.302519368123889</v>
      </c>
      <c r="L64" s="14">
        <v>105.01559879231803</v>
      </c>
      <c r="M64" s="14">
        <v>169.02661821133754</v>
      </c>
      <c r="N64" s="14">
        <v>416.93681011435416</v>
      </c>
      <c r="O64" s="14">
        <v>527.22661941364311</v>
      </c>
      <c r="P64" s="14">
        <v>1453.9970821064189</v>
      </c>
      <c r="Q64" s="14">
        <v>642.02305101858246</v>
      </c>
      <c r="R64" s="14">
        <v>1609.8212233114134</v>
      </c>
      <c r="S64" s="14">
        <v>1905.9780444138869</v>
      </c>
      <c r="T64" s="14">
        <v>1540.1361989979157</v>
      </c>
      <c r="U64" s="14">
        <v>1503.9847050269548</v>
      </c>
      <c r="V64" s="14">
        <v>1183.3921041774133</v>
      </c>
      <c r="W64" s="14">
        <v>539.12825417926672</v>
      </c>
      <c r="X64" s="14">
        <v>1464.7837001319258</v>
      </c>
      <c r="Y64" s="14">
        <v>512.62202459958553</v>
      </c>
      <c r="Z64" s="14">
        <v>666.92386030164812</v>
      </c>
      <c r="AA64" s="14">
        <v>617.81018497478556</v>
      </c>
    </row>
    <row r="65" spans="1:27">
      <c r="A65" s="26" t="s">
        <v>31</v>
      </c>
      <c r="B65" s="26"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6" t="s">
        <v>31</v>
      </c>
      <c r="B66" s="26" t="s">
        <v>25</v>
      </c>
      <c r="C66" s="14">
        <v>14726.014487710576</v>
      </c>
      <c r="D66" s="14">
        <v>14089.336481605958</v>
      </c>
      <c r="E66" s="14">
        <v>14166.768607276641</v>
      </c>
      <c r="F66" s="14">
        <v>12278.385099880799</v>
      </c>
      <c r="G66" s="14">
        <v>11515.613078808808</v>
      </c>
      <c r="H66" s="14">
        <v>10367.871820194463</v>
      </c>
      <c r="I66" s="14">
        <v>11010.885373988745</v>
      </c>
      <c r="J66" s="14">
        <v>15210.741528150338</v>
      </c>
      <c r="K66" s="14">
        <v>15130.03536450351</v>
      </c>
      <c r="L66" s="14">
        <v>14342.767011052429</v>
      </c>
      <c r="M66" s="14">
        <v>14340.980311339235</v>
      </c>
      <c r="N66" s="14">
        <v>11668.387083283718</v>
      </c>
      <c r="O66" s="14">
        <v>11054.980966877707</v>
      </c>
      <c r="P66" s="14">
        <v>9977.1299710394924</v>
      </c>
      <c r="Q66" s="14">
        <v>10455.244137069081</v>
      </c>
      <c r="R66" s="14">
        <v>12019.279268503698</v>
      </c>
      <c r="S66" s="14">
        <v>11121.72379610787</v>
      </c>
      <c r="T66" s="14">
        <v>10399.915604549702</v>
      </c>
      <c r="U66" s="14">
        <v>10183.281770233069</v>
      </c>
      <c r="V66" s="14">
        <v>8434.8125868423831</v>
      </c>
      <c r="W66" s="14">
        <v>7868.9723473190388</v>
      </c>
      <c r="X66" s="14">
        <v>6895.324305495752</v>
      </c>
      <c r="Y66" s="14">
        <v>7157.7193729821329</v>
      </c>
      <c r="Z66" s="14">
        <v>8234.8933255024313</v>
      </c>
      <c r="AA66" s="14">
        <v>8037.9348889631929</v>
      </c>
    </row>
    <row r="67" spans="1:27">
      <c r="A67" s="26" t="s">
        <v>31</v>
      </c>
      <c r="B67" s="26"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26" t="s">
        <v>31</v>
      </c>
      <c r="B68" s="26" t="s">
        <v>99</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26" t="s">
        <v>31</v>
      </c>
      <c r="B69" s="26" t="s">
        <v>34</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26" t="s">
        <v>31</v>
      </c>
      <c r="B70" s="26"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39" t="s">
        <v>55</v>
      </c>
      <c r="B71" s="39"/>
      <c r="C71" s="29">
        <v>22099.849144393011</v>
      </c>
      <c r="D71" s="29">
        <v>22197.717195074481</v>
      </c>
      <c r="E71" s="29">
        <v>21166.809708028646</v>
      </c>
      <c r="F71" s="29">
        <v>14110.096125778913</v>
      </c>
      <c r="G71" s="29">
        <v>13682.230328325071</v>
      </c>
      <c r="H71" s="29">
        <v>12029.248697733417</v>
      </c>
      <c r="I71" s="29">
        <v>11925.193426646987</v>
      </c>
      <c r="J71" s="29">
        <v>16039.75415030956</v>
      </c>
      <c r="K71" s="29">
        <v>15850.457864982238</v>
      </c>
      <c r="L71" s="29">
        <v>15570.065420845513</v>
      </c>
      <c r="M71" s="29">
        <v>16053.887348654804</v>
      </c>
      <c r="N71" s="29">
        <v>14286.604587843285</v>
      </c>
      <c r="O71" s="29">
        <v>16535.868195711701</v>
      </c>
      <c r="P71" s="29">
        <v>16898.086223961276</v>
      </c>
      <c r="Q71" s="29">
        <v>13388.670397459467</v>
      </c>
      <c r="R71" s="29">
        <v>19390.46449719404</v>
      </c>
      <c r="S71" s="29">
        <v>18961.537817577402</v>
      </c>
      <c r="T71" s="29">
        <v>16704.280195540865</v>
      </c>
      <c r="U71" s="29">
        <v>15898.960558957435</v>
      </c>
      <c r="V71" s="29">
        <v>13690.722371029691</v>
      </c>
      <c r="W71" s="29">
        <v>11197.116655060807</v>
      </c>
      <c r="X71" s="29">
        <v>12278.267202030685</v>
      </c>
      <c r="Y71" s="29">
        <v>9728.4629753075897</v>
      </c>
      <c r="Z71" s="29">
        <v>11548.828852542933</v>
      </c>
      <c r="AA71" s="29">
        <v>10734.142418811291</v>
      </c>
    </row>
    <row r="73" spans="1:27">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6" t="s">
        <v>32</v>
      </c>
      <c r="B74" s="26" t="s">
        <v>36</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6" t="s">
        <v>32</v>
      </c>
      <c r="B75" s="26"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6" t="s">
        <v>32</v>
      </c>
      <c r="B76" s="26" t="s">
        <v>22</v>
      </c>
      <c r="C76" s="14">
        <v>3.5308484419263459E-5</v>
      </c>
      <c r="D76" s="14">
        <v>3.5325073654390839E-5</v>
      </c>
      <c r="E76" s="14">
        <v>3.3037157695939568E-5</v>
      </c>
      <c r="F76" s="14">
        <v>3.3318120868744099E-5</v>
      </c>
      <c r="G76" s="14">
        <v>3.3559033050047218E-5</v>
      </c>
      <c r="H76" s="14">
        <v>3.1623553352219072E-5</v>
      </c>
      <c r="I76" s="14">
        <v>2.9371340887629841E-5</v>
      </c>
      <c r="J76" s="14">
        <v>3.1365227573182252E-5</v>
      </c>
      <c r="K76" s="14">
        <v>2.9581858356940511E-5</v>
      </c>
      <c r="L76" s="14">
        <v>2.7723481586402266E-5</v>
      </c>
      <c r="M76" s="14">
        <v>2.5765769593956567E-5</v>
      </c>
      <c r="N76" s="14">
        <v>2.4998794145420116E-5</v>
      </c>
      <c r="O76" s="14">
        <v>2.7274976392823418E-5</v>
      </c>
      <c r="P76" s="14">
        <v>2.5472813975448539E-5</v>
      </c>
      <c r="Q76" s="14">
        <v>2.4125431539187916E-5</v>
      </c>
      <c r="R76" s="14">
        <v>2.3713581680830877E-5</v>
      </c>
      <c r="S76" s="14">
        <v>2.2513631728045329E-5</v>
      </c>
      <c r="T76" s="14">
        <v>2.1477911237015956E-5</v>
      </c>
      <c r="U76" s="14">
        <v>1.9215273843248348E-5</v>
      </c>
      <c r="V76" s="14">
        <v>1.9388042492917847E-5</v>
      </c>
      <c r="W76" s="14">
        <v>1.814954390934844E-5</v>
      </c>
      <c r="X76" s="14">
        <v>1.5785844192634561E-5</v>
      </c>
      <c r="Y76" s="14">
        <v>1.5323281397544855E-5</v>
      </c>
      <c r="Z76" s="14">
        <v>1.4056007554296507E-5</v>
      </c>
      <c r="AA76" s="14">
        <v>1.3166198300283191E-5</v>
      </c>
    </row>
    <row r="77" spans="1:27">
      <c r="A77" s="26" t="s">
        <v>32</v>
      </c>
      <c r="B77" s="26"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6" t="s">
        <v>32</v>
      </c>
      <c r="B78" s="26" t="s">
        <v>21</v>
      </c>
      <c r="C78" s="14">
        <v>3.1693078847969694E-5</v>
      </c>
      <c r="D78" s="14">
        <v>3.3000903682719458E-5</v>
      </c>
      <c r="E78" s="14">
        <v>2.9656751652502364E-5</v>
      </c>
      <c r="F78" s="14">
        <v>3.0282979225684513E-5</v>
      </c>
      <c r="G78" s="14">
        <v>2.9782617563739378E-5</v>
      </c>
      <c r="H78" s="14">
        <v>2.7302886213408868E-5</v>
      </c>
      <c r="I78" s="14">
        <v>2.4427778092540125E-5</v>
      </c>
      <c r="J78" s="14">
        <v>2.5686780925401321E-5</v>
      </c>
      <c r="K78" s="14">
        <v>2.4778204438149195E-5</v>
      </c>
      <c r="L78" s="14">
        <v>2.2689767988668546E-5</v>
      </c>
      <c r="M78" s="14">
        <v>2.0599941170915949E-5</v>
      </c>
      <c r="N78" s="14">
        <v>2.0738045136921616E-5</v>
      </c>
      <c r="O78" s="14">
        <v>2.2887117091595839E-5</v>
      </c>
      <c r="P78" s="14">
        <v>2.1630346270066092E-5</v>
      </c>
      <c r="Q78" s="14">
        <v>2.1165461473087812E-5</v>
      </c>
      <c r="R78" s="14">
        <v>2.2353661945231353E-5</v>
      </c>
      <c r="S78" s="14">
        <v>2.2699584796978279E-5</v>
      </c>
      <c r="T78" s="14">
        <v>2.2316927950897063E-5</v>
      </c>
      <c r="U78" s="14">
        <v>1.607342719546742E-5</v>
      </c>
      <c r="V78" s="14">
        <v>2.1690918130311616E-5</v>
      </c>
      <c r="W78" s="14">
        <v>1.89809357884797E-5</v>
      </c>
      <c r="X78" s="14">
        <v>1.2108699999999991E-5</v>
      </c>
      <c r="Y78" s="14">
        <v>6.1139862439093494E-3</v>
      </c>
      <c r="Z78" s="14">
        <v>1.0610724362606233E-5</v>
      </c>
      <c r="AA78" s="14">
        <v>9.6290489140698758E-6</v>
      </c>
    </row>
    <row r="79" spans="1:27">
      <c r="A79" s="26" t="s">
        <v>32</v>
      </c>
      <c r="B79" s="26" t="s">
        <v>24</v>
      </c>
      <c r="C79" s="14">
        <v>60075.774961059687</v>
      </c>
      <c r="D79" s="14">
        <v>56659.395475542966</v>
      </c>
      <c r="E79" s="14">
        <v>53461.777823695382</v>
      </c>
      <c r="F79" s="14">
        <v>50567.085857601523</v>
      </c>
      <c r="G79" s="14">
        <v>47762.553257501611</v>
      </c>
      <c r="H79" s="14">
        <v>45002.405372993402</v>
      </c>
      <c r="I79" s="14">
        <v>42546.759603399441</v>
      </c>
      <c r="J79" s="14">
        <v>40189.047016052871</v>
      </c>
      <c r="K79" s="14">
        <v>37943.159178470261</v>
      </c>
      <c r="L79" s="14">
        <v>35798.483824362615</v>
      </c>
      <c r="M79" s="14">
        <v>33763.408734655335</v>
      </c>
      <c r="N79" s="14">
        <v>31941.964853635513</v>
      </c>
      <c r="O79" s="14">
        <v>30186.567101038712</v>
      </c>
      <c r="P79" s="14">
        <v>28427.379773371107</v>
      </c>
      <c r="Q79" s="14">
        <v>26872.571161473086</v>
      </c>
      <c r="R79" s="14">
        <v>25387.657629839468</v>
      </c>
      <c r="S79" s="14">
        <v>23975.593701605285</v>
      </c>
      <c r="T79" s="14">
        <v>22610.825439093489</v>
      </c>
      <c r="U79" s="14">
        <v>21329.997667610955</v>
      </c>
      <c r="V79" s="14">
        <v>20173.411491973562</v>
      </c>
      <c r="W79" s="14">
        <v>19073.720311614728</v>
      </c>
      <c r="X79" s="14">
        <v>17961.192370160534</v>
      </c>
      <c r="Y79" s="14">
        <v>16973.416043437206</v>
      </c>
      <c r="Z79" s="14">
        <v>16045.591123701603</v>
      </c>
      <c r="AA79" s="14">
        <v>15149.404324834752</v>
      </c>
    </row>
    <row r="80" spans="1:27">
      <c r="A80" s="26" t="s">
        <v>32</v>
      </c>
      <c r="B80" s="26" t="s">
        <v>25</v>
      </c>
      <c r="C80" s="14">
        <v>4854.7438366496162</v>
      </c>
      <c r="D80" s="14">
        <v>4447.8854222098098</v>
      </c>
      <c r="E80" s="14">
        <v>4652.4112965841032</v>
      </c>
      <c r="F80" s="14">
        <v>4097.2503880304102</v>
      </c>
      <c r="G80" s="14">
        <v>6012.0211497882301</v>
      </c>
      <c r="H80" s="14">
        <v>7460.0341634923943</v>
      </c>
      <c r="I80" s="14">
        <v>7119.7451600945433</v>
      </c>
      <c r="J80" s="14">
        <v>6350.1828519440742</v>
      </c>
      <c r="K80" s="14">
        <v>5887.4104369475135</v>
      </c>
      <c r="L80" s="14">
        <v>5382.2204465934001</v>
      </c>
      <c r="M80" s="14">
        <v>5500.6236630470494</v>
      </c>
      <c r="N80" s="14">
        <v>4923.8215936485767</v>
      </c>
      <c r="O80" s="14">
        <v>4618.721908098013</v>
      </c>
      <c r="P80" s="14">
        <v>4658.8108898176233</v>
      </c>
      <c r="Q80" s="14">
        <v>4416.0225079372858</v>
      </c>
      <c r="R80" s="14">
        <v>3984.1856135831822</v>
      </c>
      <c r="S80" s="14">
        <v>3716.2851558122998</v>
      </c>
      <c r="T80" s="14">
        <v>3411.6826891834071</v>
      </c>
      <c r="U80" s="14">
        <v>3465.856655279892</v>
      </c>
      <c r="V80" s="14">
        <v>3099.1214918078763</v>
      </c>
      <c r="W80" s="14">
        <v>2912.9931119473008</v>
      </c>
      <c r="X80" s="14">
        <v>2936.4566750561844</v>
      </c>
      <c r="Y80" s="14">
        <v>2799.4662800834785</v>
      </c>
      <c r="Z80" s="14">
        <v>2489.5096574320833</v>
      </c>
      <c r="AA80" s="14">
        <v>2339.296022135793</v>
      </c>
    </row>
    <row r="81" spans="1:27">
      <c r="A81" s="26" t="s">
        <v>32</v>
      </c>
      <c r="B81" s="26"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26" t="s">
        <v>32</v>
      </c>
      <c r="B82" s="26" t="s">
        <v>99</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26" t="s">
        <v>32</v>
      </c>
      <c r="B83" s="26" t="s">
        <v>34</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26" t="s">
        <v>32</v>
      </c>
      <c r="B84" s="26"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39" t="s">
        <v>55</v>
      </c>
      <c r="B85" s="39"/>
      <c r="C85" s="29">
        <v>64930.518864710866</v>
      </c>
      <c r="D85" s="29">
        <v>61107.280966078753</v>
      </c>
      <c r="E85" s="29">
        <v>58114.189182973394</v>
      </c>
      <c r="F85" s="29">
        <v>54664.33630923304</v>
      </c>
      <c r="G85" s="29">
        <v>53774.574470631487</v>
      </c>
      <c r="H85" s="29">
        <v>52462.439595412237</v>
      </c>
      <c r="I85" s="29">
        <v>49666.504817293106</v>
      </c>
      <c r="J85" s="29">
        <v>46539.229925048952</v>
      </c>
      <c r="K85" s="29">
        <v>43830.569669777833</v>
      </c>
      <c r="L85" s="29">
        <v>41180.70432136926</v>
      </c>
      <c r="M85" s="29">
        <v>39264.0324440681</v>
      </c>
      <c r="N85" s="29">
        <v>36865.786493020933</v>
      </c>
      <c r="O85" s="29">
        <v>34805.289059298819</v>
      </c>
      <c r="P85" s="29">
        <v>33086.190710291892</v>
      </c>
      <c r="Q85" s="29">
        <v>31288.593714701266</v>
      </c>
      <c r="R85" s="29">
        <v>29371.843289489894</v>
      </c>
      <c r="S85" s="29">
        <v>27691.8789026308</v>
      </c>
      <c r="T85" s="29">
        <v>26022.508172071735</v>
      </c>
      <c r="U85" s="29">
        <v>24795.854358179546</v>
      </c>
      <c r="V85" s="29">
        <v>23272.5330248604</v>
      </c>
      <c r="W85" s="29">
        <v>21986.71346069251</v>
      </c>
      <c r="X85" s="29">
        <v>20897.649073111264</v>
      </c>
      <c r="Y85" s="29">
        <v>19772.888452830208</v>
      </c>
      <c r="Z85" s="29">
        <v>18535.100805800415</v>
      </c>
      <c r="AA85" s="29">
        <v>17488.700369765793</v>
      </c>
    </row>
  </sheetData>
  <mergeCells count="6">
    <mergeCell ref="A85:B85"/>
    <mergeCell ref="A15:B15"/>
    <mergeCell ref="A29:B29"/>
    <mergeCell ref="A43:B43"/>
    <mergeCell ref="A57:B57"/>
    <mergeCell ref="A71:B7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4EBEEB"/>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70</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0" customHeight="1">
      <c r="A2" s="40" t="s">
        <v>94</v>
      </c>
      <c r="B2" s="40"/>
      <c r="C2" s="40"/>
      <c r="D2" s="40"/>
      <c r="E2" s="40"/>
      <c r="F2" s="40"/>
      <c r="G2" s="40"/>
      <c r="H2" s="40"/>
      <c r="I2" s="40"/>
      <c r="J2" s="40"/>
      <c r="K2" s="40"/>
      <c r="L2" s="40"/>
      <c r="M2" s="40"/>
      <c r="N2" s="40"/>
      <c r="O2" s="40"/>
      <c r="P2" s="40"/>
      <c r="Q2" s="40"/>
      <c r="R2" s="40"/>
      <c r="S2" s="40"/>
      <c r="T2" s="40"/>
      <c r="U2" s="40"/>
      <c r="V2" s="40"/>
      <c r="W2" s="40"/>
      <c r="X2" s="40"/>
      <c r="Y2" s="40"/>
      <c r="Z2" s="40"/>
      <c r="AA2" s="40"/>
    </row>
    <row r="3" spans="1:27">
      <c r="A3" s="12" t="s">
        <v>28</v>
      </c>
      <c r="B3" s="12" t="s">
        <v>49</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6" t="s">
        <v>51</v>
      </c>
      <c r="B4" s="26" t="s">
        <v>36</v>
      </c>
      <c r="C4" s="14">
        <v>976007.2</v>
      </c>
      <c r="D4" s="14">
        <v>976007.2</v>
      </c>
      <c r="E4" s="14">
        <v>869607.2</v>
      </c>
      <c r="F4" s="14">
        <v>869607.2</v>
      </c>
      <c r="G4" s="14">
        <v>869607.2</v>
      </c>
      <c r="H4" s="14">
        <v>869607.2</v>
      </c>
      <c r="I4" s="14">
        <v>834495.2</v>
      </c>
      <c r="J4" s="14">
        <v>789807.2</v>
      </c>
      <c r="K4" s="14">
        <v>754695.2</v>
      </c>
      <c r="L4" s="14">
        <v>633399.19999999995</v>
      </c>
      <c r="M4" s="14">
        <v>633399.19999999995</v>
      </c>
      <c r="N4" s="14">
        <v>556791.19999999995</v>
      </c>
      <c r="O4" s="14">
        <v>556791.19999999995</v>
      </c>
      <c r="P4" s="14">
        <v>486567.2</v>
      </c>
      <c r="Q4" s="14">
        <v>449327.2</v>
      </c>
      <c r="R4" s="14">
        <v>379103.2</v>
      </c>
      <c r="S4" s="14">
        <v>323243.2</v>
      </c>
      <c r="T4" s="14">
        <v>323243.2</v>
      </c>
      <c r="U4" s="14">
        <v>304623.2</v>
      </c>
      <c r="V4" s="14">
        <v>304623.2</v>
      </c>
      <c r="W4" s="14">
        <v>304623.2</v>
      </c>
      <c r="X4" s="14">
        <v>269511.2</v>
      </c>
      <c r="Y4" s="14">
        <v>269511.2</v>
      </c>
      <c r="Z4" s="14">
        <v>234399.2</v>
      </c>
      <c r="AA4" s="14">
        <v>195563.2</v>
      </c>
    </row>
    <row r="5" spans="1:27">
      <c r="A5" s="26" t="s">
        <v>51</v>
      </c>
      <c r="B5" s="26" t="s">
        <v>38</v>
      </c>
      <c r="C5" s="14">
        <v>656085.30000000005</v>
      </c>
      <c r="D5" s="14">
        <v>656085.30000000005</v>
      </c>
      <c r="E5" s="14">
        <v>656085.30000000005</v>
      </c>
      <c r="F5" s="14">
        <v>656085.30000000005</v>
      </c>
      <c r="G5" s="14">
        <v>656085.30000000005</v>
      </c>
      <c r="H5" s="14">
        <v>656085.30000000005</v>
      </c>
      <c r="I5" s="14">
        <v>656085.30000000005</v>
      </c>
      <c r="J5" s="14">
        <v>656085.30000000005</v>
      </c>
      <c r="K5" s="14">
        <v>656085.30000000005</v>
      </c>
      <c r="L5" s="14">
        <v>656085.30000000005</v>
      </c>
      <c r="M5" s="14">
        <v>546443.55000000005</v>
      </c>
      <c r="N5" s="14">
        <v>546443.55000000005</v>
      </c>
      <c r="O5" s="14">
        <v>436801.80000000005</v>
      </c>
      <c r="P5" s="14">
        <v>436801.80000000005</v>
      </c>
      <c r="Q5" s="14">
        <v>436801.80000000005</v>
      </c>
      <c r="R5" s="14">
        <v>436801.80000000005</v>
      </c>
      <c r="S5" s="14">
        <v>436801.80000000005</v>
      </c>
      <c r="T5" s="14">
        <v>436801.80000000005</v>
      </c>
      <c r="U5" s="14">
        <v>436801.80000000005</v>
      </c>
      <c r="V5" s="14">
        <v>436801.80000000005</v>
      </c>
      <c r="W5" s="14">
        <v>436801.80000000005</v>
      </c>
      <c r="X5" s="14">
        <v>436801.80000000005</v>
      </c>
      <c r="Y5" s="14">
        <v>436801.80000000005</v>
      </c>
      <c r="Z5" s="14">
        <v>436801.80000000005</v>
      </c>
      <c r="AA5" s="14">
        <v>436801.80000000005</v>
      </c>
    </row>
    <row r="6" spans="1:27">
      <c r="A6" s="26" t="s">
        <v>51</v>
      </c>
      <c r="B6" s="26" t="s">
        <v>22</v>
      </c>
      <c r="C6" s="14">
        <v>32743.200702223705</v>
      </c>
      <c r="D6" s="14">
        <v>32743.199951169736</v>
      </c>
      <c r="E6" s="14">
        <v>32743.200017991308</v>
      </c>
      <c r="F6" s="14">
        <v>32743.199995796884</v>
      </c>
      <c r="G6" s="14">
        <v>32743.199973507864</v>
      </c>
      <c r="H6" s="14">
        <v>32743.199935950001</v>
      </c>
      <c r="I6" s="14">
        <v>32743.199935950001</v>
      </c>
      <c r="J6" s="14">
        <v>32743.199944141146</v>
      </c>
      <c r="K6" s="14">
        <v>32743.199935950001</v>
      </c>
      <c r="L6" s="14">
        <v>32743.199935950001</v>
      </c>
      <c r="M6" s="14">
        <v>32743.199935950001</v>
      </c>
      <c r="N6" s="14">
        <v>32743.199949673115</v>
      </c>
      <c r="O6" s="14">
        <v>32743.200051387485</v>
      </c>
      <c r="P6" s="14">
        <v>32743.199941138788</v>
      </c>
      <c r="Q6" s="14">
        <v>32743.199945378878</v>
      </c>
      <c r="R6" s="14">
        <v>32743.200091109946</v>
      </c>
      <c r="S6" s="14">
        <v>32743.19995174804</v>
      </c>
      <c r="T6" s="14">
        <v>32743.199935950001</v>
      </c>
      <c r="U6" s="14">
        <v>32743.199935950001</v>
      </c>
      <c r="V6" s="14">
        <v>32743.199935950001</v>
      </c>
      <c r="W6" s="14">
        <v>32743.199935950001</v>
      </c>
      <c r="X6" s="14">
        <v>32743.199935950001</v>
      </c>
      <c r="Y6" s="14">
        <v>32743.199935950001</v>
      </c>
      <c r="Z6" s="14">
        <v>32743.199935950001</v>
      </c>
      <c r="AA6" s="14">
        <v>32743.199935950001</v>
      </c>
    </row>
    <row r="7" spans="1:27">
      <c r="A7" s="26" t="s">
        <v>51</v>
      </c>
      <c r="B7" s="26" t="s">
        <v>23</v>
      </c>
      <c r="C7" s="14">
        <v>84358.670186698655</v>
      </c>
      <c r="D7" s="14">
        <v>61737.350807025272</v>
      </c>
      <c r="E7" s="14">
        <v>61737.350807025272</v>
      </c>
      <c r="F7" s="14">
        <v>61737.350807025272</v>
      </c>
      <c r="G7" s="14">
        <v>61737.350807025272</v>
      </c>
      <c r="H7" s="14">
        <v>61737.350807025272</v>
      </c>
      <c r="I7" s="14">
        <v>61737.350807025272</v>
      </c>
      <c r="J7" s="14">
        <v>61737.350807025272</v>
      </c>
      <c r="K7" s="14">
        <v>61737.350807025272</v>
      </c>
      <c r="L7" s="14">
        <v>61737.350807025272</v>
      </c>
      <c r="M7" s="14">
        <v>61737.350807025272</v>
      </c>
      <c r="N7" s="14">
        <v>37702.198966122305</v>
      </c>
      <c r="O7" s="14">
        <v>37702.198966122305</v>
      </c>
      <c r="P7" s="14">
        <v>37702.198966122305</v>
      </c>
      <c r="Q7" s="14">
        <v>37702.198966122305</v>
      </c>
      <c r="R7" s="14">
        <v>37702.198966122305</v>
      </c>
      <c r="S7" s="14">
        <v>37702.198966122305</v>
      </c>
      <c r="T7" s="14">
        <v>37702.198966122305</v>
      </c>
      <c r="U7" s="14">
        <v>37702.198966122305</v>
      </c>
      <c r="V7" s="14">
        <v>37702.198966122305</v>
      </c>
      <c r="W7" s="14">
        <v>37702.198966122305</v>
      </c>
      <c r="X7" s="14">
        <v>37702.198966122305</v>
      </c>
      <c r="Y7" s="14">
        <v>37702.198966122305</v>
      </c>
      <c r="Z7" s="14">
        <v>37702.198966122305</v>
      </c>
      <c r="AA7" s="14">
        <v>37702.198966122305</v>
      </c>
    </row>
    <row r="8" spans="1:27">
      <c r="A8" s="26" t="s">
        <v>51</v>
      </c>
      <c r="B8" s="26" t="s">
        <v>21</v>
      </c>
      <c r="C8" s="14">
        <v>31624.824483278349</v>
      </c>
      <c r="D8" s="14">
        <v>31482.024004346964</v>
      </c>
      <c r="E8" s="14">
        <v>39476.702797472572</v>
      </c>
      <c r="F8" s="14">
        <v>31482.023972817595</v>
      </c>
      <c r="G8" s="14">
        <v>31482.023988791127</v>
      </c>
      <c r="H8" s="14">
        <v>31482.023972817595</v>
      </c>
      <c r="I8" s="14">
        <v>31482.023986462129</v>
      </c>
      <c r="J8" s="14">
        <v>31482.023985030301</v>
      </c>
      <c r="K8" s="14">
        <v>31482.023985329361</v>
      </c>
      <c r="L8" s="14">
        <v>31482.023989678553</v>
      </c>
      <c r="M8" s="14">
        <v>31482.023984851054</v>
      </c>
      <c r="N8" s="14">
        <v>31482.023992751856</v>
      </c>
      <c r="O8" s="14">
        <v>42709.654171941584</v>
      </c>
      <c r="P8" s="14">
        <v>32891.571421726709</v>
      </c>
      <c r="Q8" s="14">
        <v>31482.023992181938</v>
      </c>
      <c r="R8" s="14">
        <v>50387.863045031394</v>
      </c>
      <c r="S8" s="14">
        <v>31482.023981014427</v>
      </c>
      <c r="T8" s="14">
        <v>31482.023979793961</v>
      </c>
      <c r="U8" s="14">
        <v>31482.023991215945</v>
      </c>
      <c r="V8" s="14">
        <v>31482.024039938198</v>
      </c>
      <c r="W8" s="14">
        <v>31482.023975257729</v>
      </c>
      <c r="X8" s="14">
        <v>31482.023975228822</v>
      </c>
      <c r="Y8" s="14">
        <v>31482.023991843664</v>
      </c>
      <c r="Z8" s="14">
        <v>33299.31325059152</v>
      </c>
      <c r="AA8" s="14">
        <v>31482.023973490472</v>
      </c>
    </row>
    <row r="9" spans="1:27">
      <c r="A9" s="26" t="s">
        <v>51</v>
      </c>
      <c r="B9" s="26" t="s">
        <v>24</v>
      </c>
      <c r="C9" s="14">
        <v>424205.62521727255</v>
      </c>
      <c r="D9" s="14">
        <v>424205.62521727255</v>
      </c>
      <c r="E9" s="14">
        <v>424205.62521727255</v>
      </c>
      <c r="F9" s="14">
        <v>424205.62521727255</v>
      </c>
      <c r="G9" s="14">
        <v>424205.62521727255</v>
      </c>
      <c r="H9" s="14">
        <v>424205.62521727255</v>
      </c>
      <c r="I9" s="14">
        <v>424205.62521727255</v>
      </c>
      <c r="J9" s="14">
        <v>424205.62521727255</v>
      </c>
      <c r="K9" s="14">
        <v>424205.62521727255</v>
      </c>
      <c r="L9" s="14">
        <v>424205.62521727255</v>
      </c>
      <c r="M9" s="14">
        <v>424205.62521727255</v>
      </c>
      <c r="N9" s="14">
        <v>424205.62521727255</v>
      </c>
      <c r="O9" s="14">
        <v>424205.62521727255</v>
      </c>
      <c r="P9" s="14">
        <v>424205.62521727255</v>
      </c>
      <c r="Q9" s="14">
        <v>424205.62521727255</v>
      </c>
      <c r="R9" s="14">
        <v>424205.62521727255</v>
      </c>
      <c r="S9" s="14">
        <v>424205.62521727255</v>
      </c>
      <c r="T9" s="14">
        <v>424205.62521727255</v>
      </c>
      <c r="U9" s="14">
        <v>424205.62521727255</v>
      </c>
      <c r="V9" s="14">
        <v>424205.62521727255</v>
      </c>
      <c r="W9" s="14">
        <v>424205.62521727255</v>
      </c>
      <c r="X9" s="14">
        <v>424205.62521727255</v>
      </c>
      <c r="Y9" s="14">
        <v>424205.62521727255</v>
      </c>
      <c r="Z9" s="14">
        <v>424205.62521727255</v>
      </c>
      <c r="AA9" s="14">
        <v>424205.62521727255</v>
      </c>
    </row>
    <row r="10" spans="1:27">
      <c r="A10" s="26" t="s">
        <v>51</v>
      </c>
      <c r="B10" s="26" t="s">
        <v>25</v>
      </c>
      <c r="C10" s="14">
        <v>405972.19809186703</v>
      </c>
      <c r="D10" s="14">
        <v>420936.33997365268</v>
      </c>
      <c r="E10" s="14">
        <v>466487.34100982378</v>
      </c>
      <c r="F10" s="14">
        <v>466487.34412373387</v>
      </c>
      <c r="G10" s="14">
        <v>963787.43851615</v>
      </c>
      <c r="H10" s="14">
        <v>706103.29577349999</v>
      </c>
      <c r="I10" s="14">
        <v>716829.43319931813</v>
      </c>
      <c r="J10" s="14">
        <v>1607632.3150886721</v>
      </c>
      <c r="K10" s="14">
        <v>793302.48277066508</v>
      </c>
      <c r="L10" s="14">
        <v>621893.53424228111</v>
      </c>
      <c r="M10" s="14">
        <v>557090.74256506434</v>
      </c>
      <c r="N10" s="14">
        <v>879689.57886090211</v>
      </c>
      <c r="O10" s="14">
        <v>562203.72927351936</v>
      </c>
      <c r="P10" s="14">
        <v>743120.66504424845</v>
      </c>
      <c r="Q10" s="14">
        <v>466487.33929740766</v>
      </c>
      <c r="R10" s="14">
        <v>890576.94246757112</v>
      </c>
      <c r="S10" s="14">
        <v>612045.57108337618</v>
      </c>
      <c r="T10" s="14">
        <v>528061.27858118527</v>
      </c>
      <c r="U10" s="14">
        <v>496772.22891631245</v>
      </c>
      <c r="V10" s="14">
        <v>702441.2878891679</v>
      </c>
      <c r="W10" s="14">
        <v>540237.77504339849</v>
      </c>
      <c r="X10" s="14">
        <v>507409.68311599456</v>
      </c>
      <c r="Y10" s="14">
        <v>466487.33921546984</v>
      </c>
      <c r="Z10" s="14">
        <v>591755.30947298335</v>
      </c>
      <c r="AA10" s="14">
        <v>484720.87745054328</v>
      </c>
    </row>
    <row r="11" spans="1:27">
      <c r="A11" s="26" t="s">
        <v>51</v>
      </c>
      <c r="B11" s="26" t="s">
        <v>26</v>
      </c>
      <c r="C11" s="14">
        <v>141516.28265497318</v>
      </c>
      <c r="D11" s="14">
        <v>183458.67996561358</v>
      </c>
      <c r="E11" s="14">
        <v>209300.4951955025</v>
      </c>
      <c r="F11" s="14">
        <v>241004.0524434176</v>
      </c>
      <c r="G11" s="14">
        <v>324862.95046072261</v>
      </c>
      <c r="H11" s="14">
        <v>292132.16831931751</v>
      </c>
      <c r="I11" s="14">
        <v>193353.17914951753</v>
      </c>
      <c r="J11" s="14">
        <v>303970.62525109318</v>
      </c>
      <c r="K11" s="14">
        <v>410395.18860234064</v>
      </c>
      <c r="L11" s="14">
        <v>328223.30572574615</v>
      </c>
      <c r="M11" s="14">
        <v>259759.43913653988</v>
      </c>
      <c r="N11" s="14">
        <v>317859.30264452304</v>
      </c>
      <c r="O11" s="14">
        <v>252430.28649425352</v>
      </c>
      <c r="P11" s="14">
        <v>193353.179031354</v>
      </c>
      <c r="Q11" s="14">
        <v>193353.179031354</v>
      </c>
      <c r="R11" s="14">
        <v>448263.92041486682</v>
      </c>
      <c r="S11" s="14">
        <v>222823.61769466923</v>
      </c>
      <c r="T11" s="14">
        <v>210706.89508224328</v>
      </c>
      <c r="U11" s="14">
        <v>193353.22078950747</v>
      </c>
      <c r="V11" s="14">
        <v>206775.65970104534</v>
      </c>
      <c r="W11" s="14">
        <v>279924.78263845801</v>
      </c>
      <c r="X11" s="14">
        <v>197419.76283514866</v>
      </c>
      <c r="Y11" s="14">
        <v>193353.179031354</v>
      </c>
      <c r="Z11" s="14">
        <v>240374.84151011927</v>
      </c>
      <c r="AA11" s="14">
        <v>197062.69635697547</v>
      </c>
    </row>
    <row r="12" spans="1:27">
      <c r="A12" s="26" t="s">
        <v>51</v>
      </c>
      <c r="B12" s="26" t="s">
        <v>99</v>
      </c>
      <c r="C12" s="14">
        <v>2.8620162608845386E-3</v>
      </c>
      <c r="D12" s="14">
        <v>5.0073419374685099E-4</v>
      </c>
      <c r="E12" s="14">
        <v>1.3016245743855486E-3</v>
      </c>
      <c r="F12" s="14">
        <v>3.009309207576698E-4</v>
      </c>
      <c r="G12" s="14">
        <v>1.7395238130146052E-4</v>
      </c>
      <c r="H12" s="14">
        <v>3.8003090601884047E-4</v>
      </c>
      <c r="I12" s="14">
        <v>4.8201725522360143E-4</v>
      </c>
      <c r="J12" s="14">
        <v>2.9017784477157265E-4</v>
      </c>
      <c r="K12" s="14">
        <v>1.3112483687754555E-4</v>
      </c>
      <c r="L12" s="14">
        <v>3.1321395931748625E-3</v>
      </c>
      <c r="M12" s="14">
        <v>3.198796461491611E-4</v>
      </c>
      <c r="N12" s="14">
        <v>4.8775347616530218E-4</v>
      </c>
      <c r="O12" s="14">
        <v>6387.9478481828583</v>
      </c>
      <c r="P12" s="14">
        <v>21634.655114708268</v>
      </c>
      <c r="Q12" s="14">
        <v>1.6072214787131702E-4</v>
      </c>
      <c r="R12" s="14">
        <v>1.0103699613136477E-3</v>
      </c>
      <c r="S12" s="14">
        <v>1.5652980830727331E-4</v>
      </c>
      <c r="T12" s="14">
        <v>3.6908653759319276E-5</v>
      </c>
      <c r="U12" s="14">
        <v>4.5517951373926944E-4</v>
      </c>
      <c r="V12" s="14">
        <v>228.99973268447604</v>
      </c>
      <c r="W12" s="14">
        <v>3023.0999375253073</v>
      </c>
      <c r="X12" s="14">
        <v>6317.4733545937679</v>
      </c>
      <c r="Y12" s="14">
        <v>90.651462734894224</v>
      </c>
      <c r="Z12" s="14">
        <v>13203.009953582259</v>
      </c>
      <c r="AA12" s="14">
        <v>8.5594926447411321E-5</v>
      </c>
    </row>
    <row r="13" spans="1:27">
      <c r="A13" s="26" t="s">
        <v>51</v>
      </c>
      <c r="B13" s="26" t="s">
        <v>34</v>
      </c>
      <c r="C13" s="14">
        <v>47182.509648630956</v>
      </c>
      <c r="D13" s="14">
        <v>47182.501584243437</v>
      </c>
      <c r="E13" s="14">
        <v>70889.730589683109</v>
      </c>
      <c r="F13" s="14">
        <v>49785.385571616134</v>
      </c>
      <c r="G13" s="14">
        <v>47182.500376694232</v>
      </c>
      <c r="H13" s="14">
        <v>163682.50046066003</v>
      </c>
      <c r="I13" s="14">
        <v>163682.50126239369</v>
      </c>
      <c r="J13" s="14">
        <v>163682.50344135653</v>
      </c>
      <c r="K13" s="14">
        <v>173921.52702017294</v>
      </c>
      <c r="L13" s="14">
        <v>267626.52851338324</v>
      </c>
      <c r="M13" s="14">
        <v>172977.21364833068</v>
      </c>
      <c r="N13" s="14">
        <v>277136.5583940263</v>
      </c>
      <c r="O13" s="14">
        <v>189002.36406100445</v>
      </c>
      <c r="P13" s="14">
        <v>163682.50000707796</v>
      </c>
      <c r="Q13" s="14">
        <v>185920.69163595472</v>
      </c>
      <c r="R13" s="14">
        <v>292353.39900858293</v>
      </c>
      <c r="S13" s="14">
        <v>192852.98508939423</v>
      </c>
      <c r="T13" s="14">
        <v>188442.88323724477</v>
      </c>
      <c r="U13" s="14">
        <v>174635.60304230812</v>
      </c>
      <c r="V13" s="14">
        <v>172348.75468524094</v>
      </c>
      <c r="W13" s="14">
        <v>213240.62582487834</v>
      </c>
      <c r="X13" s="14">
        <v>163682.5</v>
      </c>
      <c r="Y13" s="14">
        <v>163682.50000204763</v>
      </c>
      <c r="Z13" s="14">
        <v>179177.78204240184</v>
      </c>
      <c r="AA13" s="14">
        <v>163946.81879289736</v>
      </c>
    </row>
    <row r="14" spans="1:27">
      <c r="A14" s="26" t="s">
        <v>51</v>
      </c>
      <c r="B14" s="26" t="s">
        <v>39</v>
      </c>
      <c r="C14" s="14">
        <v>82132.5</v>
      </c>
      <c r="D14" s="14">
        <v>82132.5</v>
      </c>
      <c r="E14" s="14">
        <v>82132.5</v>
      </c>
      <c r="F14" s="14">
        <v>82132.5</v>
      </c>
      <c r="G14" s="14">
        <v>82132.5</v>
      </c>
      <c r="H14" s="14">
        <v>198632.5</v>
      </c>
      <c r="I14" s="14">
        <v>198632.5</v>
      </c>
      <c r="J14" s="14">
        <v>198632.5</v>
      </c>
      <c r="K14" s="14">
        <v>198632.5</v>
      </c>
      <c r="L14" s="14">
        <v>198632.5</v>
      </c>
      <c r="M14" s="14">
        <v>198632.5</v>
      </c>
      <c r="N14" s="14">
        <v>198632.5</v>
      </c>
      <c r="O14" s="14">
        <v>198632.5</v>
      </c>
      <c r="P14" s="14">
        <v>198632.5</v>
      </c>
      <c r="Q14" s="14">
        <v>198632.5</v>
      </c>
      <c r="R14" s="14">
        <v>198632.5</v>
      </c>
      <c r="S14" s="14">
        <v>198632.5</v>
      </c>
      <c r="T14" s="14">
        <v>198632.5</v>
      </c>
      <c r="U14" s="14">
        <v>198632.5</v>
      </c>
      <c r="V14" s="14">
        <v>198632.5</v>
      </c>
      <c r="W14" s="14">
        <v>198632.5</v>
      </c>
      <c r="X14" s="14">
        <v>198632.5</v>
      </c>
      <c r="Y14" s="14">
        <v>198632.5</v>
      </c>
      <c r="Z14" s="14">
        <v>198632.5</v>
      </c>
      <c r="AA14" s="14">
        <v>198632.5</v>
      </c>
    </row>
    <row r="15" spans="1:27">
      <c r="A15" s="39" t="s">
        <v>55</v>
      </c>
      <c r="B15" s="39"/>
      <c r="C15" s="29">
        <v>2881828.3138469607</v>
      </c>
      <c r="D15" s="29">
        <v>2915970.7220040583</v>
      </c>
      <c r="E15" s="29">
        <v>2912665.446936395</v>
      </c>
      <c r="F15" s="29">
        <v>2915269.9824326108</v>
      </c>
      <c r="G15" s="29">
        <v>3493826.0895141163</v>
      </c>
      <c r="H15" s="29">
        <v>3436411.1648665741</v>
      </c>
      <c r="I15" s="29">
        <v>3313246.3140399563</v>
      </c>
      <c r="J15" s="29">
        <v>4269978.6440247688</v>
      </c>
      <c r="K15" s="29">
        <v>3537200.3984698812</v>
      </c>
      <c r="L15" s="29">
        <v>3256028.5715634772</v>
      </c>
      <c r="M15" s="29">
        <v>2918470.8456149139</v>
      </c>
      <c r="N15" s="29">
        <v>3302685.738513025</v>
      </c>
      <c r="O15" s="29">
        <v>2739610.506083684</v>
      </c>
      <c r="P15" s="29">
        <v>2771335.0947436495</v>
      </c>
      <c r="Q15" s="29">
        <v>2456655.7582463943</v>
      </c>
      <c r="R15" s="29">
        <v>3190770.6502209273</v>
      </c>
      <c r="S15" s="29">
        <v>2512532.7221401269</v>
      </c>
      <c r="T15" s="29">
        <v>2412021.6050367206</v>
      </c>
      <c r="U15" s="29">
        <v>2330951.6013138685</v>
      </c>
      <c r="V15" s="29">
        <v>2547985.2501674215</v>
      </c>
      <c r="W15" s="29">
        <v>2502616.831538863</v>
      </c>
      <c r="X15" s="29">
        <v>2305907.9674003106</v>
      </c>
      <c r="Y15" s="29">
        <v>2254692.2178227948</v>
      </c>
      <c r="Z15" s="29">
        <v>2422294.7803490232</v>
      </c>
      <c r="AA15" s="29">
        <v>2202860.9407788459</v>
      </c>
    </row>
    <row r="17" spans="1:27">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6" t="s">
        <v>29</v>
      </c>
      <c r="B18" s="26" t="s">
        <v>36</v>
      </c>
      <c r="C18" s="14">
        <v>540512</v>
      </c>
      <c r="D18" s="14">
        <v>540512</v>
      </c>
      <c r="E18" s="14">
        <v>434112</v>
      </c>
      <c r="F18" s="14">
        <v>434112</v>
      </c>
      <c r="G18" s="14">
        <v>434112</v>
      </c>
      <c r="H18" s="14">
        <v>434112</v>
      </c>
      <c r="I18" s="14">
        <v>399000</v>
      </c>
      <c r="J18" s="14">
        <v>399000</v>
      </c>
      <c r="K18" s="14">
        <v>363888</v>
      </c>
      <c r="L18" s="14">
        <v>287280</v>
      </c>
      <c r="M18" s="14">
        <v>287280</v>
      </c>
      <c r="N18" s="14">
        <v>210672</v>
      </c>
      <c r="O18" s="14">
        <v>210672</v>
      </c>
      <c r="P18" s="14">
        <v>140448</v>
      </c>
      <c r="Q18" s="14">
        <v>140448</v>
      </c>
      <c r="R18" s="14">
        <v>70224</v>
      </c>
      <c r="S18" s="14">
        <v>70224</v>
      </c>
      <c r="T18" s="14">
        <v>70224</v>
      </c>
      <c r="U18" s="14">
        <v>70224</v>
      </c>
      <c r="V18" s="14">
        <v>70224</v>
      </c>
      <c r="W18" s="14">
        <v>70224</v>
      </c>
      <c r="X18" s="14">
        <v>35112</v>
      </c>
      <c r="Y18" s="14">
        <v>35112</v>
      </c>
      <c r="Z18" s="14">
        <v>0</v>
      </c>
      <c r="AA18" s="14">
        <v>0</v>
      </c>
    </row>
    <row r="19" spans="1:27">
      <c r="A19" s="26" t="s">
        <v>29</v>
      </c>
      <c r="B19" s="26"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6" t="s">
        <v>29</v>
      </c>
      <c r="B20" s="26" t="s">
        <v>22</v>
      </c>
      <c r="C20" s="14">
        <v>6361.9500666847998</v>
      </c>
      <c r="D20" s="14">
        <v>6361.9499359499996</v>
      </c>
      <c r="E20" s="14">
        <v>6361.9500022726124</v>
      </c>
      <c r="F20" s="14">
        <v>6361.9499563243517</v>
      </c>
      <c r="G20" s="14">
        <v>6361.9499359499996</v>
      </c>
      <c r="H20" s="14">
        <v>6361.9499359499996</v>
      </c>
      <c r="I20" s="14">
        <v>6361.9499359499996</v>
      </c>
      <c r="J20" s="14">
        <v>6361.9499359499996</v>
      </c>
      <c r="K20" s="14">
        <v>6361.9499359499996</v>
      </c>
      <c r="L20" s="14">
        <v>6361.9499359499996</v>
      </c>
      <c r="M20" s="14">
        <v>6361.9499359499996</v>
      </c>
      <c r="N20" s="14">
        <v>6361.9499359499996</v>
      </c>
      <c r="O20" s="14">
        <v>6361.9499871231028</v>
      </c>
      <c r="P20" s="14">
        <v>6361.9499359499996</v>
      </c>
      <c r="Q20" s="14">
        <v>6361.9499359499996</v>
      </c>
      <c r="R20" s="14">
        <v>6361.9500187966014</v>
      </c>
      <c r="S20" s="14">
        <v>6361.9499359499996</v>
      </c>
      <c r="T20" s="14">
        <v>6361.9499359499996</v>
      </c>
      <c r="U20" s="14">
        <v>6361.9499359499996</v>
      </c>
      <c r="V20" s="14">
        <v>6361.9499359499996</v>
      </c>
      <c r="W20" s="14">
        <v>6361.9499359499996</v>
      </c>
      <c r="X20" s="14">
        <v>6361.9499359499996</v>
      </c>
      <c r="Y20" s="14">
        <v>6361.9499359499996</v>
      </c>
      <c r="Z20" s="14">
        <v>6361.9499359499996</v>
      </c>
      <c r="AA20" s="14">
        <v>6361.9499359499996</v>
      </c>
    </row>
    <row r="21" spans="1:27">
      <c r="A21" s="26" t="s">
        <v>29</v>
      </c>
      <c r="B21" s="26"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6" t="s">
        <v>29</v>
      </c>
      <c r="B22" s="26" t="s">
        <v>21</v>
      </c>
      <c r="C22" s="14">
        <v>6039.6000907211592</v>
      </c>
      <c r="D22" s="14">
        <v>6039.6</v>
      </c>
      <c r="E22" s="14">
        <v>14034.278709382284</v>
      </c>
      <c r="F22" s="14">
        <v>6039.6</v>
      </c>
      <c r="G22" s="14">
        <v>6039.6</v>
      </c>
      <c r="H22" s="14">
        <v>6039.6</v>
      </c>
      <c r="I22" s="14">
        <v>6039.6</v>
      </c>
      <c r="J22" s="14">
        <v>6039.6</v>
      </c>
      <c r="K22" s="14">
        <v>6039.6</v>
      </c>
      <c r="L22" s="14">
        <v>6039.6</v>
      </c>
      <c r="M22" s="14">
        <v>6039.6</v>
      </c>
      <c r="N22" s="14">
        <v>6039.6</v>
      </c>
      <c r="O22" s="14">
        <v>17267.23018842937</v>
      </c>
      <c r="P22" s="14">
        <v>7449.1474308535326</v>
      </c>
      <c r="Q22" s="14">
        <v>6039.6</v>
      </c>
      <c r="R22" s="14">
        <v>24945.439053243907</v>
      </c>
      <c r="S22" s="14">
        <v>6039.6</v>
      </c>
      <c r="T22" s="14">
        <v>6039.6</v>
      </c>
      <c r="U22" s="14">
        <v>6039.6</v>
      </c>
      <c r="V22" s="14">
        <v>6039.6</v>
      </c>
      <c r="W22" s="14">
        <v>6039.6</v>
      </c>
      <c r="X22" s="14">
        <v>6039.6</v>
      </c>
      <c r="Y22" s="14">
        <v>6039.6</v>
      </c>
      <c r="Z22" s="14">
        <v>7856.8892766778281</v>
      </c>
      <c r="AA22" s="14">
        <v>6039.6</v>
      </c>
    </row>
    <row r="23" spans="1:27">
      <c r="A23" s="26" t="s">
        <v>29</v>
      </c>
      <c r="B23" s="26" t="s">
        <v>24</v>
      </c>
      <c r="C23" s="14">
        <v>150576.25</v>
      </c>
      <c r="D23" s="14">
        <v>150576.25</v>
      </c>
      <c r="E23" s="14">
        <v>150576.25</v>
      </c>
      <c r="F23" s="14">
        <v>150576.25</v>
      </c>
      <c r="G23" s="14">
        <v>150576.25</v>
      </c>
      <c r="H23" s="14">
        <v>150576.25</v>
      </c>
      <c r="I23" s="14">
        <v>150576.25</v>
      </c>
      <c r="J23" s="14">
        <v>150576.25</v>
      </c>
      <c r="K23" s="14">
        <v>150576.25</v>
      </c>
      <c r="L23" s="14">
        <v>150576.25</v>
      </c>
      <c r="M23" s="14">
        <v>150576.25</v>
      </c>
      <c r="N23" s="14">
        <v>150576.25</v>
      </c>
      <c r="O23" s="14">
        <v>150576.25</v>
      </c>
      <c r="P23" s="14">
        <v>150576.25</v>
      </c>
      <c r="Q23" s="14">
        <v>150576.25</v>
      </c>
      <c r="R23" s="14">
        <v>150576.25</v>
      </c>
      <c r="S23" s="14">
        <v>150576.25</v>
      </c>
      <c r="T23" s="14">
        <v>150576.25</v>
      </c>
      <c r="U23" s="14">
        <v>150576.25</v>
      </c>
      <c r="V23" s="14">
        <v>150576.25</v>
      </c>
      <c r="W23" s="14">
        <v>150576.25</v>
      </c>
      <c r="X23" s="14">
        <v>150576.25</v>
      </c>
      <c r="Y23" s="14">
        <v>150576.25</v>
      </c>
      <c r="Z23" s="14">
        <v>150576.25</v>
      </c>
      <c r="AA23" s="14">
        <v>150576.25</v>
      </c>
    </row>
    <row r="24" spans="1:27">
      <c r="A24" s="26" t="s">
        <v>29</v>
      </c>
      <c r="B24" s="26" t="s">
        <v>25</v>
      </c>
      <c r="C24" s="14">
        <v>88432.088826581821</v>
      </c>
      <c r="D24" s="14">
        <v>88432.08018757106</v>
      </c>
      <c r="E24" s="14">
        <v>88432.081149200341</v>
      </c>
      <c r="F24" s="14">
        <v>88432.082974718855</v>
      </c>
      <c r="G24" s="14">
        <v>501455.52374333877</v>
      </c>
      <c r="H24" s="14">
        <v>158399.51932874834</v>
      </c>
      <c r="I24" s="14">
        <v>338774.17255847069</v>
      </c>
      <c r="J24" s="14">
        <v>248108.95650544215</v>
      </c>
      <c r="K24" s="14">
        <v>88432.090980976573</v>
      </c>
      <c r="L24" s="14">
        <v>121976.30381915778</v>
      </c>
      <c r="M24" s="14">
        <v>88432.080649278447</v>
      </c>
      <c r="N24" s="14">
        <v>501634.31913555827</v>
      </c>
      <c r="O24" s="14">
        <v>92157.998516320615</v>
      </c>
      <c r="P24" s="14">
        <v>365065.40544530266</v>
      </c>
      <c r="Q24" s="14">
        <v>88432.079965724013</v>
      </c>
      <c r="R24" s="14">
        <v>242456.00815340265</v>
      </c>
      <c r="S24" s="14">
        <v>88432.084390594464</v>
      </c>
      <c r="T24" s="14">
        <v>139357.57353342112</v>
      </c>
      <c r="U24" s="14">
        <v>118716.96521659577</v>
      </c>
      <c r="V24" s="14">
        <v>271653.93095722015</v>
      </c>
      <c r="W24" s="14">
        <v>112526.36005581173</v>
      </c>
      <c r="X24" s="14">
        <v>88432.079965724013</v>
      </c>
      <c r="Y24" s="14">
        <v>88432.079965724013</v>
      </c>
      <c r="Z24" s="14">
        <v>115389.59225395357</v>
      </c>
      <c r="AA24" s="14">
        <v>92719.800198836296</v>
      </c>
    </row>
    <row r="25" spans="1:27">
      <c r="A25" s="26" t="s">
        <v>29</v>
      </c>
      <c r="B25" s="26" t="s">
        <v>26</v>
      </c>
      <c r="C25" s="14">
        <v>64190.891220061734</v>
      </c>
      <c r="D25" s="14">
        <v>71386.890072099384</v>
      </c>
      <c r="E25" s="14">
        <v>87334.206055710354</v>
      </c>
      <c r="F25" s="14">
        <v>71386.890775947904</v>
      </c>
      <c r="G25" s="14">
        <v>202896.65595466108</v>
      </c>
      <c r="H25" s="14">
        <v>71386.890644203682</v>
      </c>
      <c r="I25" s="14">
        <v>71386.890137695504</v>
      </c>
      <c r="J25" s="14">
        <v>94238.807195065543</v>
      </c>
      <c r="K25" s="14">
        <v>288428.89942647249</v>
      </c>
      <c r="L25" s="14">
        <v>163620.70221866213</v>
      </c>
      <c r="M25" s="14">
        <v>99695.361565849467</v>
      </c>
      <c r="N25" s="14">
        <v>140787.57627615239</v>
      </c>
      <c r="O25" s="14">
        <v>130290.60909808052</v>
      </c>
      <c r="P25" s="14">
        <v>71386.890019532002</v>
      </c>
      <c r="Q25" s="14">
        <v>71386.890019532002</v>
      </c>
      <c r="R25" s="14">
        <v>326297.63048175024</v>
      </c>
      <c r="S25" s="14">
        <v>90294.765697725816</v>
      </c>
      <c r="T25" s="14">
        <v>88740.60548450856</v>
      </c>
      <c r="U25" s="14">
        <v>71386.890361992948</v>
      </c>
      <c r="V25" s="14">
        <v>71549.02867417509</v>
      </c>
      <c r="W25" s="14">
        <v>148526.37243228283</v>
      </c>
      <c r="X25" s="14">
        <v>71386.890024247914</v>
      </c>
      <c r="Y25" s="14">
        <v>71386.890019532002</v>
      </c>
      <c r="Z25" s="14">
        <v>105214.86931521219</v>
      </c>
      <c r="AA25" s="14">
        <v>74837.663156668248</v>
      </c>
    </row>
    <row r="26" spans="1:27">
      <c r="A26" s="26" t="s">
        <v>29</v>
      </c>
      <c r="B26" s="26" t="s">
        <v>99</v>
      </c>
      <c r="C26" s="14">
        <v>1.2711614950934383E-3</v>
      </c>
      <c r="D26" s="14">
        <v>2.4745370662198528E-4</v>
      </c>
      <c r="E26" s="14">
        <v>1.0473401695301233E-3</v>
      </c>
      <c r="F26" s="14">
        <v>2.2559019878865347E-4</v>
      </c>
      <c r="G26" s="14">
        <v>1.0724837266697763E-4</v>
      </c>
      <c r="H26" s="14">
        <v>5.0684967074610108E-5</v>
      </c>
      <c r="I26" s="14">
        <v>1.1259316289354854E-4</v>
      </c>
      <c r="J26" s="14">
        <v>9.6316678187074415E-5</v>
      </c>
      <c r="K26" s="14">
        <v>8.1056076131405397E-5</v>
      </c>
      <c r="L26" s="14">
        <v>1.6712962450617179E-3</v>
      </c>
      <c r="M26" s="14">
        <v>1.380805821827711E-4</v>
      </c>
      <c r="N26" s="14">
        <v>1.9916878650993392E-4</v>
      </c>
      <c r="O26" s="14">
        <v>6387.9476829876667</v>
      </c>
      <c r="P26" s="14">
        <v>21634.654983723878</v>
      </c>
      <c r="Q26" s="14">
        <v>0</v>
      </c>
      <c r="R26" s="14">
        <v>3.1498540501706518E-4</v>
      </c>
      <c r="S26" s="14">
        <v>5.6255033087803218E-5</v>
      </c>
      <c r="T26" s="14">
        <v>5.625274622917007E-6</v>
      </c>
      <c r="U26" s="14">
        <v>1.0133503678377526E-4</v>
      </c>
      <c r="V26" s="14">
        <v>228.99811495338389</v>
      </c>
      <c r="W26" s="14">
        <v>3023.0998695157673</v>
      </c>
      <c r="X26" s="14">
        <v>6317.4733129390297</v>
      </c>
      <c r="Y26" s="14">
        <v>4.1810652245307082E-5</v>
      </c>
      <c r="Z26" s="14">
        <v>13203.008980855353</v>
      </c>
      <c r="AA26" s="14">
        <v>6.5124856400739287E-5</v>
      </c>
    </row>
    <row r="27" spans="1:27">
      <c r="A27" s="26" t="s">
        <v>29</v>
      </c>
      <c r="B27" s="26" t="s">
        <v>34</v>
      </c>
      <c r="C27" s="14">
        <v>13980.004350649977</v>
      </c>
      <c r="D27" s="14">
        <v>13980.00061471659</v>
      </c>
      <c r="E27" s="14">
        <v>37687.228480151462</v>
      </c>
      <c r="F27" s="14">
        <v>16582.88514822186</v>
      </c>
      <c r="G27" s="14">
        <v>13980.000082953415</v>
      </c>
      <c r="H27" s="14">
        <v>130480.00005641095</v>
      </c>
      <c r="I27" s="14">
        <v>130480.00014979416</v>
      </c>
      <c r="J27" s="14">
        <v>130480.00014656599</v>
      </c>
      <c r="K27" s="14">
        <v>140719.01869101595</v>
      </c>
      <c r="L27" s="14">
        <v>218330.18587657419</v>
      </c>
      <c r="M27" s="14">
        <v>139774.70981197761</v>
      </c>
      <c r="N27" s="14">
        <v>202360.82036163239</v>
      </c>
      <c r="O27" s="14">
        <v>155290.17257903831</v>
      </c>
      <c r="P27" s="14">
        <v>130480</v>
      </c>
      <c r="Q27" s="14">
        <v>130480</v>
      </c>
      <c r="R27" s="14">
        <v>182221.70706145317</v>
      </c>
      <c r="S27" s="14">
        <v>151095.64636445264</v>
      </c>
      <c r="T27" s="14">
        <v>146953.51947387657</v>
      </c>
      <c r="U27" s="14">
        <v>134548.68880471945</v>
      </c>
      <c r="V27" s="14">
        <v>131660.08822751886</v>
      </c>
      <c r="W27" s="14">
        <v>172317.86824942351</v>
      </c>
      <c r="X27" s="14">
        <v>130480</v>
      </c>
      <c r="Y27" s="14">
        <v>130480</v>
      </c>
      <c r="Z27" s="14">
        <v>140667.38230072457</v>
      </c>
      <c r="AA27" s="14">
        <v>130744.31878678799</v>
      </c>
    </row>
    <row r="28" spans="1:27">
      <c r="A28" s="26" t="s">
        <v>29</v>
      </c>
      <c r="B28" s="26" t="s">
        <v>39</v>
      </c>
      <c r="C28" s="14">
        <v>48930</v>
      </c>
      <c r="D28" s="14">
        <v>48930</v>
      </c>
      <c r="E28" s="14">
        <v>48930</v>
      </c>
      <c r="F28" s="14">
        <v>48930</v>
      </c>
      <c r="G28" s="14">
        <v>48930</v>
      </c>
      <c r="H28" s="14">
        <v>165430</v>
      </c>
      <c r="I28" s="14">
        <v>165430</v>
      </c>
      <c r="J28" s="14">
        <v>165430</v>
      </c>
      <c r="K28" s="14">
        <v>165430</v>
      </c>
      <c r="L28" s="14">
        <v>165430</v>
      </c>
      <c r="M28" s="14">
        <v>165430</v>
      </c>
      <c r="N28" s="14">
        <v>165430</v>
      </c>
      <c r="O28" s="14">
        <v>165430</v>
      </c>
      <c r="P28" s="14">
        <v>165430</v>
      </c>
      <c r="Q28" s="14">
        <v>165430</v>
      </c>
      <c r="R28" s="14">
        <v>165430</v>
      </c>
      <c r="S28" s="14">
        <v>165430</v>
      </c>
      <c r="T28" s="14">
        <v>165430</v>
      </c>
      <c r="U28" s="14">
        <v>165430</v>
      </c>
      <c r="V28" s="14">
        <v>165430</v>
      </c>
      <c r="W28" s="14">
        <v>165430</v>
      </c>
      <c r="X28" s="14">
        <v>165430</v>
      </c>
      <c r="Y28" s="14">
        <v>165430</v>
      </c>
      <c r="Z28" s="14">
        <v>165430</v>
      </c>
      <c r="AA28" s="14">
        <v>165430</v>
      </c>
    </row>
    <row r="29" spans="1:27">
      <c r="A29" s="39" t="s">
        <v>55</v>
      </c>
      <c r="B29" s="39"/>
      <c r="C29" s="29">
        <v>919022.78582586092</v>
      </c>
      <c r="D29" s="29">
        <v>926218.77105779061</v>
      </c>
      <c r="E29" s="29">
        <v>867467.99544405728</v>
      </c>
      <c r="F29" s="29">
        <v>822421.65908080316</v>
      </c>
      <c r="G29" s="29">
        <v>1364351.9798241516</v>
      </c>
      <c r="H29" s="29">
        <v>1122786.2100159978</v>
      </c>
      <c r="I29" s="29">
        <v>1268048.8628945034</v>
      </c>
      <c r="J29" s="29">
        <v>1200235.5638793404</v>
      </c>
      <c r="K29" s="29">
        <v>1209875.8091154711</v>
      </c>
      <c r="L29" s="29">
        <v>1119614.9935216403</v>
      </c>
      <c r="M29" s="29">
        <v>943589.95210113609</v>
      </c>
      <c r="N29" s="29">
        <v>1383862.515908462</v>
      </c>
      <c r="O29" s="29">
        <v>934434.15805197961</v>
      </c>
      <c r="P29" s="29">
        <v>1058832.297815362</v>
      </c>
      <c r="Q29" s="29">
        <v>759154.76992120594</v>
      </c>
      <c r="R29" s="29">
        <v>1168512.9850836319</v>
      </c>
      <c r="S29" s="29">
        <v>728454.29644497798</v>
      </c>
      <c r="T29" s="29">
        <v>773683.49843338155</v>
      </c>
      <c r="U29" s="29">
        <v>723284.34442059323</v>
      </c>
      <c r="V29" s="29">
        <v>873723.84590981749</v>
      </c>
      <c r="W29" s="29">
        <v>835025.50054298388</v>
      </c>
      <c r="X29" s="29">
        <v>660136.24323886097</v>
      </c>
      <c r="Y29" s="29">
        <v>653818.76996301673</v>
      </c>
      <c r="Z29" s="29">
        <v>704699.94206337351</v>
      </c>
      <c r="AA29" s="29">
        <v>626709.58214336738</v>
      </c>
    </row>
    <row r="31" spans="1:27">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6" t="s">
        <v>30</v>
      </c>
      <c r="B32" s="26" t="s">
        <v>36</v>
      </c>
      <c r="C32" s="14">
        <v>435495.2</v>
      </c>
      <c r="D32" s="14">
        <v>435495.2</v>
      </c>
      <c r="E32" s="14">
        <v>435495.2</v>
      </c>
      <c r="F32" s="14">
        <v>435495.2</v>
      </c>
      <c r="G32" s="14">
        <v>435495.2</v>
      </c>
      <c r="H32" s="14">
        <v>435495.2</v>
      </c>
      <c r="I32" s="14">
        <v>435495.2</v>
      </c>
      <c r="J32" s="14">
        <v>390807.2</v>
      </c>
      <c r="K32" s="14">
        <v>390807.2</v>
      </c>
      <c r="L32" s="14">
        <v>346119.2</v>
      </c>
      <c r="M32" s="14">
        <v>346119.2</v>
      </c>
      <c r="N32" s="14">
        <v>346119.2</v>
      </c>
      <c r="O32" s="14">
        <v>346119.2</v>
      </c>
      <c r="P32" s="14">
        <v>346119.2</v>
      </c>
      <c r="Q32" s="14">
        <v>308879.2</v>
      </c>
      <c r="R32" s="14">
        <v>308879.2</v>
      </c>
      <c r="S32" s="14">
        <v>253019.2</v>
      </c>
      <c r="T32" s="14">
        <v>253019.2</v>
      </c>
      <c r="U32" s="14">
        <v>234399.2</v>
      </c>
      <c r="V32" s="14">
        <v>234399.2</v>
      </c>
      <c r="W32" s="14">
        <v>234399.2</v>
      </c>
      <c r="X32" s="14">
        <v>234399.2</v>
      </c>
      <c r="Y32" s="14">
        <v>234399.2</v>
      </c>
      <c r="Z32" s="14">
        <v>234399.2</v>
      </c>
      <c r="AA32" s="14">
        <v>195563.2</v>
      </c>
    </row>
    <row r="33" spans="1:27">
      <c r="A33" s="26" t="s">
        <v>30</v>
      </c>
      <c r="B33" s="26"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6" t="s">
        <v>30</v>
      </c>
      <c r="B34" s="26" t="s">
        <v>22</v>
      </c>
      <c r="C34" s="14">
        <v>16752.750243427265</v>
      </c>
      <c r="D34" s="14">
        <v>16752.75</v>
      </c>
      <c r="E34" s="14">
        <v>16752.75</v>
      </c>
      <c r="F34" s="14">
        <v>16752.75</v>
      </c>
      <c r="G34" s="14">
        <v>16752.750037557864</v>
      </c>
      <c r="H34" s="14">
        <v>16752.75</v>
      </c>
      <c r="I34" s="14">
        <v>16752.75</v>
      </c>
      <c r="J34" s="14">
        <v>16752.75</v>
      </c>
      <c r="K34" s="14">
        <v>16752.75</v>
      </c>
      <c r="L34" s="14">
        <v>16752.75</v>
      </c>
      <c r="M34" s="14">
        <v>16752.75</v>
      </c>
      <c r="N34" s="14">
        <v>16752.75</v>
      </c>
      <c r="O34" s="14">
        <v>16752.750016477799</v>
      </c>
      <c r="P34" s="14">
        <v>16752.75</v>
      </c>
      <c r="Q34" s="14">
        <v>16752.750009428877</v>
      </c>
      <c r="R34" s="14">
        <v>16752.75002523747</v>
      </c>
      <c r="S34" s="14">
        <v>16752.750010044081</v>
      </c>
      <c r="T34" s="14">
        <v>16752.75</v>
      </c>
      <c r="U34" s="14">
        <v>16752.75</v>
      </c>
      <c r="V34" s="14">
        <v>16752.75</v>
      </c>
      <c r="W34" s="14">
        <v>16752.75</v>
      </c>
      <c r="X34" s="14">
        <v>16752.75</v>
      </c>
      <c r="Y34" s="14">
        <v>16752.75</v>
      </c>
      <c r="Z34" s="14">
        <v>16752.75</v>
      </c>
      <c r="AA34" s="14">
        <v>16752.75</v>
      </c>
    </row>
    <row r="35" spans="1:27">
      <c r="A35" s="26" t="s">
        <v>30</v>
      </c>
      <c r="B35" s="26"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6" t="s">
        <v>30</v>
      </c>
      <c r="B36" s="26" t="s">
        <v>21</v>
      </c>
      <c r="C36" s="14">
        <v>7893.9001705997025</v>
      </c>
      <c r="D36" s="14">
        <v>7751.1</v>
      </c>
      <c r="E36" s="14">
        <v>7751.1000102278722</v>
      </c>
      <c r="F36" s="14">
        <v>7751.1</v>
      </c>
      <c r="G36" s="14">
        <v>7751.1000108516264</v>
      </c>
      <c r="H36" s="14">
        <v>7751.1</v>
      </c>
      <c r="I36" s="14">
        <v>7751.1000091756987</v>
      </c>
      <c r="J36" s="14">
        <v>7751.1000079815021</v>
      </c>
      <c r="K36" s="14">
        <v>7751.1000064165119</v>
      </c>
      <c r="L36" s="14">
        <v>7751.1000086042313</v>
      </c>
      <c r="M36" s="14">
        <v>7751.100006158742</v>
      </c>
      <c r="N36" s="14">
        <v>7751.1000079427613</v>
      </c>
      <c r="O36" s="14">
        <v>7751.1000070947439</v>
      </c>
      <c r="P36" s="14">
        <v>7751.1000059913613</v>
      </c>
      <c r="Q36" s="14">
        <v>7751.1000160837802</v>
      </c>
      <c r="R36" s="14">
        <v>7751.1000163536801</v>
      </c>
      <c r="S36" s="14">
        <v>7751.1</v>
      </c>
      <c r="T36" s="14">
        <v>7751.1</v>
      </c>
      <c r="U36" s="14">
        <v>7751.1000016982061</v>
      </c>
      <c r="V36" s="14">
        <v>7751.1000626583636</v>
      </c>
      <c r="W36" s="14">
        <v>7751.1</v>
      </c>
      <c r="X36" s="14">
        <v>7751.1</v>
      </c>
      <c r="Y36" s="14">
        <v>7751.1</v>
      </c>
      <c r="Z36" s="14">
        <v>7751.1</v>
      </c>
      <c r="AA36" s="14">
        <v>7751.1</v>
      </c>
    </row>
    <row r="37" spans="1:27">
      <c r="A37" s="26" t="s">
        <v>30</v>
      </c>
      <c r="B37" s="26" t="s">
        <v>24</v>
      </c>
      <c r="C37" s="14">
        <v>8877.3000891225001</v>
      </c>
      <c r="D37" s="14">
        <v>8877.3000891225001</v>
      </c>
      <c r="E37" s="14">
        <v>8877.3000891225001</v>
      </c>
      <c r="F37" s="14">
        <v>8877.3000891225001</v>
      </c>
      <c r="G37" s="14">
        <v>8877.3000891225001</v>
      </c>
      <c r="H37" s="14">
        <v>8877.3000891225001</v>
      </c>
      <c r="I37" s="14">
        <v>8877.3000891225001</v>
      </c>
      <c r="J37" s="14">
        <v>8877.3000891225001</v>
      </c>
      <c r="K37" s="14">
        <v>8877.3000891225001</v>
      </c>
      <c r="L37" s="14">
        <v>8877.3000891225001</v>
      </c>
      <c r="M37" s="14">
        <v>8877.3000891225001</v>
      </c>
      <c r="N37" s="14">
        <v>8877.3000891225001</v>
      </c>
      <c r="O37" s="14">
        <v>8877.3000891225001</v>
      </c>
      <c r="P37" s="14">
        <v>8877.3000891225001</v>
      </c>
      <c r="Q37" s="14">
        <v>8877.3000891225001</v>
      </c>
      <c r="R37" s="14">
        <v>8877.3000891225001</v>
      </c>
      <c r="S37" s="14">
        <v>8877.3000891225001</v>
      </c>
      <c r="T37" s="14">
        <v>8877.3000891225001</v>
      </c>
      <c r="U37" s="14">
        <v>8877.3000891225001</v>
      </c>
      <c r="V37" s="14">
        <v>8877.3000891225001</v>
      </c>
      <c r="W37" s="14">
        <v>8877.3000891225001</v>
      </c>
      <c r="X37" s="14">
        <v>8877.3000891225001</v>
      </c>
      <c r="Y37" s="14">
        <v>8877.3000891225001</v>
      </c>
      <c r="Z37" s="14">
        <v>8877.3000891225001</v>
      </c>
      <c r="AA37" s="14">
        <v>8877.3000891225001</v>
      </c>
    </row>
    <row r="38" spans="1:27">
      <c r="A38" s="26" t="s">
        <v>30</v>
      </c>
      <c r="B38" s="26" t="s">
        <v>25</v>
      </c>
      <c r="C38" s="14">
        <v>29946.406452983851</v>
      </c>
      <c r="D38" s="14">
        <v>29946.400000000001</v>
      </c>
      <c r="E38" s="14">
        <v>75497.400084870271</v>
      </c>
      <c r="F38" s="14">
        <v>75497.400354670026</v>
      </c>
      <c r="G38" s="14">
        <v>75497.404134010198</v>
      </c>
      <c r="H38" s="14">
        <v>197779.44478235405</v>
      </c>
      <c r="I38" s="14">
        <v>75497.399999999994</v>
      </c>
      <c r="J38" s="14">
        <v>623494.94792137947</v>
      </c>
      <c r="K38" s="14">
        <v>182334.60272979678</v>
      </c>
      <c r="L38" s="14">
        <v>75497.400738063516</v>
      </c>
      <c r="M38" s="14">
        <v>75497.399999999994</v>
      </c>
      <c r="N38" s="14">
        <v>75497.400421460436</v>
      </c>
      <c r="O38" s="14">
        <v>75497.400038952619</v>
      </c>
      <c r="P38" s="14">
        <v>75497.400192320201</v>
      </c>
      <c r="Q38" s="14">
        <v>75497.400089363568</v>
      </c>
      <c r="R38" s="14">
        <v>139917.13715407823</v>
      </c>
      <c r="S38" s="14">
        <v>172993.0807962176</v>
      </c>
      <c r="T38" s="14">
        <v>86145.845715813979</v>
      </c>
      <c r="U38" s="14">
        <v>75497.402259329203</v>
      </c>
      <c r="V38" s="14">
        <v>128229.4875565262</v>
      </c>
      <c r="W38" s="14">
        <v>109169.75853396015</v>
      </c>
      <c r="X38" s="14">
        <v>116419.74390795048</v>
      </c>
      <c r="Y38" s="14">
        <v>75497.399999999994</v>
      </c>
      <c r="Z38" s="14">
        <v>104019.27191987346</v>
      </c>
      <c r="AA38" s="14">
        <v>85017.699609604504</v>
      </c>
    </row>
    <row r="39" spans="1:27">
      <c r="A39" s="26" t="s">
        <v>30</v>
      </c>
      <c r="B39" s="26" t="s">
        <v>26</v>
      </c>
      <c r="C39" s="14">
        <v>45347.650950073185</v>
      </c>
      <c r="D39" s="14">
        <v>80094.05</v>
      </c>
      <c r="E39" s="14">
        <v>89988.550127970157</v>
      </c>
      <c r="F39" s="14">
        <v>89988.550082845337</v>
      </c>
      <c r="G39" s="14">
        <v>89988.550624893483</v>
      </c>
      <c r="H39" s="14">
        <v>89988.550259091877</v>
      </c>
      <c r="I39" s="14">
        <v>89988.55</v>
      </c>
      <c r="J39" s="14">
        <v>89988.550012832653</v>
      </c>
      <c r="K39" s="14">
        <v>89988.550164046173</v>
      </c>
      <c r="L39" s="14">
        <v>89988.550363764647</v>
      </c>
      <c r="M39" s="14">
        <v>89988.550380280794</v>
      </c>
      <c r="N39" s="14">
        <v>89988.550181432438</v>
      </c>
      <c r="O39" s="14">
        <v>89988.55000912906</v>
      </c>
      <c r="P39" s="14">
        <v>89988.55</v>
      </c>
      <c r="Q39" s="14">
        <v>89988.55</v>
      </c>
      <c r="R39" s="14">
        <v>89988.55064495538</v>
      </c>
      <c r="S39" s="14">
        <v>89988.550549663938</v>
      </c>
      <c r="T39" s="14">
        <v>89988.550475696713</v>
      </c>
      <c r="U39" s="14">
        <v>89988.591415692514</v>
      </c>
      <c r="V39" s="14">
        <v>93440.686854135769</v>
      </c>
      <c r="W39" s="14">
        <v>93329.206510535107</v>
      </c>
      <c r="X39" s="14">
        <v>89988.55</v>
      </c>
      <c r="Y39" s="14">
        <v>89988.55</v>
      </c>
      <c r="Z39" s="14">
        <v>93433.430631404102</v>
      </c>
      <c r="AA39" s="14">
        <v>90247.294182556652</v>
      </c>
    </row>
    <row r="40" spans="1:27">
      <c r="A40" s="26" t="s">
        <v>30</v>
      </c>
      <c r="B40" s="26" t="s">
        <v>99</v>
      </c>
      <c r="C40" s="14">
        <v>6.3625903337167133E-4</v>
      </c>
      <c r="D40" s="14">
        <v>9.1047547238593291E-5</v>
      </c>
      <c r="E40" s="14">
        <v>3.8508909414271961E-5</v>
      </c>
      <c r="F40" s="14">
        <v>2.5181105517830596E-5</v>
      </c>
      <c r="G40" s="14">
        <v>2.5498488777170348E-5</v>
      </c>
      <c r="H40" s="14">
        <v>2.2215977750715961E-4</v>
      </c>
      <c r="I40" s="14">
        <v>2.272871629386884E-4</v>
      </c>
      <c r="J40" s="14">
        <v>8.6211374510476482E-5</v>
      </c>
      <c r="K40" s="14">
        <v>0</v>
      </c>
      <c r="L40" s="14">
        <v>7.3420779777052885E-4</v>
      </c>
      <c r="M40" s="14">
        <v>0</v>
      </c>
      <c r="N40" s="14">
        <v>3.3205398416967513E-5</v>
      </c>
      <c r="O40" s="14">
        <v>8.9076289282572247E-5</v>
      </c>
      <c r="P40" s="14">
        <v>1.9586332673951739E-5</v>
      </c>
      <c r="Q40" s="14">
        <v>1.408818661549784E-4</v>
      </c>
      <c r="R40" s="14">
        <v>3.2877518231452595E-4</v>
      </c>
      <c r="S40" s="14">
        <v>0</v>
      </c>
      <c r="T40" s="14">
        <v>0</v>
      </c>
      <c r="U40" s="14">
        <v>1.8795360889488952E-6</v>
      </c>
      <c r="V40" s="14">
        <v>1.4979345556213053E-3</v>
      </c>
      <c r="W40" s="14">
        <v>0</v>
      </c>
      <c r="X40" s="14">
        <v>0</v>
      </c>
      <c r="Y40" s="14">
        <v>0</v>
      </c>
      <c r="Z40" s="14">
        <v>9.4430599492847402E-4</v>
      </c>
      <c r="AA40" s="14">
        <v>0</v>
      </c>
    </row>
    <row r="41" spans="1:27">
      <c r="A41" s="26" t="s">
        <v>30</v>
      </c>
      <c r="B41" s="26" t="s">
        <v>34</v>
      </c>
      <c r="C41" s="14">
        <v>33202.501973223472</v>
      </c>
      <c r="D41" s="14">
        <v>33202.500364714171</v>
      </c>
      <c r="E41" s="14">
        <v>33202.500163677665</v>
      </c>
      <c r="F41" s="14">
        <v>33202.500363461586</v>
      </c>
      <c r="G41" s="14">
        <v>33202.50022541565</v>
      </c>
      <c r="H41" s="14">
        <v>33202.500283945148</v>
      </c>
      <c r="I41" s="14">
        <v>33202.500990213004</v>
      </c>
      <c r="J41" s="14">
        <v>33202.502944755688</v>
      </c>
      <c r="K41" s="14">
        <v>33202.507539594051</v>
      </c>
      <c r="L41" s="14">
        <v>49296.340188713744</v>
      </c>
      <c r="M41" s="14">
        <v>33202.5</v>
      </c>
      <c r="N41" s="14">
        <v>47819.926784476353</v>
      </c>
      <c r="O41" s="14">
        <v>33202.5</v>
      </c>
      <c r="P41" s="14">
        <v>33202.5</v>
      </c>
      <c r="Q41" s="14">
        <v>55440.691586010551</v>
      </c>
      <c r="R41" s="14">
        <v>63807.205685501613</v>
      </c>
      <c r="S41" s="14">
        <v>34586.713311323292</v>
      </c>
      <c r="T41" s="14">
        <v>41489.363684844662</v>
      </c>
      <c r="U41" s="14">
        <v>40086.914237588673</v>
      </c>
      <c r="V41" s="14">
        <v>33202.5</v>
      </c>
      <c r="W41" s="14">
        <v>33202.5</v>
      </c>
      <c r="X41" s="14">
        <v>33202.5</v>
      </c>
      <c r="Y41" s="14">
        <v>33202.5</v>
      </c>
      <c r="Z41" s="14">
        <v>33202.5</v>
      </c>
      <c r="AA41" s="14">
        <v>33202.5</v>
      </c>
    </row>
    <row r="42" spans="1:27">
      <c r="A42" s="26" t="s">
        <v>30</v>
      </c>
      <c r="B42" s="26" t="s">
        <v>39</v>
      </c>
      <c r="C42" s="14">
        <v>33202.5</v>
      </c>
      <c r="D42" s="14">
        <v>33202.5</v>
      </c>
      <c r="E42" s="14">
        <v>33202.5</v>
      </c>
      <c r="F42" s="14">
        <v>33202.5</v>
      </c>
      <c r="G42" s="14">
        <v>33202.5</v>
      </c>
      <c r="H42" s="14">
        <v>33202.5</v>
      </c>
      <c r="I42" s="14">
        <v>33202.5</v>
      </c>
      <c r="J42" s="14">
        <v>33202.5</v>
      </c>
      <c r="K42" s="14">
        <v>33202.5</v>
      </c>
      <c r="L42" s="14">
        <v>33202.5</v>
      </c>
      <c r="M42" s="14">
        <v>33202.5</v>
      </c>
      <c r="N42" s="14">
        <v>33202.5</v>
      </c>
      <c r="O42" s="14">
        <v>33202.5</v>
      </c>
      <c r="P42" s="14">
        <v>33202.5</v>
      </c>
      <c r="Q42" s="14">
        <v>33202.5</v>
      </c>
      <c r="R42" s="14">
        <v>33202.5</v>
      </c>
      <c r="S42" s="14">
        <v>33202.5</v>
      </c>
      <c r="T42" s="14">
        <v>33202.5</v>
      </c>
      <c r="U42" s="14">
        <v>33202.5</v>
      </c>
      <c r="V42" s="14">
        <v>33202.5</v>
      </c>
      <c r="W42" s="14">
        <v>33202.5</v>
      </c>
      <c r="X42" s="14">
        <v>33202.5</v>
      </c>
      <c r="Y42" s="14">
        <v>33202.5</v>
      </c>
      <c r="Z42" s="14">
        <v>33202.5</v>
      </c>
      <c r="AA42" s="14">
        <v>33202.5</v>
      </c>
    </row>
    <row r="43" spans="1:27">
      <c r="A43" s="39" t="s">
        <v>55</v>
      </c>
      <c r="B43" s="39"/>
      <c r="C43" s="29">
        <v>610718.21051568899</v>
      </c>
      <c r="D43" s="29">
        <v>645321.80054488417</v>
      </c>
      <c r="E43" s="29">
        <v>700767.3005143773</v>
      </c>
      <c r="F43" s="29">
        <v>700767.30091528059</v>
      </c>
      <c r="G43" s="29">
        <v>700767.30514734983</v>
      </c>
      <c r="H43" s="29">
        <v>823049.34563667327</v>
      </c>
      <c r="I43" s="29">
        <v>700767.30131579842</v>
      </c>
      <c r="J43" s="29">
        <v>1204076.8510622832</v>
      </c>
      <c r="K43" s="29">
        <v>762916.5105289761</v>
      </c>
      <c r="L43" s="29">
        <v>627485.14212247648</v>
      </c>
      <c r="M43" s="29">
        <v>611391.30047556211</v>
      </c>
      <c r="N43" s="29">
        <v>626008.72751763987</v>
      </c>
      <c r="O43" s="29">
        <v>611391.30024985294</v>
      </c>
      <c r="P43" s="29">
        <v>611391.30030702043</v>
      </c>
      <c r="Q43" s="29">
        <v>596389.49193089118</v>
      </c>
      <c r="R43" s="29">
        <v>669175.74394402397</v>
      </c>
      <c r="S43" s="29">
        <v>617171.19475637143</v>
      </c>
      <c r="T43" s="29">
        <v>537226.60996547784</v>
      </c>
      <c r="U43" s="29">
        <v>506555.75800531066</v>
      </c>
      <c r="V43" s="29">
        <v>555855.52606037748</v>
      </c>
      <c r="W43" s="29">
        <v>536684.31513361773</v>
      </c>
      <c r="X43" s="29">
        <v>540593.64399707294</v>
      </c>
      <c r="Y43" s="29">
        <v>499671.30008912255</v>
      </c>
      <c r="Z43" s="29">
        <v>531638.05358470604</v>
      </c>
      <c r="AA43" s="29">
        <v>470614.34388128365</v>
      </c>
    </row>
    <row r="45" spans="1:27">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6" t="s">
        <v>33</v>
      </c>
      <c r="B46" s="26" t="s">
        <v>36</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6" t="s">
        <v>33</v>
      </c>
      <c r="B47" s="26" t="s">
        <v>38</v>
      </c>
      <c r="C47" s="14">
        <v>656085.30000000005</v>
      </c>
      <c r="D47" s="14">
        <v>656085.30000000005</v>
      </c>
      <c r="E47" s="14">
        <v>656085.30000000005</v>
      </c>
      <c r="F47" s="14">
        <v>656085.30000000005</v>
      </c>
      <c r="G47" s="14">
        <v>656085.30000000005</v>
      </c>
      <c r="H47" s="14">
        <v>656085.30000000005</v>
      </c>
      <c r="I47" s="14">
        <v>656085.30000000005</v>
      </c>
      <c r="J47" s="14">
        <v>656085.30000000005</v>
      </c>
      <c r="K47" s="14">
        <v>656085.30000000005</v>
      </c>
      <c r="L47" s="14">
        <v>656085.30000000005</v>
      </c>
      <c r="M47" s="14">
        <v>546443.55000000005</v>
      </c>
      <c r="N47" s="14">
        <v>546443.55000000005</v>
      </c>
      <c r="O47" s="14">
        <v>436801.80000000005</v>
      </c>
      <c r="P47" s="14">
        <v>436801.80000000005</v>
      </c>
      <c r="Q47" s="14">
        <v>436801.80000000005</v>
      </c>
      <c r="R47" s="14">
        <v>436801.80000000005</v>
      </c>
      <c r="S47" s="14">
        <v>436801.80000000005</v>
      </c>
      <c r="T47" s="14">
        <v>436801.80000000005</v>
      </c>
      <c r="U47" s="14">
        <v>436801.80000000005</v>
      </c>
      <c r="V47" s="14">
        <v>436801.80000000005</v>
      </c>
      <c r="W47" s="14">
        <v>436801.80000000005</v>
      </c>
      <c r="X47" s="14">
        <v>436801.80000000005</v>
      </c>
      <c r="Y47" s="14">
        <v>436801.80000000005</v>
      </c>
      <c r="Z47" s="14">
        <v>436801.80000000005</v>
      </c>
      <c r="AA47" s="14">
        <v>436801.80000000005</v>
      </c>
    </row>
    <row r="48" spans="1:27">
      <c r="A48" s="26" t="s">
        <v>33</v>
      </c>
      <c r="B48" s="26" t="s">
        <v>22</v>
      </c>
      <c r="C48" s="14">
        <v>1.27810844085051E-4</v>
      </c>
      <c r="D48" s="14">
        <v>0</v>
      </c>
      <c r="E48" s="14">
        <v>1.5718695581855431E-5</v>
      </c>
      <c r="F48" s="14">
        <v>3.9472533331081593E-5</v>
      </c>
      <c r="G48" s="14">
        <v>0</v>
      </c>
      <c r="H48" s="14">
        <v>0</v>
      </c>
      <c r="I48" s="14">
        <v>0</v>
      </c>
      <c r="J48" s="14">
        <v>0</v>
      </c>
      <c r="K48" s="14">
        <v>0</v>
      </c>
      <c r="L48" s="14">
        <v>0</v>
      </c>
      <c r="M48" s="14">
        <v>0</v>
      </c>
      <c r="N48" s="14">
        <v>6.6286031770177626E-6</v>
      </c>
      <c r="O48" s="14">
        <v>2.4499658647476203E-5</v>
      </c>
      <c r="P48" s="14">
        <v>0</v>
      </c>
      <c r="Q48" s="14">
        <v>0</v>
      </c>
      <c r="R48" s="14">
        <v>4.0384591983314458E-5</v>
      </c>
      <c r="S48" s="14">
        <v>5.753958532104835E-6</v>
      </c>
      <c r="T48" s="14">
        <v>0</v>
      </c>
      <c r="U48" s="14">
        <v>0</v>
      </c>
      <c r="V48" s="14">
        <v>0</v>
      </c>
      <c r="W48" s="14">
        <v>0</v>
      </c>
      <c r="X48" s="14">
        <v>0</v>
      </c>
      <c r="Y48" s="14">
        <v>0</v>
      </c>
      <c r="Z48" s="14">
        <v>0</v>
      </c>
      <c r="AA48" s="14">
        <v>0</v>
      </c>
    </row>
    <row r="49" spans="1:27">
      <c r="A49" s="26" t="s">
        <v>33</v>
      </c>
      <c r="B49" s="26" t="s">
        <v>23</v>
      </c>
      <c r="C49" s="14">
        <v>24035.151840902967</v>
      </c>
      <c r="D49" s="14">
        <v>24035.151840902967</v>
      </c>
      <c r="E49" s="14">
        <v>24035.151840902967</v>
      </c>
      <c r="F49" s="14">
        <v>24035.151840902967</v>
      </c>
      <c r="G49" s="14">
        <v>24035.151840902967</v>
      </c>
      <c r="H49" s="14">
        <v>24035.151840902967</v>
      </c>
      <c r="I49" s="14">
        <v>24035.151840902967</v>
      </c>
      <c r="J49" s="14">
        <v>24035.151840902967</v>
      </c>
      <c r="K49" s="14">
        <v>24035.151840902967</v>
      </c>
      <c r="L49" s="14">
        <v>24035.151840902967</v>
      </c>
      <c r="M49" s="14">
        <v>24035.151840902967</v>
      </c>
      <c r="N49" s="14">
        <v>0</v>
      </c>
      <c r="O49" s="14">
        <v>0</v>
      </c>
      <c r="P49" s="14">
        <v>0</v>
      </c>
      <c r="Q49" s="14">
        <v>0</v>
      </c>
      <c r="R49" s="14">
        <v>0</v>
      </c>
      <c r="S49" s="14">
        <v>0</v>
      </c>
      <c r="T49" s="14">
        <v>0</v>
      </c>
      <c r="U49" s="14">
        <v>0</v>
      </c>
      <c r="V49" s="14">
        <v>0</v>
      </c>
      <c r="W49" s="14">
        <v>0</v>
      </c>
      <c r="X49" s="14">
        <v>0</v>
      </c>
      <c r="Y49" s="14">
        <v>0</v>
      </c>
      <c r="Z49" s="14">
        <v>0</v>
      </c>
      <c r="AA49" s="14">
        <v>0</v>
      </c>
    </row>
    <row r="50" spans="1:27">
      <c r="A50" s="26" t="s">
        <v>33</v>
      </c>
      <c r="B50" s="26" t="s">
        <v>21</v>
      </c>
      <c r="C50" s="14">
        <v>7862.4000816387434</v>
      </c>
      <c r="D50" s="14">
        <v>7862.4</v>
      </c>
      <c r="E50" s="14">
        <v>7862.4001001033448</v>
      </c>
      <c r="F50" s="14">
        <v>7862.4</v>
      </c>
      <c r="G50" s="14">
        <v>7862.4</v>
      </c>
      <c r="H50" s="14">
        <v>7862.4</v>
      </c>
      <c r="I50" s="14">
        <v>7862.4</v>
      </c>
      <c r="J50" s="14">
        <v>7862.4</v>
      </c>
      <c r="K50" s="14">
        <v>7862.4</v>
      </c>
      <c r="L50" s="14">
        <v>7862.4</v>
      </c>
      <c r="M50" s="14">
        <v>7862.4</v>
      </c>
      <c r="N50" s="14">
        <v>7862.4</v>
      </c>
      <c r="O50" s="14">
        <v>7862.4</v>
      </c>
      <c r="P50" s="14">
        <v>7862.4</v>
      </c>
      <c r="Q50" s="14">
        <v>7862.4</v>
      </c>
      <c r="R50" s="14">
        <v>7862.4</v>
      </c>
      <c r="S50" s="14">
        <v>7862.4000026315207</v>
      </c>
      <c r="T50" s="14">
        <v>7862.4000025429705</v>
      </c>
      <c r="U50" s="14">
        <v>7862.4000134103189</v>
      </c>
      <c r="V50" s="14">
        <v>7862.4</v>
      </c>
      <c r="W50" s="14">
        <v>7862.4</v>
      </c>
      <c r="X50" s="14">
        <v>7862.4</v>
      </c>
      <c r="Y50" s="14">
        <v>7862.4000170257477</v>
      </c>
      <c r="Z50" s="14">
        <v>7862.4</v>
      </c>
      <c r="AA50" s="14">
        <v>7862.4</v>
      </c>
    </row>
    <row r="51" spans="1:27">
      <c r="A51" s="26" t="s">
        <v>33</v>
      </c>
      <c r="B51" s="26" t="s">
        <v>24</v>
      </c>
      <c r="C51" s="14">
        <v>128790.75</v>
      </c>
      <c r="D51" s="14">
        <v>128790.75</v>
      </c>
      <c r="E51" s="14">
        <v>128790.75</v>
      </c>
      <c r="F51" s="14">
        <v>128790.75</v>
      </c>
      <c r="G51" s="14">
        <v>128790.75</v>
      </c>
      <c r="H51" s="14">
        <v>128790.75</v>
      </c>
      <c r="I51" s="14">
        <v>128790.75</v>
      </c>
      <c r="J51" s="14">
        <v>128790.75</v>
      </c>
      <c r="K51" s="14">
        <v>128790.75</v>
      </c>
      <c r="L51" s="14">
        <v>128790.75</v>
      </c>
      <c r="M51" s="14">
        <v>128790.75</v>
      </c>
      <c r="N51" s="14">
        <v>128790.75</v>
      </c>
      <c r="O51" s="14">
        <v>128790.75</v>
      </c>
      <c r="P51" s="14">
        <v>128790.75</v>
      </c>
      <c r="Q51" s="14">
        <v>128790.75</v>
      </c>
      <c r="R51" s="14">
        <v>128790.75</v>
      </c>
      <c r="S51" s="14">
        <v>128790.75</v>
      </c>
      <c r="T51" s="14">
        <v>128790.75</v>
      </c>
      <c r="U51" s="14">
        <v>128790.75</v>
      </c>
      <c r="V51" s="14">
        <v>128790.75</v>
      </c>
      <c r="W51" s="14">
        <v>128790.75</v>
      </c>
      <c r="X51" s="14">
        <v>128790.75</v>
      </c>
      <c r="Y51" s="14">
        <v>128790.75</v>
      </c>
      <c r="Z51" s="14">
        <v>128790.75</v>
      </c>
      <c r="AA51" s="14">
        <v>128790.75</v>
      </c>
    </row>
    <row r="52" spans="1:27">
      <c r="A52" s="26" t="s">
        <v>33</v>
      </c>
      <c r="B52" s="26" t="s">
        <v>25</v>
      </c>
      <c r="C52" s="14">
        <v>168644.68778142054</v>
      </c>
      <c r="D52" s="14">
        <v>183608.86386167601</v>
      </c>
      <c r="E52" s="14">
        <v>183608.86428170803</v>
      </c>
      <c r="F52" s="14">
        <v>183608.86490649579</v>
      </c>
      <c r="G52" s="14">
        <v>183608.86621768121</v>
      </c>
      <c r="H52" s="14">
        <v>183608.86571519211</v>
      </c>
      <c r="I52" s="14">
        <v>183608.86389397111</v>
      </c>
      <c r="J52" s="14">
        <v>342553.61802621384</v>
      </c>
      <c r="K52" s="14">
        <v>337891.25208844431</v>
      </c>
      <c r="L52" s="14">
        <v>288145.55669706489</v>
      </c>
      <c r="M52" s="14">
        <v>274212.26610927365</v>
      </c>
      <c r="N52" s="14">
        <v>183608.86392323938</v>
      </c>
      <c r="O52" s="14">
        <v>275599.33475122799</v>
      </c>
      <c r="P52" s="14">
        <v>183608.86386167601</v>
      </c>
      <c r="Q52" s="14">
        <v>183608.86386167601</v>
      </c>
      <c r="R52" s="14">
        <v>303804.47113835521</v>
      </c>
      <c r="S52" s="14">
        <v>231671.40309990858</v>
      </c>
      <c r="T52" s="14">
        <v>183608.86386167601</v>
      </c>
      <c r="U52" s="14">
        <v>183608.86600808322</v>
      </c>
      <c r="V52" s="14">
        <v>183608.86386167601</v>
      </c>
      <c r="W52" s="14">
        <v>199592.60273560791</v>
      </c>
      <c r="X52" s="14">
        <v>183608.86386167601</v>
      </c>
      <c r="Y52" s="14">
        <v>183608.86386167601</v>
      </c>
      <c r="Z52" s="14">
        <v>230400.13994543749</v>
      </c>
      <c r="AA52" s="14">
        <v>183608.86386167601</v>
      </c>
    </row>
    <row r="53" spans="1:27">
      <c r="A53" s="26" t="s">
        <v>33</v>
      </c>
      <c r="B53" s="26" t="s">
        <v>26</v>
      </c>
      <c r="C53" s="14">
        <v>23882.239137901095</v>
      </c>
      <c r="D53" s="14">
        <v>23882.239011821999</v>
      </c>
      <c r="E53" s="14">
        <v>23882.239011821999</v>
      </c>
      <c r="F53" s="14">
        <v>71533.111568384804</v>
      </c>
      <c r="G53" s="14">
        <v>23882.239011821999</v>
      </c>
      <c r="H53" s="14">
        <v>23882.239011821999</v>
      </c>
      <c r="I53" s="14">
        <v>23882.239011821999</v>
      </c>
      <c r="J53" s="14">
        <v>86688.091400159014</v>
      </c>
      <c r="K53" s="14">
        <v>23882.239011821999</v>
      </c>
      <c r="L53" s="14">
        <v>63044.405773333237</v>
      </c>
      <c r="M53" s="14">
        <v>61246.279761050231</v>
      </c>
      <c r="N53" s="14">
        <v>68471.419435514166</v>
      </c>
      <c r="O53" s="14">
        <v>23882.239011821999</v>
      </c>
      <c r="P53" s="14">
        <v>23882.239011821999</v>
      </c>
      <c r="Q53" s="14">
        <v>23882.239011821999</v>
      </c>
      <c r="R53" s="14">
        <v>23882.239011821999</v>
      </c>
      <c r="S53" s="14">
        <v>23882.239011821999</v>
      </c>
      <c r="T53" s="14">
        <v>23882.239011821999</v>
      </c>
      <c r="U53" s="14">
        <v>23882.239011821999</v>
      </c>
      <c r="V53" s="14">
        <v>23882.239011821999</v>
      </c>
      <c r="W53" s="14">
        <v>23882.239011821999</v>
      </c>
      <c r="X53" s="14">
        <v>23882.239015897274</v>
      </c>
      <c r="Y53" s="14">
        <v>23882.239011821999</v>
      </c>
      <c r="Z53" s="14">
        <v>29122.280318423775</v>
      </c>
      <c r="AA53" s="14">
        <v>23882.239011821999</v>
      </c>
    </row>
    <row r="54" spans="1:27">
      <c r="A54" s="26" t="s">
        <v>33</v>
      </c>
      <c r="B54" s="26" t="s">
        <v>99</v>
      </c>
      <c r="C54" s="14">
        <v>3.187535066376431E-4</v>
      </c>
      <c r="D54" s="14">
        <v>3.4592107649430599E-5</v>
      </c>
      <c r="E54" s="14">
        <v>1.9862306390229463E-4</v>
      </c>
      <c r="F54" s="14">
        <v>4.1938054846273469E-5</v>
      </c>
      <c r="G54" s="14">
        <v>0</v>
      </c>
      <c r="H54" s="14">
        <v>0</v>
      </c>
      <c r="I54" s="14">
        <v>0</v>
      </c>
      <c r="J54" s="14">
        <v>0</v>
      </c>
      <c r="K54" s="14">
        <v>5.0068760746140137E-5</v>
      </c>
      <c r="L54" s="14">
        <v>3.0062340194434947E-4</v>
      </c>
      <c r="M54" s="14">
        <v>2.8095599077677055E-5</v>
      </c>
      <c r="N54" s="14">
        <v>1.0256173649853448E-4</v>
      </c>
      <c r="O54" s="14">
        <v>2.4566740713733335E-5</v>
      </c>
      <c r="P54" s="14">
        <v>6.2850459485887255E-5</v>
      </c>
      <c r="Q54" s="14">
        <v>0</v>
      </c>
      <c r="R54" s="14">
        <v>1.3285293146506801E-4</v>
      </c>
      <c r="S54" s="14">
        <v>4.1029699406562793E-5</v>
      </c>
      <c r="T54" s="14">
        <v>2.3757741158082155E-5</v>
      </c>
      <c r="U54" s="14">
        <v>3.193195551645609E-4</v>
      </c>
      <c r="V54" s="14">
        <v>0</v>
      </c>
      <c r="W54" s="14">
        <v>0</v>
      </c>
      <c r="X54" s="14">
        <v>1.5143588314081209E-6</v>
      </c>
      <c r="Y54" s="14">
        <v>90.651393775285655</v>
      </c>
      <c r="Z54" s="14">
        <v>0</v>
      </c>
      <c r="AA54" s="14">
        <v>0</v>
      </c>
    </row>
    <row r="55" spans="1:27">
      <c r="A55" s="26" t="s">
        <v>33</v>
      </c>
      <c r="B55" s="26" t="s">
        <v>34</v>
      </c>
      <c r="C55" s="14">
        <v>1.0966130095361756E-3</v>
      </c>
      <c r="D55" s="14">
        <v>1.7360987072349859E-4</v>
      </c>
      <c r="E55" s="14">
        <v>1.8784094801342778E-3</v>
      </c>
      <c r="F55" s="14">
        <v>0</v>
      </c>
      <c r="G55" s="14">
        <v>0</v>
      </c>
      <c r="H55" s="14">
        <v>0</v>
      </c>
      <c r="I55" s="14">
        <v>0</v>
      </c>
      <c r="J55" s="14">
        <v>0</v>
      </c>
      <c r="K55" s="14">
        <v>0</v>
      </c>
      <c r="L55" s="14">
        <v>1.0678816823410763E-3</v>
      </c>
      <c r="M55" s="14">
        <v>2.0384776382362606E-3</v>
      </c>
      <c r="N55" s="14">
        <v>26955.795050311619</v>
      </c>
      <c r="O55" s="14">
        <v>509.69146760583106</v>
      </c>
      <c r="P55" s="14">
        <v>0</v>
      </c>
      <c r="Q55" s="14">
        <v>0</v>
      </c>
      <c r="R55" s="14">
        <v>39448.787660113419</v>
      </c>
      <c r="S55" s="14">
        <v>0</v>
      </c>
      <c r="T55" s="14">
        <v>0</v>
      </c>
      <c r="U55" s="14">
        <v>0</v>
      </c>
      <c r="V55" s="14">
        <v>0</v>
      </c>
      <c r="W55" s="14">
        <v>0</v>
      </c>
      <c r="X55" s="14">
        <v>0</v>
      </c>
      <c r="Y55" s="14">
        <v>0</v>
      </c>
      <c r="Z55" s="14">
        <v>0</v>
      </c>
      <c r="AA55" s="14">
        <v>0</v>
      </c>
    </row>
    <row r="56" spans="1:27">
      <c r="A56" s="26" t="s">
        <v>33</v>
      </c>
      <c r="B56" s="26"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39" t="s">
        <v>55</v>
      </c>
      <c r="B57" s="39"/>
      <c r="C57" s="29">
        <v>1009300.5303850408</v>
      </c>
      <c r="D57" s="29">
        <v>1024264.7049226031</v>
      </c>
      <c r="E57" s="29">
        <v>1024264.7073272878</v>
      </c>
      <c r="F57" s="29">
        <v>1071915.5783971942</v>
      </c>
      <c r="G57" s="29">
        <v>1024264.7070704063</v>
      </c>
      <c r="H57" s="29">
        <v>1024264.7065679173</v>
      </c>
      <c r="I57" s="29">
        <v>1024264.7047466962</v>
      </c>
      <c r="J57" s="29">
        <v>1246015.3112672758</v>
      </c>
      <c r="K57" s="29">
        <v>1178547.0929912382</v>
      </c>
      <c r="L57" s="29">
        <v>1167963.5656798065</v>
      </c>
      <c r="M57" s="29">
        <v>1042590.3997778002</v>
      </c>
      <c r="N57" s="29">
        <v>962132.77851825557</v>
      </c>
      <c r="O57" s="29">
        <v>873446.21527972247</v>
      </c>
      <c r="P57" s="29">
        <v>780946.05293634848</v>
      </c>
      <c r="Q57" s="29">
        <v>780946.05287349806</v>
      </c>
      <c r="R57" s="29">
        <v>940590.44798352825</v>
      </c>
      <c r="S57" s="29">
        <v>829008.59216114588</v>
      </c>
      <c r="T57" s="29">
        <v>780946.05289979873</v>
      </c>
      <c r="U57" s="29">
        <v>780946.0553526351</v>
      </c>
      <c r="V57" s="29">
        <v>780946.05287349806</v>
      </c>
      <c r="W57" s="29">
        <v>796929.79174742999</v>
      </c>
      <c r="X57" s="29">
        <v>780946.05287908763</v>
      </c>
      <c r="Y57" s="29">
        <v>781036.70428429905</v>
      </c>
      <c r="Z57" s="29">
        <v>832977.37026386138</v>
      </c>
      <c r="AA57" s="29">
        <v>780946.05287349806</v>
      </c>
    </row>
    <row r="59" spans="1:27">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6" t="s">
        <v>31</v>
      </c>
      <c r="B60" s="26" t="s">
        <v>36</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6" t="s">
        <v>31</v>
      </c>
      <c r="B61" s="26"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6" t="s">
        <v>31</v>
      </c>
      <c r="B62" s="26" t="s">
        <v>22</v>
      </c>
      <c r="C62" s="14">
        <v>7444.5001519745374</v>
      </c>
      <c r="D62" s="14">
        <v>7444.5000152197345</v>
      </c>
      <c r="E62" s="14">
        <v>7444.5</v>
      </c>
      <c r="F62" s="14">
        <v>7444.5</v>
      </c>
      <c r="G62" s="14">
        <v>7444.5</v>
      </c>
      <c r="H62" s="14">
        <v>7444.5</v>
      </c>
      <c r="I62" s="14">
        <v>7444.5</v>
      </c>
      <c r="J62" s="14">
        <v>7444.5</v>
      </c>
      <c r="K62" s="14">
        <v>7444.5</v>
      </c>
      <c r="L62" s="14">
        <v>7444.5</v>
      </c>
      <c r="M62" s="14">
        <v>7444.5</v>
      </c>
      <c r="N62" s="14">
        <v>7444.5000070945098</v>
      </c>
      <c r="O62" s="14">
        <v>7444.500015711219</v>
      </c>
      <c r="P62" s="14">
        <v>7444.5000051887855</v>
      </c>
      <c r="Q62" s="14">
        <v>7444.5</v>
      </c>
      <c r="R62" s="14">
        <v>7444.5000066912826</v>
      </c>
      <c r="S62" s="14">
        <v>7444.5</v>
      </c>
      <c r="T62" s="14">
        <v>7444.5</v>
      </c>
      <c r="U62" s="14">
        <v>7444.5</v>
      </c>
      <c r="V62" s="14">
        <v>7444.5</v>
      </c>
      <c r="W62" s="14">
        <v>7444.5</v>
      </c>
      <c r="X62" s="14">
        <v>7444.5</v>
      </c>
      <c r="Y62" s="14">
        <v>7444.5</v>
      </c>
      <c r="Z62" s="14">
        <v>7444.5</v>
      </c>
      <c r="AA62" s="14">
        <v>7444.5</v>
      </c>
    </row>
    <row r="63" spans="1:27">
      <c r="A63" s="26" t="s">
        <v>31</v>
      </c>
      <c r="B63" s="26" t="s">
        <v>23</v>
      </c>
      <c r="C63" s="14">
        <v>60323.518345795688</v>
      </c>
      <c r="D63" s="14">
        <v>37702.198966122305</v>
      </c>
      <c r="E63" s="14">
        <v>37702.198966122305</v>
      </c>
      <c r="F63" s="14">
        <v>37702.198966122305</v>
      </c>
      <c r="G63" s="14">
        <v>37702.198966122305</v>
      </c>
      <c r="H63" s="14">
        <v>37702.198966122305</v>
      </c>
      <c r="I63" s="14">
        <v>37702.198966122305</v>
      </c>
      <c r="J63" s="14">
        <v>37702.198966122305</v>
      </c>
      <c r="K63" s="14">
        <v>37702.198966122305</v>
      </c>
      <c r="L63" s="14">
        <v>37702.198966122305</v>
      </c>
      <c r="M63" s="14">
        <v>37702.198966122305</v>
      </c>
      <c r="N63" s="14">
        <v>37702.198966122305</v>
      </c>
      <c r="O63" s="14">
        <v>37702.198966122305</v>
      </c>
      <c r="P63" s="14">
        <v>37702.198966122305</v>
      </c>
      <c r="Q63" s="14">
        <v>37702.198966122305</v>
      </c>
      <c r="R63" s="14">
        <v>37702.198966122305</v>
      </c>
      <c r="S63" s="14">
        <v>37702.198966122305</v>
      </c>
      <c r="T63" s="14">
        <v>37702.198966122305</v>
      </c>
      <c r="U63" s="14">
        <v>37702.198966122305</v>
      </c>
      <c r="V63" s="14">
        <v>37702.198966122305</v>
      </c>
      <c r="W63" s="14">
        <v>37702.198966122305</v>
      </c>
      <c r="X63" s="14">
        <v>37702.198966122305</v>
      </c>
      <c r="Y63" s="14">
        <v>37702.198966122305</v>
      </c>
      <c r="Z63" s="14">
        <v>37702.198966122305</v>
      </c>
      <c r="AA63" s="14">
        <v>37702.198966122305</v>
      </c>
    </row>
    <row r="64" spans="1:27">
      <c r="A64" s="26" t="s">
        <v>31</v>
      </c>
      <c r="B64" s="26" t="s">
        <v>21</v>
      </c>
      <c r="C64" s="14">
        <v>9081.3240558225043</v>
      </c>
      <c r="D64" s="14">
        <v>9081.3240043469668</v>
      </c>
      <c r="E64" s="14">
        <v>9081.3239728175995</v>
      </c>
      <c r="F64" s="14">
        <v>9081.3239728175995</v>
      </c>
      <c r="G64" s="14">
        <v>9081.3239728175995</v>
      </c>
      <c r="H64" s="14">
        <v>9081.3239728175995</v>
      </c>
      <c r="I64" s="14">
        <v>9081.3239728175995</v>
      </c>
      <c r="J64" s="14">
        <v>9081.3239728175995</v>
      </c>
      <c r="K64" s="14">
        <v>9081.3239757194042</v>
      </c>
      <c r="L64" s="14">
        <v>9081.3239769986649</v>
      </c>
      <c r="M64" s="14">
        <v>9081.3239758546661</v>
      </c>
      <c r="N64" s="14">
        <v>9081.3239808002691</v>
      </c>
      <c r="O64" s="14">
        <v>9081.3239728175995</v>
      </c>
      <c r="P64" s="14">
        <v>9081.3239822321248</v>
      </c>
      <c r="Q64" s="14">
        <v>9081.3239728175995</v>
      </c>
      <c r="R64" s="14">
        <v>9081.3239728175995</v>
      </c>
      <c r="S64" s="14">
        <v>9081.3239754835813</v>
      </c>
      <c r="T64" s="14">
        <v>9081.3239749227432</v>
      </c>
      <c r="U64" s="14">
        <v>9081.3239746469098</v>
      </c>
      <c r="V64" s="14">
        <v>9081.3239748570722</v>
      </c>
      <c r="W64" s="14">
        <v>9081.3239738363209</v>
      </c>
      <c r="X64" s="14">
        <v>9081.3239743191316</v>
      </c>
      <c r="Y64" s="14">
        <v>9081.3239737430049</v>
      </c>
      <c r="Z64" s="14">
        <v>9081.3239732955244</v>
      </c>
      <c r="AA64" s="14">
        <v>9081.3239731298654</v>
      </c>
    </row>
    <row r="65" spans="1:27">
      <c r="A65" s="26" t="s">
        <v>31</v>
      </c>
      <c r="B65" s="26"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6" t="s">
        <v>31</v>
      </c>
      <c r="B66" s="26" t="s">
        <v>25</v>
      </c>
      <c r="C66" s="14">
        <v>93512.608601568383</v>
      </c>
      <c r="D66" s="14">
        <v>93512.59592440557</v>
      </c>
      <c r="E66" s="14">
        <v>93512.595426391825</v>
      </c>
      <c r="F66" s="14">
        <v>93512.595380643994</v>
      </c>
      <c r="G66" s="14">
        <v>93512.602453865897</v>
      </c>
      <c r="H66" s="14">
        <v>93512.605276290255</v>
      </c>
      <c r="I66" s="14">
        <v>93512.596746876341</v>
      </c>
      <c r="J66" s="14">
        <v>368038.38338481542</v>
      </c>
      <c r="K66" s="14">
        <v>159208.13697144738</v>
      </c>
      <c r="L66" s="14">
        <v>110837.87298799494</v>
      </c>
      <c r="M66" s="14">
        <v>93512.595806512254</v>
      </c>
      <c r="N66" s="14">
        <v>93512.595380643994</v>
      </c>
      <c r="O66" s="14">
        <v>93512.595967018104</v>
      </c>
      <c r="P66" s="14">
        <v>93512.595544949625</v>
      </c>
      <c r="Q66" s="14">
        <v>93512.595380643994</v>
      </c>
      <c r="R66" s="14">
        <v>178962.92602173492</v>
      </c>
      <c r="S66" s="14">
        <v>93512.602796655527</v>
      </c>
      <c r="T66" s="14">
        <v>93512.595470274173</v>
      </c>
      <c r="U66" s="14">
        <v>93512.595432304239</v>
      </c>
      <c r="V66" s="14">
        <v>93512.605513745613</v>
      </c>
      <c r="W66" s="14">
        <v>93512.653718018701</v>
      </c>
      <c r="X66" s="14">
        <v>93512.595380643994</v>
      </c>
      <c r="Y66" s="14">
        <v>93512.595388069793</v>
      </c>
      <c r="Z66" s="14">
        <v>116509.90535371883</v>
      </c>
      <c r="AA66" s="14">
        <v>97938.113780426444</v>
      </c>
    </row>
    <row r="67" spans="1:27">
      <c r="A67" s="26" t="s">
        <v>31</v>
      </c>
      <c r="B67" s="26" t="s">
        <v>26</v>
      </c>
      <c r="C67" s="14">
        <v>8095.5013469371643</v>
      </c>
      <c r="D67" s="14">
        <v>8095.5008816922018</v>
      </c>
      <c r="E67" s="14">
        <v>8095.5</v>
      </c>
      <c r="F67" s="14">
        <v>8095.5000162395618</v>
      </c>
      <c r="G67" s="14">
        <v>8095.5048693460376</v>
      </c>
      <c r="H67" s="14">
        <v>106874.48840419992</v>
      </c>
      <c r="I67" s="14">
        <v>8095.5</v>
      </c>
      <c r="J67" s="14">
        <v>33055.176643035964</v>
      </c>
      <c r="K67" s="14">
        <v>8095.5</v>
      </c>
      <c r="L67" s="14">
        <v>11569.647369986158</v>
      </c>
      <c r="M67" s="14">
        <v>8829.2474293593568</v>
      </c>
      <c r="N67" s="14">
        <v>18611.756751423978</v>
      </c>
      <c r="O67" s="14">
        <v>8268.8883752219299</v>
      </c>
      <c r="P67" s="14">
        <v>8095.5</v>
      </c>
      <c r="Q67" s="14">
        <v>8095.5</v>
      </c>
      <c r="R67" s="14">
        <v>8095.5002763392176</v>
      </c>
      <c r="S67" s="14">
        <v>18658.062435457454</v>
      </c>
      <c r="T67" s="14">
        <v>8095.5001102160013</v>
      </c>
      <c r="U67" s="14">
        <v>8095.5</v>
      </c>
      <c r="V67" s="14">
        <v>17903.705160912476</v>
      </c>
      <c r="W67" s="14">
        <v>14186.964683818103</v>
      </c>
      <c r="X67" s="14">
        <v>12162.083795003491</v>
      </c>
      <c r="Y67" s="14">
        <v>8095.5</v>
      </c>
      <c r="Z67" s="14">
        <v>12604.261245079191</v>
      </c>
      <c r="AA67" s="14">
        <v>8095.5000059285667</v>
      </c>
    </row>
    <row r="68" spans="1:27">
      <c r="A68" s="26" t="s">
        <v>31</v>
      </c>
      <c r="B68" s="26" t="s">
        <v>99</v>
      </c>
      <c r="C68" s="14">
        <v>3.2993973575531259E-4</v>
      </c>
      <c r="D68" s="14">
        <v>1.0054889276839284E-4</v>
      </c>
      <c r="E68" s="14">
        <v>0</v>
      </c>
      <c r="F68" s="14">
        <v>0</v>
      </c>
      <c r="G68" s="14">
        <v>0</v>
      </c>
      <c r="H68" s="14">
        <v>5.612842376775071E-5</v>
      </c>
      <c r="I68" s="14">
        <v>8.1064332247455143E-5</v>
      </c>
      <c r="J68" s="14">
        <v>7.4132892236664774E-5</v>
      </c>
      <c r="K68" s="14">
        <v>0</v>
      </c>
      <c r="L68" s="14">
        <v>2.9520333205656287E-4</v>
      </c>
      <c r="M68" s="14">
        <v>1.1982770900618131E-4</v>
      </c>
      <c r="N68" s="14">
        <v>1.3476896291485363E-4</v>
      </c>
      <c r="O68" s="14">
        <v>2.8393958770776111E-5</v>
      </c>
      <c r="P68" s="14">
        <v>2.9918858326590369E-5</v>
      </c>
      <c r="Q68" s="14">
        <v>0</v>
      </c>
      <c r="R68" s="14">
        <v>1.379151694081728E-4</v>
      </c>
      <c r="S68" s="14">
        <v>3.7774516413585554E-5</v>
      </c>
      <c r="T68" s="14">
        <v>0</v>
      </c>
      <c r="U68" s="14">
        <v>4.3471385262253358E-6</v>
      </c>
      <c r="V68" s="14">
        <v>8.8221596753164876E-5</v>
      </c>
      <c r="W68" s="14">
        <v>5.3823570787691129E-5</v>
      </c>
      <c r="X68" s="14">
        <v>1.3304513743124458E-5</v>
      </c>
      <c r="Y68" s="14">
        <v>1.5924470428304061E-5</v>
      </c>
      <c r="Z68" s="14">
        <v>2.3455189691205385E-5</v>
      </c>
      <c r="AA68" s="14">
        <v>1.2713991627533711E-5</v>
      </c>
    </row>
    <row r="69" spans="1:27">
      <c r="A69" s="26" t="s">
        <v>31</v>
      </c>
      <c r="B69" s="26" t="s">
        <v>34</v>
      </c>
      <c r="C69" s="14">
        <v>1.0919025836528802E-3</v>
      </c>
      <c r="D69" s="14">
        <v>3.4671019581703492E-4</v>
      </c>
      <c r="E69" s="14">
        <v>0</v>
      </c>
      <c r="F69" s="14">
        <v>0</v>
      </c>
      <c r="G69" s="14">
        <v>0</v>
      </c>
      <c r="H69" s="14">
        <v>0</v>
      </c>
      <c r="I69" s="14">
        <v>5.8257997397005761E-5</v>
      </c>
      <c r="J69" s="14">
        <v>2.3358401181736735E-4</v>
      </c>
      <c r="K69" s="14">
        <v>6.270315326252125E-4</v>
      </c>
      <c r="L69" s="14">
        <v>1.2329553359362608E-3</v>
      </c>
      <c r="M69" s="14">
        <v>1.7826910412783194E-3</v>
      </c>
      <c r="N69" s="14">
        <v>1.6057335462656183E-2</v>
      </c>
      <c r="O69" s="14">
        <v>0</v>
      </c>
      <c r="P69" s="14">
        <v>0</v>
      </c>
      <c r="Q69" s="14">
        <v>0</v>
      </c>
      <c r="R69" s="14">
        <v>6875.6985358974043</v>
      </c>
      <c r="S69" s="14">
        <v>7170.6253754131449</v>
      </c>
      <c r="T69" s="14">
        <v>0</v>
      </c>
      <c r="U69" s="14">
        <v>0</v>
      </c>
      <c r="V69" s="14">
        <v>7486.1663540591508</v>
      </c>
      <c r="W69" s="14">
        <v>7720.2575754548443</v>
      </c>
      <c r="X69" s="14">
        <v>0</v>
      </c>
      <c r="Y69" s="14">
        <v>0</v>
      </c>
      <c r="Z69" s="14">
        <v>5307.8997315667511</v>
      </c>
      <c r="AA69" s="14">
        <v>0</v>
      </c>
    </row>
    <row r="70" spans="1:27">
      <c r="A70" s="26" t="s">
        <v>31</v>
      </c>
      <c r="B70" s="26"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39" t="s">
        <v>55</v>
      </c>
      <c r="B71" s="39"/>
      <c r="C71" s="29">
        <v>178457.45392394063</v>
      </c>
      <c r="D71" s="29">
        <v>155836.12023904588</v>
      </c>
      <c r="E71" s="29">
        <v>155836.11836533173</v>
      </c>
      <c r="F71" s="29">
        <v>155836.11833582344</v>
      </c>
      <c r="G71" s="29">
        <v>155836.13026215183</v>
      </c>
      <c r="H71" s="29">
        <v>254615.1166755585</v>
      </c>
      <c r="I71" s="29">
        <v>155836.11982513856</v>
      </c>
      <c r="J71" s="29">
        <v>455321.58327450819</v>
      </c>
      <c r="K71" s="29">
        <v>221531.66054032062</v>
      </c>
      <c r="L71" s="29">
        <v>176635.54482926073</v>
      </c>
      <c r="M71" s="29">
        <v>156569.86808036736</v>
      </c>
      <c r="N71" s="29">
        <v>166352.39127818946</v>
      </c>
      <c r="O71" s="29">
        <v>156009.50732528511</v>
      </c>
      <c r="P71" s="29">
        <v>155836.11852841169</v>
      </c>
      <c r="Q71" s="29">
        <v>155836.11831958388</v>
      </c>
      <c r="R71" s="29">
        <v>248162.14791751787</v>
      </c>
      <c r="S71" s="29">
        <v>173569.31358690653</v>
      </c>
      <c r="T71" s="29">
        <v>155836.11852153522</v>
      </c>
      <c r="U71" s="29">
        <v>155836.11837742061</v>
      </c>
      <c r="V71" s="29">
        <v>173130.50005791822</v>
      </c>
      <c r="W71" s="29">
        <v>169647.89897107385</v>
      </c>
      <c r="X71" s="29">
        <v>159902.70212939347</v>
      </c>
      <c r="Y71" s="29">
        <v>155836.11834385959</v>
      </c>
      <c r="Z71" s="29">
        <v>188650.08929323778</v>
      </c>
      <c r="AA71" s="29">
        <v>160261.63673832116</v>
      </c>
    </row>
    <row r="73" spans="1:27">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6" t="s">
        <v>32</v>
      </c>
      <c r="B74" s="26" t="s">
        <v>36</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6" t="s">
        <v>32</v>
      </c>
      <c r="B75" s="26"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6" t="s">
        <v>32</v>
      </c>
      <c r="B76" s="26" t="s">
        <v>22</v>
      </c>
      <c r="C76" s="14">
        <v>2184.0001123262605</v>
      </c>
      <c r="D76" s="14">
        <v>2184</v>
      </c>
      <c r="E76" s="14">
        <v>2184</v>
      </c>
      <c r="F76" s="14">
        <v>2184</v>
      </c>
      <c r="G76" s="14">
        <v>2184</v>
      </c>
      <c r="H76" s="14">
        <v>2184</v>
      </c>
      <c r="I76" s="14">
        <v>2184</v>
      </c>
      <c r="J76" s="14">
        <v>2184.0000081911471</v>
      </c>
      <c r="K76" s="14">
        <v>2184</v>
      </c>
      <c r="L76" s="14">
        <v>2184</v>
      </c>
      <c r="M76" s="14">
        <v>2184</v>
      </c>
      <c r="N76" s="14">
        <v>2184</v>
      </c>
      <c r="O76" s="14">
        <v>2184.0000075757048</v>
      </c>
      <c r="P76" s="14">
        <v>2184</v>
      </c>
      <c r="Q76" s="14">
        <v>2184</v>
      </c>
      <c r="R76" s="14">
        <v>2184</v>
      </c>
      <c r="S76" s="14">
        <v>2184</v>
      </c>
      <c r="T76" s="14">
        <v>2184</v>
      </c>
      <c r="U76" s="14">
        <v>2184</v>
      </c>
      <c r="V76" s="14">
        <v>2184</v>
      </c>
      <c r="W76" s="14">
        <v>2184</v>
      </c>
      <c r="X76" s="14">
        <v>2184</v>
      </c>
      <c r="Y76" s="14">
        <v>2184</v>
      </c>
      <c r="Z76" s="14">
        <v>2184</v>
      </c>
      <c r="AA76" s="14">
        <v>2184</v>
      </c>
    </row>
    <row r="77" spans="1:27">
      <c r="A77" s="26" t="s">
        <v>32</v>
      </c>
      <c r="B77" s="26"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6" t="s">
        <v>32</v>
      </c>
      <c r="B78" s="26" t="s">
        <v>21</v>
      </c>
      <c r="C78" s="14">
        <v>747.60008449623933</v>
      </c>
      <c r="D78" s="14">
        <v>747.6</v>
      </c>
      <c r="E78" s="14">
        <v>747.60000494146959</v>
      </c>
      <c r="F78" s="14">
        <v>747.6</v>
      </c>
      <c r="G78" s="14">
        <v>747.60000512190413</v>
      </c>
      <c r="H78" s="14">
        <v>747.6</v>
      </c>
      <c r="I78" s="14">
        <v>747.60000446882987</v>
      </c>
      <c r="J78" s="14">
        <v>747.60000423119868</v>
      </c>
      <c r="K78" s="14">
        <v>747.60000319344681</v>
      </c>
      <c r="L78" s="14">
        <v>747.60000407565394</v>
      </c>
      <c r="M78" s="14">
        <v>747.60000283764691</v>
      </c>
      <c r="N78" s="14">
        <v>747.60000400882689</v>
      </c>
      <c r="O78" s="14">
        <v>747.60000359987419</v>
      </c>
      <c r="P78" s="14">
        <v>747.60000264969335</v>
      </c>
      <c r="Q78" s="14">
        <v>747.60000328056026</v>
      </c>
      <c r="R78" s="14">
        <v>747.60000261620985</v>
      </c>
      <c r="S78" s="14">
        <v>747.60000289932225</v>
      </c>
      <c r="T78" s="14">
        <v>747.60000232824666</v>
      </c>
      <c r="U78" s="14">
        <v>747.6000014605105</v>
      </c>
      <c r="V78" s="14">
        <v>747.60000242276578</v>
      </c>
      <c r="W78" s="14">
        <v>747.60000142140973</v>
      </c>
      <c r="X78" s="14">
        <v>747.60000090969243</v>
      </c>
      <c r="Y78" s="14">
        <v>747.60000107491373</v>
      </c>
      <c r="Z78" s="14">
        <v>747.60000061816493</v>
      </c>
      <c r="AA78" s="14">
        <v>747.6000003606066</v>
      </c>
    </row>
    <row r="79" spans="1:27">
      <c r="A79" s="26" t="s">
        <v>32</v>
      </c>
      <c r="B79" s="26" t="s">
        <v>24</v>
      </c>
      <c r="C79" s="14">
        <v>135961.32512815003</v>
      </c>
      <c r="D79" s="14">
        <v>135961.32512815003</v>
      </c>
      <c r="E79" s="14">
        <v>135961.32512815003</v>
      </c>
      <c r="F79" s="14">
        <v>135961.32512815003</v>
      </c>
      <c r="G79" s="14">
        <v>135961.32512815003</v>
      </c>
      <c r="H79" s="14">
        <v>135961.32512815003</v>
      </c>
      <c r="I79" s="14">
        <v>135961.32512815003</v>
      </c>
      <c r="J79" s="14">
        <v>135961.32512815003</v>
      </c>
      <c r="K79" s="14">
        <v>135961.32512815003</v>
      </c>
      <c r="L79" s="14">
        <v>135961.32512815003</v>
      </c>
      <c r="M79" s="14">
        <v>135961.32512815003</v>
      </c>
      <c r="N79" s="14">
        <v>135961.32512815003</v>
      </c>
      <c r="O79" s="14">
        <v>135961.32512815003</v>
      </c>
      <c r="P79" s="14">
        <v>135961.32512815003</v>
      </c>
      <c r="Q79" s="14">
        <v>135961.32512815003</v>
      </c>
      <c r="R79" s="14">
        <v>135961.32512815003</v>
      </c>
      <c r="S79" s="14">
        <v>135961.32512815003</v>
      </c>
      <c r="T79" s="14">
        <v>135961.32512815003</v>
      </c>
      <c r="U79" s="14">
        <v>135961.32512815003</v>
      </c>
      <c r="V79" s="14">
        <v>135961.32512815003</v>
      </c>
      <c r="W79" s="14">
        <v>135961.32512815003</v>
      </c>
      <c r="X79" s="14">
        <v>135961.32512815003</v>
      </c>
      <c r="Y79" s="14">
        <v>135961.32512815003</v>
      </c>
      <c r="Z79" s="14">
        <v>135961.32512815003</v>
      </c>
      <c r="AA79" s="14">
        <v>135961.32512815003</v>
      </c>
    </row>
    <row r="80" spans="1:27">
      <c r="A80" s="26" t="s">
        <v>32</v>
      </c>
      <c r="B80" s="26" t="s">
        <v>25</v>
      </c>
      <c r="C80" s="14">
        <v>25436.406429312436</v>
      </c>
      <c r="D80" s="14">
        <v>25436.400000000001</v>
      </c>
      <c r="E80" s="14">
        <v>25436.400067653329</v>
      </c>
      <c r="F80" s="14">
        <v>25436.400507205224</v>
      </c>
      <c r="G80" s="14">
        <v>109713.04196725384</v>
      </c>
      <c r="H80" s="14">
        <v>72802.860670915339</v>
      </c>
      <c r="I80" s="14">
        <v>25436.400000000001</v>
      </c>
      <c r="J80" s="14">
        <v>25436.409250821151</v>
      </c>
      <c r="K80" s="14">
        <v>25436.400000000001</v>
      </c>
      <c r="L80" s="14">
        <v>25436.400000000001</v>
      </c>
      <c r="M80" s="14">
        <v>25436.400000000001</v>
      </c>
      <c r="N80" s="14">
        <v>25436.400000000001</v>
      </c>
      <c r="O80" s="14">
        <v>25436.400000000001</v>
      </c>
      <c r="P80" s="14">
        <v>25436.400000000001</v>
      </c>
      <c r="Q80" s="14">
        <v>25436.400000000001</v>
      </c>
      <c r="R80" s="14">
        <v>25436.400000000001</v>
      </c>
      <c r="S80" s="14">
        <v>25436.400000000001</v>
      </c>
      <c r="T80" s="14">
        <v>25436.400000000001</v>
      </c>
      <c r="U80" s="14">
        <v>25436.400000000001</v>
      </c>
      <c r="V80" s="14">
        <v>25436.400000000001</v>
      </c>
      <c r="W80" s="14">
        <v>25436.400000000001</v>
      </c>
      <c r="X80" s="14">
        <v>25436.400000000001</v>
      </c>
      <c r="Y80" s="14">
        <v>25436.400000000001</v>
      </c>
      <c r="Z80" s="14">
        <v>25436.400000000001</v>
      </c>
      <c r="AA80" s="14">
        <v>25436.400000000001</v>
      </c>
    </row>
    <row r="81" spans="1:27">
      <c r="A81" s="26" t="s">
        <v>32</v>
      </c>
      <c r="B81" s="26"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26" t="s">
        <v>32</v>
      </c>
      <c r="B82" s="26" t="s">
        <v>99</v>
      </c>
      <c r="C82" s="14">
        <v>3.0590249002647311E-4</v>
      </c>
      <c r="D82" s="14">
        <v>2.7091939468449011E-5</v>
      </c>
      <c r="E82" s="14">
        <v>1.7152431538858546E-5</v>
      </c>
      <c r="F82" s="14">
        <v>8.2215616049122937E-6</v>
      </c>
      <c r="G82" s="14">
        <v>4.1205519857312562E-5</v>
      </c>
      <c r="H82" s="14">
        <v>5.1057737669320019E-5</v>
      </c>
      <c r="I82" s="14">
        <v>6.1072597143909353E-5</v>
      </c>
      <c r="J82" s="14">
        <v>3.3516899837356939E-5</v>
      </c>
      <c r="K82" s="14">
        <v>0</v>
      </c>
      <c r="L82" s="14">
        <v>1.3080881634170349E-4</v>
      </c>
      <c r="M82" s="14">
        <v>3.3875755882531633E-5</v>
      </c>
      <c r="N82" s="14">
        <v>1.8048591825012656E-5</v>
      </c>
      <c r="O82" s="14">
        <v>2.3158202207953165E-5</v>
      </c>
      <c r="P82" s="14">
        <v>1.862874103870151E-5</v>
      </c>
      <c r="Q82" s="14">
        <v>1.9840281716338622E-5</v>
      </c>
      <c r="R82" s="14">
        <v>9.5841273108815883E-5</v>
      </c>
      <c r="S82" s="14">
        <v>2.1470559399321718E-5</v>
      </c>
      <c r="T82" s="14">
        <v>7.525637978320114E-6</v>
      </c>
      <c r="U82" s="14">
        <v>2.8298247175759016E-5</v>
      </c>
      <c r="V82" s="14">
        <v>3.1574939794531441E-5</v>
      </c>
      <c r="W82" s="14">
        <v>1.4185969207209915E-5</v>
      </c>
      <c r="X82" s="14">
        <v>2.6835865575954675E-5</v>
      </c>
      <c r="Y82" s="14">
        <v>1.122448589518121E-5</v>
      </c>
      <c r="Z82" s="14">
        <v>4.96572081758999E-6</v>
      </c>
      <c r="AA82" s="14">
        <v>7.756078419138328E-6</v>
      </c>
    </row>
    <row r="83" spans="1:27">
      <c r="A83" s="26" t="s">
        <v>32</v>
      </c>
      <c r="B83" s="26" t="s">
        <v>34</v>
      </c>
      <c r="C83" s="14">
        <v>1.136241918668546E-3</v>
      </c>
      <c r="D83" s="14">
        <v>8.4492610816228519E-5</v>
      </c>
      <c r="E83" s="14">
        <v>6.7444498151652497E-5</v>
      </c>
      <c r="F83" s="14">
        <v>5.9932687631285369E-5</v>
      </c>
      <c r="G83" s="14">
        <v>6.8325164638205095E-5</v>
      </c>
      <c r="H83" s="14">
        <v>1.2030394799446081E-4</v>
      </c>
      <c r="I83" s="14">
        <v>6.4128520359147312E-5</v>
      </c>
      <c r="J83" s="14">
        <v>1.1645082944043437E-4</v>
      </c>
      <c r="K83" s="14">
        <v>1.6253141596898204E-4</v>
      </c>
      <c r="L83" s="14">
        <v>1.4725828505792634E-4</v>
      </c>
      <c r="M83" s="14">
        <v>1.5184405220209634E-5</v>
      </c>
      <c r="N83" s="14">
        <v>1.4027044179001325E-4</v>
      </c>
      <c r="O83" s="14">
        <v>1.4360322941038243E-5</v>
      </c>
      <c r="P83" s="14">
        <v>7.0779543548769316E-6</v>
      </c>
      <c r="Q83" s="14">
        <v>4.9944163254298584E-5</v>
      </c>
      <c r="R83" s="14">
        <v>6.5617344315752131E-5</v>
      </c>
      <c r="S83" s="14">
        <v>3.8205176289941837E-5</v>
      </c>
      <c r="T83" s="14">
        <v>7.8523545861076494E-5</v>
      </c>
      <c r="U83" s="14">
        <v>0</v>
      </c>
      <c r="V83" s="14">
        <v>1.0366292259111144E-4</v>
      </c>
      <c r="W83" s="14">
        <v>0</v>
      </c>
      <c r="X83" s="14">
        <v>0</v>
      </c>
      <c r="Y83" s="14">
        <v>2.0476322089508216E-6</v>
      </c>
      <c r="Z83" s="14">
        <v>1.0110518731572521E-5</v>
      </c>
      <c r="AA83" s="14">
        <v>6.1093902413046743E-6</v>
      </c>
    </row>
    <row r="84" spans="1:27">
      <c r="A84" s="26" t="s">
        <v>32</v>
      </c>
      <c r="B84" s="26"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39" t="s">
        <v>55</v>
      </c>
      <c r="B85" s="39"/>
      <c r="C85" s="29">
        <v>164329.33319642936</v>
      </c>
      <c r="D85" s="29">
        <v>164329.32523973458</v>
      </c>
      <c r="E85" s="29">
        <v>164329.32528534174</v>
      </c>
      <c r="F85" s="29">
        <v>164329.3257035095</v>
      </c>
      <c r="G85" s="29">
        <v>248605.96721005646</v>
      </c>
      <c r="H85" s="29">
        <v>211695.78597042707</v>
      </c>
      <c r="I85" s="29">
        <v>164329.32525781996</v>
      </c>
      <c r="J85" s="29">
        <v>164329.33454136126</v>
      </c>
      <c r="K85" s="29">
        <v>164329.32529387489</v>
      </c>
      <c r="L85" s="29">
        <v>164329.32541029277</v>
      </c>
      <c r="M85" s="29">
        <v>164329.32518004783</v>
      </c>
      <c r="N85" s="29">
        <v>164329.32529047789</v>
      </c>
      <c r="O85" s="29">
        <v>164329.32517684414</v>
      </c>
      <c r="P85" s="29">
        <v>164329.32515650644</v>
      </c>
      <c r="Q85" s="29">
        <v>164329.32520121502</v>
      </c>
      <c r="R85" s="29">
        <v>164329.32529222485</v>
      </c>
      <c r="S85" s="29">
        <v>164329.3251907251</v>
      </c>
      <c r="T85" s="29">
        <v>164329.32521652745</v>
      </c>
      <c r="U85" s="29">
        <v>164329.32515790878</v>
      </c>
      <c r="V85" s="29">
        <v>164329.32526581065</v>
      </c>
      <c r="W85" s="29">
        <v>164329.32514375739</v>
      </c>
      <c r="X85" s="29">
        <v>164329.32515589558</v>
      </c>
      <c r="Y85" s="29">
        <v>164329.32514249705</v>
      </c>
      <c r="Z85" s="29">
        <v>164329.32514384444</v>
      </c>
      <c r="AA85" s="29">
        <v>164329.3251423761</v>
      </c>
    </row>
  </sheetData>
  <mergeCells count="7">
    <mergeCell ref="A2:AA2"/>
    <mergeCell ref="A85:B85"/>
    <mergeCell ref="A15:B15"/>
    <mergeCell ref="A29:B29"/>
    <mergeCell ref="A43:B43"/>
    <mergeCell ref="A57:B57"/>
    <mergeCell ref="A71:B7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4EBEEB"/>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71</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0" customHeight="1">
      <c r="A2" s="33" t="s">
        <v>59</v>
      </c>
    </row>
    <row r="3" spans="1:27">
      <c r="A3" s="12" t="s">
        <v>28</v>
      </c>
      <c r="B3" s="12" t="s">
        <v>49</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6" t="s">
        <v>51</v>
      </c>
      <c r="B4" s="26" t="s">
        <v>36</v>
      </c>
      <c r="C4" s="14">
        <v>1918999.3616619452</v>
      </c>
      <c r="D4" s="14">
        <v>1657536.7648725214</v>
      </c>
      <c r="E4" s="14">
        <v>1516679.700661001</v>
      </c>
      <c r="F4" s="14">
        <v>1531024.6515580737</v>
      </c>
      <c r="G4" s="14">
        <v>1359947.4948064215</v>
      </c>
      <c r="H4" s="14">
        <v>1241274.3937677057</v>
      </c>
      <c r="I4" s="14">
        <v>1085349.6369216242</v>
      </c>
      <c r="J4" s="14">
        <v>1026256.2705382437</v>
      </c>
      <c r="K4" s="14">
        <v>911906.45845136931</v>
      </c>
      <c r="L4" s="14">
        <v>759049.07176581677</v>
      </c>
      <c r="M4" s="14">
        <v>706803.69971671398</v>
      </c>
      <c r="N4" s="14">
        <v>595994.87252124655</v>
      </c>
      <c r="O4" s="14">
        <v>571909.49858356942</v>
      </c>
      <c r="P4" s="14">
        <v>479795.56279508979</v>
      </c>
      <c r="Q4" s="14">
        <v>434889.57507082151</v>
      </c>
      <c r="R4" s="14">
        <v>334595.66666666669</v>
      </c>
      <c r="S4" s="14">
        <v>280492.26345609064</v>
      </c>
      <c r="T4" s="14">
        <v>250376.60056657222</v>
      </c>
      <c r="U4" s="14">
        <v>212577.46081208688</v>
      </c>
      <c r="V4" s="14">
        <v>169071.41831916905</v>
      </c>
      <c r="W4" s="14">
        <v>167651.08262511808</v>
      </c>
      <c r="X4" s="14">
        <v>119305.15439093484</v>
      </c>
      <c r="Y4" s="14">
        <v>106147.88999055713</v>
      </c>
      <c r="Z4" s="14">
        <v>75587.279508970736</v>
      </c>
      <c r="AA4" s="14">
        <v>53750.651085930127</v>
      </c>
    </row>
    <row r="5" spans="1:27">
      <c r="A5" s="26" t="s">
        <v>51</v>
      </c>
      <c r="B5" s="26" t="s">
        <v>38</v>
      </c>
      <c r="C5" s="14">
        <v>250308.43059490091</v>
      </c>
      <c r="D5" s="14">
        <v>241287.12181303118</v>
      </c>
      <c r="E5" s="14">
        <v>228421.47308781871</v>
      </c>
      <c r="F5" s="14">
        <v>216064.1133144476</v>
      </c>
      <c r="G5" s="14">
        <v>204089.09537299338</v>
      </c>
      <c r="H5" s="14">
        <v>180227.74220963175</v>
      </c>
      <c r="I5" s="14">
        <v>168596.06515580739</v>
      </c>
      <c r="J5" s="14">
        <v>152220.78470254957</v>
      </c>
      <c r="K5" s="14">
        <v>140710.19924457034</v>
      </c>
      <c r="L5" s="14">
        <v>127676.72898961285</v>
      </c>
      <c r="M5" s="14">
        <v>102531.28234183192</v>
      </c>
      <c r="N5" s="14">
        <v>99322.128423040587</v>
      </c>
      <c r="O5" s="14">
        <v>79853.720491029264</v>
      </c>
      <c r="P5" s="14">
        <v>78726.133144475927</v>
      </c>
      <c r="Q5" s="14">
        <v>72238.554296506132</v>
      </c>
      <c r="R5" s="14">
        <v>70890.528800755419</v>
      </c>
      <c r="S5" s="14">
        <v>67137.628895184127</v>
      </c>
      <c r="T5" s="14">
        <v>60329.644003777161</v>
      </c>
      <c r="U5" s="14">
        <v>54296.220018885753</v>
      </c>
      <c r="V5" s="14">
        <v>51489.898961284234</v>
      </c>
      <c r="W5" s="14">
        <v>43691.571293673282</v>
      </c>
      <c r="X5" s="14">
        <v>41018.875826251176</v>
      </c>
      <c r="Y5" s="14">
        <v>36298.977809254015</v>
      </c>
      <c r="Z5" s="14">
        <v>31912.927289896132</v>
      </c>
      <c r="AA5" s="14">
        <v>29390.429650613783</v>
      </c>
    </row>
    <row r="6" spans="1:27">
      <c r="A6" s="26" t="s">
        <v>51</v>
      </c>
      <c r="B6" s="26" t="s">
        <v>22</v>
      </c>
      <c r="C6" s="14">
        <v>324449.56134884193</v>
      </c>
      <c r="D6" s="14">
        <v>301256.05170057144</v>
      </c>
      <c r="E6" s="14">
        <v>290202.9133129383</v>
      </c>
      <c r="F6" s="14">
        <v>245289.6117497994</v>
      </c>
      <c r="G6" s="14">
        <v>233002.53767399467</v>
      </c>
      <c r="H6" s="14">
        <v>219278.23006898083</v>
      </c>
      <c r="I6" s="14">
        <v>211735.33744036822</v>
      </c>
      <c r="J6" s="14">
        <v>201419.31066806565</v>
      </c>
      <c r="K6" s="14">
        <v>195371.66845264519</v>
      </c>
      <c r="L6" s="14">
        <v>195843.92656157384</v>
      </c>
      <c r="M6" s="14">
        <v>209345.81742017358</v>
      </c>
      <c r="N6" s="14">
        <v>213880.27358254322</v>
      </c>
      <c r="O6" s="14">
        <v>266842.99114738061</v>
      </c>
      <c r="P6" s="14">
        <v>271949.28841624752</v>
      </c>
      <c r="Q6" s="14">
        <v>193620.84585270938</v>
      </c>
      <c r="R6" s="14">
        <v>284977.53890753404</v>
      </c>
      <c r="S6" s="14">
        <v>302908.55115626281</v>
      </c>
      <c r="T6" s="14">
        <v>262329.13827834837</v>
      </c>
      <c r="U6" s="14">
        <v>249580.43032662163</v>
      </c>
      <c r="V6" s="14">
        <v>222527.38201831633</v>
      </c>
      <c r="W6" s="14">
        <v>191096.93139573329</v>
      </c>
      <c r="X6" s="14">
        <v>212170.11346360279</v>
      </c>
      <c r="Y6" s="14">
        <v>161186.23461366814</v>
      </c>
      <c r="Z6" s="14">
        <v>185734.57590136316</v>
      </c>
      <c r="AA6" s="14">
        <v>175389.82050652045</v>
      </c>
    </row>
    <row r="7" spans="1:27">
      <c r="A7" s="26" t="s">
        <v>51</v>
      </c>
      <c r="B7" s="26" t="s">
        <v>23</v>
      </c>
      <c r="C7" s="14">
        <v>7564.1384513692165</v>
      </c>
      <c r="D7" s="14">
        <v>12378.426345609065</v>
      </c>
      <c r="E7" s="14">
        <v>9719.4856468366379</v>
      </c>
      <c r="F7" s="14">
        <v>4016.3864966949959</v>
      </c>
      <c r="G7" s="14">
        <v>3761.1104815864028</v>
      </c>
      <c r="H7" s="14">
        <v>1409.3188857412656</v>
      </c>
      <c r="I7" s="14">
        <v>1044.1665250236072</v>
      </c>
      <c r="J7" s="14">
        <v>1189.8837960339943</v>
      </c>
      <c r="K7" s="14">
        <v>505.30122757318225</v>
      </c>
      <c r="L7" s="14">
        <v>2690.1241737488199</v>
      </c>
      <c r="M7" s="14">
        <v>3855.2273843248349</v>
      </c>
      <c r="N7" s="14">
        <v>2305.6817752596794</v>
      </c>
      <c r="O7" s="14">
        <v>2328.3002832861189</v>
      </c>
      <c r="P7" s="14">
        <v>14766.055712936733</v>
      </c>
      <c r="Q7" s="14">
        <v>8169.4504249291795</v>
      </c>
      <c r="R7" s="14">
        <v>11228.936732766762</v>
      </c>
      <c r="S7" s="14">
        <v>8906.0481586402257</v>
      </c>
      <c r="T7" s="14">
        <v>10425.121813031161</v>
      </c>
      <c r="U7" s="14">
        <v>10560.547686496695</v>
      </c>
      <c r="V7" s="14">
        <v>11435.369216241737</v>
      </c>
      <c r="W7" s="14">
        <v>2458.8151085930126</v>
      </c>
      <c r="X7" s="14">
        <v>10796.072710103872</v>
      </c>
      <c r="Y7" s="14">
        <v>5689.1203966005669</v>
      </c>
      <c r="Z7" s="14">
        <v>4655.5887629839472</v>
      </c>
      <c r="AA7" s="14">
        <v>640.39480642115211</v>
      </c>
    </row>
    <row r="8" spans="1:27">
      <c r="A8" s="26" t="s">
        <v>51</v>
      </c>
      <c r="B8" s="26" t="s">
        <v>21</v>
      </c>
      <c r="C8" s="14">
        <v>7291.3502918071517</v>
      </c>
      <c r="D8" s="14">
        <v>9523.1384636693492</v>
      </c>
      <c r="E8" s="14">
        <v>10160.704063531855</v>
      </c>
      <c r="F8" s="14">
        <v>5229.4326244653357</v>
      </c>
      <c r="G8" s="14">
        <v>4436.6233292917013</v>
      </c>
      <c r="H8" s="14">
        <v>1598.4138166669688</v>
      </c>
      <c r="I8" s="14">
        <v>1017.6620393007178</v>
      </c>
      <c r="J8" s="14">
        <v>927.02788602454496</v>
      </c>
      <c r="K8" s="14">
        <v>634.28941767974038</v>
      </c>
      <c r="L8" s="14">
        <v>2708.6820254905078</v>
      </c>
      <c r="M8" s="14">
        <v>4623.3014692807674</v>
      </c>
      <c r="N8" s="14">
        <v>9668.4570687131436</v>
      </c>
      <c r="O8" s="14">
        <v>9290.2151044177863</v>
      </c>
      <c r="P8" s="14">
        <v>43479.620584146847</v>
      </c>
      <c r="Q8" s="14">
        <v>34045.080962643748</v>
      </c>
      <c r="R8" s="14">
        <v>65123.826484422403</v>
      </c>
      <c r="S8" s="14">
        <v>80908.554510518225</v>
      </c>
      <c r="T8" s="14">
        <v>80201.934107002337</v>
      </c>
      <c r="U8" s="14">
        <v>94882.2709548282</v>
      </c>
      <c r="V8" s="14">
        <v>90353.536772785912</v>
      </c>
      <c r="W8" s="14">
        <v>37548.363592118745</v>
      </c>
      <c r="X8" s="14">
        <v>78077.197446217295</v>
      </c>
      <c r="Y8" s="14">
        <v>53008.797549732582</v>
      </c>
      <c r="Z8" s="14">
        <v>87039.672050214082</v>
      </c>
      <c r="AA8" s="14">
        <v>77960.481095539493</v>
      </c>
    </row>
    <row r="9" spans="1:27">
      <c r="A9" s="26" t="s">
        <v>51</v>
      </c>
      <c r="B9" s="26"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6" t="s">
        <v>51</v>
      </c>
      <c r="B10" s="26" t="s">
        <v>25</v>
      </c>
      <c r="C10" s="14">
        <v>0</v>
      </c>
      <c r="D10" s="14">
        <v>0</v>
      </c>
      <c r="E10" s="14">
        <v>0</v>
      </c>
      <c r="F10" s="14">
        <v>0</v>
      </c>
      <c r="G10" s="14">
        <v>0</v>
      </c>
      <c r="H10" s="14">
        <v>0</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4">
        <v>0</v>
      </c>
      <c r="AA10" s="14">
        <v>0</v>
      </c>
    </row>
    <row r="11" spans="1:27">
      <c r="A11" s="26" t="s">
        <v>51</v>
      </c>
      <c r="B11" s="26"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6" t="s">
        <v>51</v>
      </c>
      <c r="B12" s="26" t="s">
        <v>99</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6" t="s">
        <v>51</v>
      </c>
      <c r="B13" s="26" t="s">
        <v>34</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row>
    <row r="14" spans="1:27">
      <c r="A14" s="26" t="s">
        <v>51</v>
      </c>
      <c r="B14" s="26"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39" t="s">
        <v>55</v>
      </c>
      <c r="B15" s="39"/>
      <c r="C15" s="29">
        <v>2508612.8423488643</v>
      </c>
      <c r="D15" s="29">
        <v>2221981.5031954027</v>
      </c>
      <c r="E15" s="29">
        <v>2055184.2767721266</v>
      </c>
      <c r="F15" s="29">
        <v>2001624.1957434812</v>
      </c>
      <c r="G15" s="29">
        <v>1805236.8616642875</v>
      </c>
      <c r="H15" s="29">
        <v>1643788.0987487265</v>
      </c>
      <c r="I15" s="29">
        <v>1467742.868082124</v>
      </c>
      <c r="J15" s="29">
        <v>1382013.2775909172</v>
      </c>
      <c r="K15" s="29">
        <v>1249127.9167938377</v>
      </c>
      <c r="L15" s="29">
        <v>1087968.5335162429</v>
      </c>
      <c r="M15" s="29">
        <v>1027159.3283323251</v>
      </c>
      <c r="N15" s="29">
        <v>921171.41337080323</v>
      </c>
      <c r="O15" s="29">
        <v>930224.7256096832</v>
      </c>
      <c r="P15" s="29">
        <v>888716.66065289686</v>
      </c>
      <c r="Q15" s="29">
        <v>742963.50660760992</v>
      </c>
      <c r="R15" s="29">
        <v>766816.49759214546</v>
      </c>
      <c r="S15" s="29">
        <v>740353.04617669608</v>
      </c>
      <c r="T15" s="29">
        <v>663662.4387687312</v>
      </c>
      <c r="U15" s="29">
        <v>621896.92979891924</v>
      </c>
      <c r="V15" s="29">
        <v>544877.60528779728</v>
      </c>
      <c r="W15" s="29">
        <v>442446.7640152364</v>
      </c>
      <c r="X15" s="29">
        <v>461367.41383710998</v>
      </c>
      <c r="Y15" s="29">
        <v>362331.02035981242</v>
      </c>
      <c r="Z15" s="29">
        <v>384930.04351342807</v>
      </c>
      <c r="AA15" s="29">
        <v>337131.77714502503</v>
      </c>
    </row>
    <row r="17" spans="1:27">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6" t="s">
        <v>29</v>
      </c>
      <c r="B18" s="26" t="s">
        <v>36</v>
      </c>
      <c r="C18" s="14">
        <v>1066257.9301227573</v>
      </c>
      <c r="D18" s="14">
        <v>943126.62795089709</v>
      </c>
      <c r="E18" s="14">
        <v>863890.81775259681</v>
      </c>
      <c r="F18" s="14">
        <v>895568.55146364495</v>
      </c>
      <c r="G18" s="14">
        <v>776727.18791312573</v>
      </c>
      <c r="H18" s="14">
        <v>729674.66288951854</v>
      </c>
      <c r="I18" s="14">
        <v>612019.43342776201</v>
      </c>
      <c r="J18" s="14">
        <v>642097.03871576965</v>
      </c>
      <c r="K18" s="14">
        <v>563342.47214353166</v>
      </c>
      <c r="L18" s="14">
        <v>449107.45231350331</v>
      </c>
      <c r="M18" s="14">
        <v>414660.4268177526</v>
      </c>
      <c r="N18" s="14">
        <v>306746.58356940508</v>
      </c>
      <c r="O18" s="14">
        <v>270684.56090651557</v>
      </c>
      <c r="P18" s="14">
        <v>205806.68555240793</v>
      </c>
      <c r="Q18" s="14">
        <v>193054.01322001885</v>
      </c>
      <c r="R18" s="14">
        <v>101716.5552407932</v>
      </c>
      <c r="S18" s="14">
        <v>97174.795089707288</v>
      </c>
      <c r="T18" s="14">
        <v>88699.690273843255</v>
      </c>
      <c r="U18" s="14">
        <v>71817.524079320123</v>
      </c>
      <c r="V18" s="14">
        <v>44614.488196411716</v>
      </c>
      <c r="W18" s="14">
        <v>57919.514636449487</v>
      </c>
      <c r="X18" s="14">
        <v>29921.74126534467</v>
      </c>
      <c r="Y18" s="14">
        <v>20076.628895184138</v>
      </c>
      <c r="Z18" s="14">
        <v>0</v>
      </c>
      <c r="AA18" s="14">
        <v>0</v>
      </c>
    </row>
    <row r="19" spans="1:27">
      <c r="A19" s="26" t="s">
        <v>29</v>
      </c>
      <c r="B19" s="26"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6" t="s">
        <v>29</v>
      </c>
      <c r="B20" s="26" t="s">
        <v>22</v>
      </c>
      <c r="C20" s="14">
        <v>60.56845642254013</v>
      </c>
      <c r="D20" s="14">
        <v>525.6816367954674</v>
      </c>
      <c r="E20" s="14">
        <v>384.64284328382439</v>
      </c>
      <c r="F20" s="14">
        <v>2087.7138921185647</v>
      </c>
      <c r="G20" s="14">
        <v>2550.8305256471767</v>
      </c>
      <c r="H20" s="14">
        <v>61.919421733909346</v>
      </c>
      <c r="I20" s="14">
        <v>1120.6861395508972</v>
      </c>
      <c r="J20" s="14">
        <v>910.35882873796038</v>
      </c>
      <c r="K20" s="14">
        <v>2738.8128197734659</v>
      </c>
      <c r="L20" s="14">
        <v>4648.1263851634558</v>
      </c>
      <c r="M20" s="14">
        <v>14603.692914571446</v>
      </c>
      <c r="N20" s="14">
        <v>17098.413782648327</v>
      </c>
      <c r="O20" s="14">
        <v>44638.125434606423</v>
      </c>
      <c r="P20" s="14">
        <v>45352.567721848638</v>
      </c>
      <c r="Q20" s="14">
        <v>18055.578519016053</v>
      </c>
      <c r="R20" s="14">
        <v>63641.603575204354</v>
      </c>
      <c r="S20" s="14">
        <v>67885.080411277537</v>
      </c>
      <c r="T20" s="14">
        <v>55146.903741118796</v>
      </c>
      <c r="U20" s="14">
        <v>48177.060903023281</v>
      </c>
      <c r="V20" s="14">
        <v>44099.493327742115</v>
      </c>
      <c r="W20" s="14">
        <v>33482.932351480689</v>
      </c>
      <c r="X20" s="14">
        <v>43141.393123972048</v>
      </c>
      <c r="Y20" s="14">
        <v>28675.681342291078</v>
      </c>
      <c r="Z20" s="14">
        <v>41486.227811942539</v>
      </c>
      <c r="AA20" s="14">
        <v>40223.904821514414</v>
      </c>
    </row>
    <row r="21" spans="1:27">
      <c r="A21" s="26" t="s">
        <v>29</v>
      </c>
      <c r="B21" s="26"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6" t="s">
        <v>29</v>
      </c>
      <c r="B22" s="26" t="s">
        <v>21</v>
      </c>
      <c r="C22" s="14">
        <v>149.88933530547686</v>
      </c>
      <c r="D22" s="14">
        <v>236.35879112629368</v>
      </c>
      <c r="E22" s="14">
        <v>884.91179697828147</v>
      </c>
      <c r="F22" s="14">
        <v>1295.9968659112369</v>
      </c>
      <c r="G22" s="14">
        <v>1082.9544098205856</v>
      </c>
      <c r="H22" s="14">
        <v>5.1537107648725212E-4</v>
      </c>
      <c r="I22" s="14">
        <v>4.9750466477809158E-4</v>
      </c>
      <c r="J22" s="14">
        <v>8.8672122020963187</v>
      </c>
      <c r="K22" s="14">
        <v>166.05605580736537</v>
      </c>
      <c r="L22" s="14">
        <v>259.74180188857417</v>
      </c>
      <c r="M22" s="14">
        <v>733.07653257790366</v>
      </c>
      <c r="N22" s="14">
        <v>1121.6739678942401</v>
      </c>
      <c r="O22" s="14">
        <v>937.19160245514638</v>
      </c>
      <c r="P22" s="14">
        <v>11944.291023607178</v>
      </c>
      <c r="Q22" s="14">
        <v>13499.009155807365</v>
      </c>
      <c r="R22" s="14">
        <v>29540.913718810909</v>
      </c>
      <c r="S22" s="14">
        <v>34981.344128636156</v>
      </c>
      <c r="T22" s="14">
        <v>37793.730997663581</v>
      </c>
      <c r="U22" s="14">
        <v>46078.677644581796</v>
      </c>
      <c r="V22" s="14">
        <v>43325.365555704084</v>
      </c>
      <c r="W22" s="14">
        <v>22071.042494232683</v>
      </c>
      <c r="X22" s="14">
        <v>38151.507277305041</v>
      </c>
      <c r="Y22" s="14">
        <v>34005.616529110652</v>
      </c>
      <c r="Z22" s="14">
        <v>39854.444135977341</v>
      </c>
      <c r="AA22" s="14">
        <v>36321.40156878595</v>
      </c>
    </row>
    <row r="23" spans="1:27">
      <c r="A23" s="26" t="s">
        <v>29</v>
      </c>
      <c r="B23" s="26"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26" t="s">
        <v>29</v>
      </c>
      <c r="B24" s="26" t="s">
        <v>25</v>
      </c>
      <c r="C24" s="14">
        <v>0</v>
      </c>
      <c r="D24" s="14">
        <v>0</v>
      </c>
      <c r="E24" s="14">
        <v>0</v>
      </c>
      <c r="F24" s="14">
        <v>0</v>
      </c>
      <c r="G24" s="14">
        <v>0</v>
      </c>
      <c r="H24" s="14">
        <v>0</v>
      </c>
      <c r="I24" s="14">
        <v>0</v>
      </c>
      <c r="J24" s="14">
        <v>0</v>
      </c>
      <c r="K24" s="14">
        <v>0</v>
      </c>
      <c r="L24" s="14">
        <v>0</v>
      </c>
      <c r="M24" s="14">
        <v>0</v>
      </c>
      <c r="N24" s="14">
        <v>0</v>
      </c>
      <c r="O24" s="14">
        <v>0</v>
      </c>
      <c r="P24" s="14">
        <v>0</v>
      </c>
      <c r="Q24" s="14">
        <v>0</v>
      </c>
      <c r="R24" s="14">
        <v>0</v>
      </c>
      <c r="S24" s="14">
        <v>0</v>
      </c>
      <c r="T24" s="14">
        <v>0</v>
      </c>
      <c r="U24" s="14">
        <v>0</v>
      </c>
      <c r="V24" s="14">
        <v>0</v>
      </c>
      <c r="W24" s="14">
        <v>0</v>
      </c>
      <c r="X24" s="14">
        <v>0</v>
      </c>
      <c r="Y24" s="14">
        <v>0</v>
      </c>
      <c r="Z24" s="14">
        <v>0</v>
      </c>
      <c r="AA24" s="14">
        <v>0</v>
      </c>
    </row>
    <row r="25" spans="1:27">
      <c r="A25" s="26" t="s">
        <v>29</v>
      </c>
      <c r="B25" s="26"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26" t="s">
        <v>29</v>
      </c>
      <c r="B26" s="26" t="s">
        <v>99</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26" t="s">
        <v>29</v>
      </c>
      <c r="B27" s="26" t="s">
        <v>34</v>
      </c>
      <c r="C27" s="14">
        <v>0</v>
      </c>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14">
        <v>0</v>
      </c>
      <c r="AA27" s="14">
        <v>0</v>
      </c>
    </row>
    <row r="28" spans="1:27">
      <c r="A28" s="26" t="s">
        <v>29</v>
      </c>
      <c r="B28" s="26"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39" t="s">
        <v>55</v>
      </c>
      <c r="B29" s="39"/>
      <c r="C29" s="29">
        <v>1066468.3879144853</v>
      </c>
      <c r="D29" s="29">
        <v>943888.6683788189</v>
      </c>
      <c r="E29" s="29">
        <v>865160.37239285896</v>
      </c>
      <c r="F29" s="29">
        <v>898952.26222167478</v>
      </c>
      <c r="G29" s="29">
        <v>780360.97284859349</v>
      </c>
      <c r="H29" s="29">
        <v>729736.58282662358</v>
      </c>
      <c r="I29" s="29">
        <v>613140.1200648176</v>
      </c>
      <c r="J29" s="29">
        <v>643016.26475670969</v>
      </c>
      <c r="K29" s="29">
        <v>566247.3410191125</v>
      </c>
      <c r="L29" s="29">
        <v>454015.32050055533</v>
      </c>
      <c r="M29" s="29">
        <v>429997.19626490196</v>
      </c>
      <c r="N29" s="29">
        <v>324966.67131994764</v>
      </c>
      <c r="O29" s="29">
        <v>316259.87794357719</v>
      </c>
      <c r="P29" s="29">
        <v>263103.54429786373</v>
      </c>
      <c r="Q29" s="29">
        <v>224608.6008948423</v>
      </c>
      <c r="R29" s="29">
        <v>194899.07253480845</v>
      </c>
      <c r="S29" s="29">
        <v>200041.21962962099</v>
      </c>
      <c r="T29" s="29">
        <v>181640.32501262563</v>
      </c>
      <c r="U29" s="29">
        <v>166073.26262692519</v>
      </c>
      <c r="V29" s="29">
        <v>132039.34707985792</v>
      </c>
      <c r="W29" s="29">
        <v>113473.48948216285</v>
      </c>
      <c r="X29" s="29">
        <v>111214.64166662176</v>
      </c>
      <c r="Y29" s="29">
        <v>82757.926766585879</v>
      </c>
      <c r="Z29" s="29">
        <v>81340.67194791988</v>
      </c>
      <c r="AA29" s="29">
        <v>76545.306390300364</v>
      </c>
    </row>
    <row r="31" spans="1:27">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6" t="s">
        <v>30</v>
      </c>
      <c r="B32" s="26" t="s">
        <v>36</v>
      </c>
      <c r="C32" s="14">
        <v>852741.43153918791</v>
      </c>
      <c r="D32" s="14">
        <v>714410.1369216243</v>
      </c>
      <c r="E32" s="14">
        <v>652788.88290840422</v>
      </c>
      <c r="F32" s="14">
        <v>635456.10009442875</v>
      </c>
      <c r="G32" s="14">
        <v>583220.30689329561</v>
      </c>
      <c r="H32" s="14">
        <v>511599.73087818699</v>
      </c>
      <c r="I32" s="14">
        <v>473330.20349386218</v>
      </c>
      <c r="J32" s="14">
        <v>384159.23182247404</v>
      </c>
      <c r="K32" s="14">
        <v>348563.98630783759</v>
      </c>
      <c r="L32" s="14">
        <v>309941.61945231346</v>
      </c>
      <c r="M32" s="14">
        <v>292143.27289896132</v>
      </c>
      <c r="N32" s="14">
        <v>289248.28895184142</v>
      </c>
      <c r="O32" s="14">
        <v>301224.93767705379</v>
      </c>
      <c r="P32" s="14">
        <v>273988.87724268186</v>
      </c>
      <c r="Q32" s="14">
        <v>241835.56185080265</v>
      </c>
      <c r="R32" s="14">
        <v>232879.11142587347</v>
      </c>
      <c r="S32" s="14">
        <v>183317.46836638337</v>
      </c>
      <c r="T32" s="14">
        <v>161676.91029272898</v>
      </c>
      <c r="U32" s="14">
        <v>140759.93673276677</v>
      </c>
      <c r="V32" s="14">
        <v>124456.93012275733</v>
      </c>
      <c r="W32" s="14">
        <v>109731.56798866858</v>
      </c>
      <c r="X32" s="14">
        <v>89383.413125590174</v>
      </c>
      <c r="Y32" s="14">
        <v>86071.261095372989</v>
      </c>
      <c r="Z32" s="14">
        <v>75587.279508970736</v>
      </c>
      <c r="AA32" s="14">
        <v>53750.651085930127</v>
      </c>
    </row>
    <row r="33" spans="1:27">
      <c r="A33" s="26" t="s">
        <v>30</v>
      </c>
      <c r="B33" s="26"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6" t="s">
        <v>30</v>
      </c>
      <c r="B34" s="26" t="s">
        <v>22</v>
      </c>
      <c r="C34" s="14">
        <v>265022.42934753833</v>
      </c>
      <c r="D34" s="14">
        <v>240616.91089622577</v>
      </c>
      <c r="E34" s="14">
        <v>234333.12430788658</v>
      </c>
      <c r="F34" s="14">
        <v>228633.01289461175</v>
      </c>
      <c r="G34" s="14">
        <v>213251.61164105628</v>
      </c>
      <c r="H34" s="14">
        <v>204485.82694658817</v>
      </c>
      <c r="I34" s="14">
        <v>202396.45394246193</v>
      </c>
      <c r="J34" s="14">
        <v>192622.40106760079</v>
      </c>
      <c r="K34" s="14">
        <v>185210.88075925337</v>
      </c>
      <c r="L34" s="14">
        <v>178892.88830966144</v>
      </c>
      <c r="M34" s="14">
        <v>177181.75138207412</v>
      </c>
      <c r="N34" s="14">
        <v>170723.1772678931</v>
      </c>
      <c r="O34" s="14">
        <v>163571.52480460305</v>
      </c>
      <c r="P34" s="14">
        <v>164590.60881865124</v>
      </c>
      <c r="Q34" s="14">
        <v>150233.03942135372</v>
      </c>
      <c r="R34" s="14">
        <v>156080.65992227127</v>
      </c>
      <c r="S34" s="14">
        <v>167175.40782860914</v>
      </c>
      <c r="T34" s="14">
        <v>153035.37189976595</v>
      </c>
      <c r="U34" s="14">
        <v>153818.41058342083</v>
      </c>
      <c r="V34" s="14">
        <v>132818.57673002951</v>
      </c>
      <c r="W34" s="14">
        <v>125390.41427150925</v>
      </c>
      <c r="X34" s="14">
        <v>125112.06293818884</v>
      </c>
      <c r="Y34" s="14">
        <v>109533.80039342689</v>
      </c>
      <c r="Z34" s="14">
        <v>114074.48118854236</v>
      </c>
      <c r="AA34" s="14">
        <v>110868.79842940088</v>
      </c>
    </row>
    <row r="35" spans="1:27">
      <c r="A35" s="26" t="s">
        <v>30</v>
      </c>
      <c r="B35" s="26"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6" t="s">
        <v>30</v>
      </c>
      <c r="B36" s="26" t="s">
        <v>21</v>
      </c>
      <c r="C36" s="14">
        <v>9.4208947497639286E-4</v>
      </c>
      <c r="D36" s="14">
        <v>101.23816474042493</v>
      </c>
      <c r="E36" s="14">
        <v>27.458479311894241</v>
      </c>
      <c r="F36" s="14">
        <v>282.57862130366573</v>
      </c>
      <c r="G36" s="14">
        <v>309.51747237765341</v>
      </c>
      <c r="H36" s="14">
        <v>8.1477432105760161E-4</v>
      </c>
      <c r="I36" s="14">
        <v>34.657133505841266</v>
      </c>
      <c r="J36" s="14">
        <v>7.8049082341831921E-4</v>
      </c>
      <c r="K36" s="14">
        <v>7.7374816808309648E-4</v>
      </c>
      <c r="L36" s="14">
        <v>15.554963806761096</v>
      </c>
      <c r="M36" s="14">
        <v>298.22232296718227</v>
      </c>
      <c r="N36" s="14">
        <v>587.9804202473465</v>
      </c>
      <c r="O36" s="14">
        <v>146.20572041159585</v>
      </c>
      <c r="P36" s="14">
        <v>380.74203988791317</v>
      </c>
      <c r="Q36" s="14">
        <v>1127.5086153199479</v>
      </c>
      <c r="R36" s="14">
        <v>952.94326313057616</v>
      </c>
      <c r="S36" s="14">
        <v>5821.9720663720445</v>
      </c>
      <c r="T36" s="14">
        <v>7659.7284973412461</v>
      </c>
      <c r="U36" s="14">
        <v>11064.32417769122</v>
      </c>
      <c r="V36" s="14">
        <v>13419.745891314486</v>
      </c>
      <c r="W36" s="14">
        <v>2960.0119555170591</v>
      </c>
      <c r="X36" s="14">
        <v>1592.3667671531314</v>
      </c>
      <c r="Y36" s="14">
        <v>2736.7322117234194</v>
      </c>
      <c r="Z36" s="14">
        <v>4082.1689212437877</v>
      </c>
      <c r="AA36" s="14">
        <v>1312.7584163142917</v>
      </c>
    </row>
    <row r="37" spans="1:27">
      <c r="A37" s="26" t="s">
        <v>30</v>
      </c>
      <c r="B37" s="26"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26" t="s">
        <v>30</v>
      </c>
      <c r="B38" s="26" t="s">
        <v>25</v>
      </c>
      <c r="C38" s="14">
        <v>0</v>
      </c>
      <c r="D38" s="14">
        <v>0</v>
      </c>
      <c r="E38" s="14">
        <v>0</v>
      </c>
      <c r="F38" s="14">
        <v>0</v>
      </c>
      <c r="G38" s="14">
        <v>0</v>
      </c>
      <c r="H38" s="14">
        <v>0</v>
      </c>
      <c r="I38" s="14">
        <v>0</v>
      </c>
      <c r="J38" s="14">
        <v>0</v>
      </c>
      <c r="K38" s="14">
        <v>0</v>
      </c>
      <c r="L38" s="14">
        <v>0</v>
      </c>
      <c r="M38" s="14">
        <v>0</v>
      </c>
      <c r="N38" s="14">
        <v>0</v>
      </c>
      <c r="O38" s="14">
        <v>0</v>
      </c>
      <c r="P38" s="14">
        <v>0</v>
      </c>
      <c r="Q38" s="14">
        <v>0</v>
      </c>
      <c r="R38" s="14">
        <v>0</v>
      </c>
      <c r="S38" s="14">
        <v>0</v>
      </c>
      <c r="T38" s="14">
        <v>0</v>
      </c>
      <c r="U38" s="14">
        <v>0</v>
      </c>
      <c r="V38" s="14">
        <v>0</v>
      </c>
      <c r="W38" s="14">
        <v>0</v>
      </c>
      <c r="X38" s="14">
        <v>0</v>
      </c>
      <c r="Y38" s="14">
        <v>0</v>
      </c>
      <c r="Z38" s="14">
        <v>0</v>
      </c>
      <c r="AA38" s="14">
        <v>0</v>
      </c>
    </row>
    <row r="39" spans="1:27">
      <c r="A39" s="26" t="s">
        <v>30</v>
      </c>
      <c r="B39" s="26"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26" t="s">
        <v>30</v>
      </c>
      <c r="B40" s="26" t="s">
        <v>99</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26" t="s">
        <v>30</v>
      </c>
      <c r="B41" s="26" t="s">
        <v>34</v>
      </c>
      <c r="C41" s="14">
        <v>0</v>
      </c>
      <c r="D41" s="14">
        <v>0</v>
      </c>
      <c r="E41" s="14">
        <v>0</v>
      </c>
      <c r="F41" s="14">
        <v>0</v>
      </c>
      <c r="G41" s="14">
        <v>0</v>
      </c>
      <c r="H41" s="14">
        <v>0</v>
      </c>
      <c r="I41" s="14">
        <v>0</v>
      </c>
      <c r="J41" s="14">
        <v>0</v>
      </c>
      <c r="K41" s="14">
        <v>0</v>
      </c>
      <c r="L41" s="14">
        <v>0</v>
      </c>
      <c r="M41" s="14">
        <v>0</v>
      </c>
      <c r="N41" s="14">
        <v>0</v>
      </c>
      <c r="O41" s="14">
        <v>0</v>
      </c>
      <c r="P41" s="14">
        <v>0</v>
      </c>
      <c r="Q41" s="14">
        <v>0</v>
      </c>
      <c r="R41" s="14">
        <v>0</v>
      </c>
      <c r="S41" s="14">
        <v>0</v>
      </c>
      <c r="T41" s="14">
        <v>0</v>
      </c>
      <c r="U41" s="14">
        <v>0</v>
      </c>
      <c r="V41" s="14">
        <v>0</v>
      </c>
      <c r="W41" s="14">
        <v>0</v>
      </c>
      <c r="X41" s="14">
        <v>0</v>
      </c>
      <c r="Y41" s="14">
        <v>0</v>
      </c>
      <c r="Z41" s="14">
        <v>0</v>
      </c>
      <c r="AA41" s="14">
        <v>0</v>
      </c>
    </row>
    <row r="42" spans="1:27">
      <c r="A42" s="26" t="s">
        <v>30</v>
      </c>
      <c r="B42" s="26"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39" t="s">
        <v>55</v>
      </c>
      <c r="B43" s="39"/>
      <c r="C43" s="29">
        <v>1117763.8618288157</v>
      </c>
      <c r="D43" s="29">
        <v>955128.2859825904</v>
      </c>
      <c r="E43" s="29">
        <v>887149.4656956027</v>
      </c>
      <c r="F43" s="29">
        <v>864371.69161034422</v>
      </c>
      <c r="G43" s="29">
        <v>796781.43600672949</v>
      </c>
      <c r="H43" s="29">
        <v>716085.55863954942</v>
      </c>
      <c r="I43" s="29">
        <v>675761.31456982985</v>
      </c>
      <c r="J43" s="29">
        <v>576781.63367056567</v>
      </c>
      <c r="K43" s="29">
        <v>533774.86784083908</v>
      </c>
      <c r="L43" s="29">
        <v>488850.0627257817</v>
      </c>
      <c r="M43" s="29">
        <v>469623.2466040026</v>
      </c>
      <c r="N43" s="29">
        <v>460559.44663998188</v>
      </c>
      <c r="O43" s="29">
        <v>464942.66820206842</v>
      </c>
      <c r="P43" s="29">
        <v>438960.22810122103</v>
      </c>
      <c r="Q43" s="29">
        <v>393196.10988747631</v>
      </c>
      <c r="R43" s="29">
        <v>389912.7146112753</v>
      </c>
      <c r="S43" s="29">
        <v>356314.84826136456</v>
      </c>
      <c r="T43" s="29">
        <v>322372.01068983623</v>
      </c>
      <c r="U43" s="29">
        <v>305642.67149387882</v>
      </c>
      <c r="V43" s="29">
        <v>270695.25274410134</v>
      </c>
      <c r="W43" s="29">
        <v>238081.9942156949</v>
      </c>
      <c r="X43" s="29">
        <v>216087.84283093218</v>
      </c>
      <c r="Y43" s="29">
        <v>198341.7937005233</v>
      </c>
      <c r="Z43" s="29">
        <v>193743.92961875687</v>
      </c>
      <c r="AA43" s="29">
        <v>165932.2079316453</v>
      </c>
    </row>
    <row r="45" spans="1:27">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6" t="s">
        <v>33</v>
      </c>
      <c r="B46" s="26" t="s">
        <v>36</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6" t="s">
        <v>33</v>
      </c>
      <c r="B47" s="26" t="s">
        <v>38</v>
      </c>
      <c r="C47" s="14">
        <v>250308.43059490091</v>
      </c>
      <c r="D47" s="14">
        <v>241287.12181303118</v>
      </c>
      <c r="E47" s="14">
        <v>228421.47308781871</v>
      </c>
      <c r="F47" s="14">
        <v>216064.1133144476</v>
      </c>
      <c r="G47" s="14">
        <v>204089.09537299338</v>
      </c>
      <c r="H47" s="14">
        <v>180227.74220963175</v>
      </c>
      <c r="I47" s="14">
        <v>168596.06515580739</v>
      </c>
      <c r="J47" s="14">
        <v>152220.78470254957</v>
      </c>
      <c r="K47" s="14">
        <v>140710.19924457034</v>
      </c>
      <c r="L47" s="14">
        <v>127676.72898961285</v>
      </c>
      <c r="M47" s="14">
        <v>102531.28234183192</v>
      </c>
      <c r="N47" s="14">
        <v>99322.128423040587</v>
      </c>
      <c r="O47" s="14">
        <v>79853.720491029264</v>
      </c>
      <c r="P47" s="14">
        <v>78726.133144475927</v>
      </c>
      <c r="Q47" s="14">
        <v>72238.554296506132</v>
      </c>
      <c r="R47" s="14">
        <v>70890.528800755419</v>
      </c>
      <c r="S47" s="14">
        <v>67137.628895184127</v>
      </c>
      <c r="T47" s="14">
        <v>60329.644003777161</v>
      </c>
      <c r="U47" s="14">
        <v>54296.220018885753</v>
      </c>
      <c r="V47" s="14">
        <v>51489.898961284234</v>
      </c>
      <c r="W47" s="14">
        <v>43691.571293673282</v>
      </c>
      <c r="X47" s="14">
        <v>41018.875826251176</v>
      </c>
      <c r="Y47" s="14">
        <v>36298.977809254015</v>
      </c>
      <c r="Z47" s="14">
        <v>31912.927289896132</v>
      </c>
      <c r="AA47" s="14">
        <v>29390.429650613783</v>
      </c>
    </row>
    <row r="48" spans="1:27">
      <c r="A48" s="26" t="s">
        <v>33</v>
      </c>
      <c r="B48" s="26" t="s">
        <v>22</v>
      </c>
      <c r="C48" s="14">
        <v>3.7449584513692163E-4</v>
      </c>
      <c r="D48" s="14">
        <v>3.6176782813975451E-4</v>
      </c>
      <c r="E48" s="14">
        <v>3.9938876298394716E-4</v>
      </c>
      <c r="F48" s="14">
        <v>5.0092081208687449E-4</v>
      </c>
      <c r="G48" s="14">
        <v>4.7999626062322949E-4</v>
      </c>
      <c r="H48" s="14">
        <v>4.8175586402266298E-4</v>
      </c>
      <c r="I48" s="14">
        <v>4.6906351274787539E-4</v>
      </c>
      <c r="J48" s="14">
        <v>4.6842271954674225E-4</v>
      </c>
      <c r="K48" s="14">
        <v>4.5575108593012283E-4</v>
      </c>
      <c r="L48" s="14">
        <v>4.5151076487252032E-4</v>
      </c>
      <c r="M48" s="14">
        <v>4.4533843248347501E-4</v>
      </c>
      <c r="N48" s="14">
        <v>4.7356312559017946E-4</v>
      </c>
      <c r="O48" s="14">
        <v>5.8718814919735596E-4</v>
      </c>
      <c r="P48" s="14">
        <v>5.6698870632672339E-4</v>
      </c>
      <c r="Q48" s="14">
        <v>5.1657341831916901E-4</v>
      </c>
      <c r="R48" s="14">
        <v>7.7680893295561861E-4</v>
      </c>
      <c r="S48" s="14">
        <v>7.8553758262511807E-4</v>
      </c>
      <c r="T48" s="14">
        <v>7.3489627950897073E-4</v>
      </c>
      <c r="U48" s="14">
        <v>6.7894728045325779E-4</v>
      </c>
      <c r="V48" s="14">
        <v>6.5234537299339E-4</v>
      </c>
      <c r="W48" s="14">
        <v>6.0973553352219076E-4</v>
      </c>
      <c r="X48" s="14">
        <v>5.7906018885741273E-4</v>
      </c>
      <c r="Y48" s="14">
        <v>5.2519735599622288E-4</v>
      </c>
      <c r="Z48" s="14">
        <v>5.1489480642115208E-4</v>
      </c>
      <c r="AA48" s="14">
        <v>4.7788677998111427E-4</v>
      </c>
    </row>
    <row r="49" spans="1:27">
      <c r="A49" s="26" t="s">
        <v>33</v>
      </c>
      <c r="B49" s="26" t="s">
        <v>23</v>
      </c>
      <c r="C49" s="14">
        <v>1077.4126534466477</v>
      </c>
      <c r="D49" s="14">
        <v>3913.8607176581681</v>
      </c>
      <c r="E49" s="14">
        <v>2277.6428706326724</v>
      </c>
      <c r="F49" s="14">
        <v>1833.7351274787536</v>
      </c>
      <c r="G49" s="14">
        <v>2155.8355051935791</v>
      </c>
      <c r="H49" s="14">
        <v>1100.2908404154864</v>
      </c>
      <c r="I49" s="14">
        <v>383.37686496695</v>
      </c>
      <c r="J49" s="14">
        <v>666.77095372993381</v>
      </c>
      <c r="K49" s="14">
        <v>399.0582625118036</v>
      </c>
      <c r="L49" s="14">
        <v>1516.204532577904</v>
      </c>
      <c r="M49" s="14">
        <v>1880.2256846081209</v>
      </c>
      <c r="N49" s="14">
        <v>0</v>
      </c>
      <c r="O49" s="14">
        <v>0</v>
      </c>
      <c r="P49" s="14">
        <v>0</v>
      </c>
      <c r="Q49" s="14">
        <v>0</v>
      </c>
      <c r="R49" s="14">
        <v>0</v>
      </c>
      <c r="S49" s="14">
        <v>0</v>
      </c>
      <c r="T49" s="14">
        <v>0</v>
      </c>
      <c r="U49" s="14">
        <v>0</v>
      </c>
      <c r="V49" s="14">
        <v>0</v>
      </c>
      <c r="W49" s="14">
        <v>0</v>
      </c>
      <c r="X49" s="14">
        <v>0</v>
      </c>
      <c r="Y49" s="14">
        <v>0</v>
      </c>
      <c r="Z49" s="14">
        <v>0</v>
      </c>
      <c r="AA49" s="14">
        <v>0</v>
      </c>
    </row>
    <row r="50" spans="1:27">
      <c r="A50" s="26" t="s">
        <v>33</v>
      </c>
      <c r="B50" s="26" t="s">
        <v>21</v>
      </c>
      <c r="C50" s="14">
        <v>1792.2630613705194</v>
      </c>
      <c r="D50" s="14">
        <v>2265.4516214674313</v>
      </c>
      <c r="E50" s="14">
        <v>3067.6466630179416</v>
      </c>
      <c r="F50" s="14">
        <v>1835.4080236156753</v>
      </c>
      <c r="G50" s="14">
        <v>1172.9437661942493</v>
      </c>
      <c r="H50" s="14">
        <v>557.4852248486402</v>
      </c>
      <c r="I50" s="14">
        <v>200.24154748996222</v>
      </c>
      <c r="J50" s="14">
        <v>398.49948671485834</v>
      </c>
      <c r="K50" s="14">
        <v>182.62322808078565</v>
      </c>
      <c r="L50" s="14">
        <v>1553.166226091324</v>
      </c>
      <c r="M50" s="14">
        <v>2049.9117240844289</v>
      </c>
      <c r="N50" s="14">
        <v>3946.0821670689893</v>
      </c>
      <c r="O50" s="14">
        <v>3483.5590743569687</v>
      </c>
      <c r="P50" s="14">
        <v>17971.709225188319</v>
      </c>
      <c r="Q50" s="14">
        <v>13027.9936224229</v>
      </c>
      <c r="R50" s="14">
        <v>20521.020745129237</v>
      </c>
      <c r="S50" s="14">
        <v>23658.898953258424</v>
      </c>
      <c r="T50" s="14">
        <v>21080.734266039613</v>
      </c>
      <c r="U50" s="14">
        <v>24494.843637105096</v>
      </c>
      <c r="V50" s="14">
        <v>23053.055616330501</v>
      </c>
      <c r="W50" s="14">
        <v>7844.8373567058088</v>
      </c>
      <c r="X50" s="14">
        <v>25298.0527922888</v>
      </c>
      <c r="Y50" s="14">
        <v>11532.437189867094</v>
      </c>
      <c r="Z50" s="14">
        <v>37254.221217874619</v>
      </c>
      <c r="AA50" s="14">
        <v>35012.60632154296</v>
      </c>
    </row>
    <row r="51" spans="1:27">
      <c r="A51" s="26" t="s">
        <v>33</v>
      </c>
      <c r="B51" s="26"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26" t="s">
        <v>33</v>
      </c>
      <c r="B52" s="26" t="s">
        <v>25</v>
      </c>
      <c r="C52" s="14">
        <v>0</v>
      </c>
      <c r="D52" s="14">
        <v>0</v>
      </c>
      <c r="E52" s="14">
        <v>0</v>
      </c>
      <c r="F52" s="14">
        <v>0</v>
      </c>
      <c r="G52" s="14">
        <v>0</v>
      </c>
      <c r="H52" s="14">
        <v>0</v>
      </c>
      <c r="I52" s="14">
        <v>0</v>
      </c>
      <c r="J52" s="14">
        <v>0</v>
      </c>
      <c r="K52" s="14">
        <v>0</v>
      </c>
      <c r="L52" s="14">
        <v>0</v>
      </c>
      <c r="M52" s="14">
        <v>0</v>
      </c>
      <c r="N52" s="14">
        <v>0</v>
      </c>
      <c r="O52" s="14">
        <v>0</v>
      </c>
      <c r="P52" s="14">
        <v>0</v>
      </c>
      <c r="Q52" s="14">
        <v>0</v>
      </c>
      <c r="R52" s="14">
        <v>0</v>
      </c>
      <c r="S52" s="14">
        <v>0</v>
      </c>
      <c r="T52" s="14">
        <v>0</v>
      </c>
      <c r="U52" s="14">
        <v>0</v>
      </c>
      <c r="V52" s="14">
        <v>0</v>
      </c>
      <c r="W52" s="14">
        <v>0</v>
      </c>
      <c r="X52" s="14">
        <v>0</v>
      </c>
      <c r="Y52" s="14">
        <v>0</v>
      </c>
      <c r="Z52" s="14">
        <v>0</v>
      </c>
      <c r="AA52" s="14">
        <v>0</v>
      </c>
    </row>
    <row r="53" spans="1:27">
      <c r="A53" s="26" t="s">
        <v>33</v>
      </c>
      <c r="B53" s="26"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26" t="s">
        <v>33</v>
      </c>
      <c r="B54" s="26" t="s">
        <v>99</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26" t="s">
        <v>33</v>
      </c>
      <c r="B55" s="26" t="s">
        <v>34</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26" t="s">
        <v>33</v>
      </c>
      <c r="B56" s="26"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39" t="s">
        <v>55</v>
      </c>
      <c r="B57" s="39"/>
      <c r="C57" s="29">
        <v>253178.10668421391</v>
      </c>
      <c r="D57" s="29">
        <v>247466.43451392459</v>
      </c>
      <c r="E57" s="29">
        <v>233766.76302085808</v>
      </c>
      <c r="F57" s="29">
        <v>219733.25696646285</v>
      </c>
      <c r="G57" s="29">
        <v>207417.87512437746</v>
      </c>
      <c r="H57" s="29">
        <v>181885.51875665173</v>
      </c>
      <c r="I57" s="29">
        <v>169179.68403732782</v>
      </c>
      <c r="J57" s="29">
        <v>153286.05561141708</v>
      </c>
      <c r="K57" s="29">
        <v>141291.88119091399</v>
      </c>
      <c r="L57" s="29">
        <v>130746.10019979285</v>
      </c>
      <c r="M57" s="29">
        <v>106461.4201958629</v>
      </c>
      <c r="N57" s="29">
        <v>103268.2110636727</v>
      </c>
      <c r="O57" s="29">
        <v>83337.280152574371</v>
      </c>
      <c r="P57" s="29">
        <v>96697.842936652945</v>
      </c>
      <c r="Q57" s="29">
        <v>85266.548435502453</v>
      </c>
      <c r="R57" s="29">
        <v>91411.550322693583</v>
      </c>
      <c r="S57" s="29">
        <v>90796.528633980139</v>
      </c>
      <c r="T57" s="29">
        <v>81410.379004713061</v>
      </c>
      <c r="U57" s="29">
        <v>78791.064334938128</v>
      </c>
      <c r="V57" s="29">
        <v>74542.955229960105</v>
      </c>
      <c r="W57" s="29">
        <v>51536.409260114626</v>
      </c>
      <c r="X57" s="29">
        <v>66316.92919760017</v>
      </c>
      <c r="Y57" s="29">
        <v>47831.415524318465</v>
      </c>
      <c r="Z57" s="29">
        <v>69167.149022665559</v>
      </c>
      <c r="AA57" s="29">
        <v>64403.036450043524</v>
      </c>
    </row>
    <row r="59" spans="1:27">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6" t="s">
        <v>31</v>
      </c>
      <c r="B60" s="26" t="s">
        <v>36</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6" t="s">
        <v>31</v>
      </c>
      <c r="B61" s="26"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6" t="s">
        <v>31</v>
      </c>
      <c r="B62" s="26" t="s">
        <v>22</v>
      </c>
      <c r="C62" s="14">
        <v>59366.562802916429</v>
      </c>
      <c r="D62" s="14">
        <v>60113.45845512682</v>
      </c>
      <c r="E62" s="14">
        <v>55485.14541723187</v>
      </c>
      <c r="F62" s="14">
        <v>14568.884109493429</v>
      </c>
      <c r="G62" s="14">
        <v>17200.094676590332</v>
      </c>
      <c r="H62" s="14">
        <v>14730.482871992106</v>
      </c>
      <c r="I62" s="14">
        <v>8218.1965522138817</v>
      </c>
      <c r="J62" s="14">
        <v>7886.5499367411994</v>
      </c>
      <c r="K62" s="14">
        <v>7421.9740606428713</v>
      </c>
      <c r="L62" s="14">
        <v>12302.911072319359</v>
      </c>
      <c r="M62" s="14">
        <v>17560.372348318411</v>
      </c>
      <c r="N62" s="14">
        <v>26058.681728694941</v>
      </c>
      <c r="O62" s="14">
        <v>58633.33996409292</v>
      </c>
      <c r="P62" s="14">
        <v>62006.110977436038</v>
      </c>
      <c r="Q62" s="14">
        <v>25332.227084015063</v>
      </c>
      <c r="R62" s="14">
        <v>65255.274329194246</v>
      </c>
      <c r="S62" s="14">
        <v>67848.061841873539</v>
      </c>
      <c r="T62" s="14">
        <v>54146.861625414829</v>
      </c>
      <c r="U62" s="14">
        <v>47584.957913367187</v>
      </c>
      <c r="V62" s="14">
        <v>45609.311058468556</v>
      </c>
      <c r="W62" s="14">
        <v>32223.583929229746</v>
      </c>
      <c r="X62" s="14">
        <v>43916.656619049565</v>
      </c>
      <c r="Y62" s="14">
        <v>22976.752155378817</v>
      </c>
      <c r="Z62" s="14">
        <v>30173.866204932769</v>
      </c>
      <c r="AA62" s="14">
        <v>24297.116608129047</v>
      </c>
    </row>
    <row r="63" spans="1:27">
      <c r="A63" s="26" t="s">
        <v>31</v>
      </c>
      <c r="B63" s="26" t="s">
        <v>23</v>
      </c>
      <c r="C63" s="14">
        <v>6486.7257979225687</v>
      </c>
      <c r="D63" s="14">
        <v>8464.5656279508967</v>
      </c>
      <c r="E63" s="14">
        <v>7441.8427762039664</v>
      </c>
      <c r="F63" s="14">
        <v>2182.6513692162421</v>
      </c>
      <c r="G63" s="14">
        <v>1605.2749763928234</v>
      </c>
      <c r="H63" s="14">
        <v>309.02804532577909</v>
      </c>
      <c r="I63" s="14">
        <v>660.78966005665723</v>
      </c>
      <c r="J63" s="14">
        <v>523.11284230406045</v>
      </c>
      <c r="K63" s="14">
        <v>106.24296506137867</v>
      </c>
      <c r="L63" s="14">
        <v>1173.9196411709158</v>
      </c>
      <c r="M63" s="14">
        <v>1975.001699716714</v>
      </c>
      <c r="N63" s="14">
        <v>2305.6817752596794</v>
      </c>
      <c r="O63" s="14">
        <v>2328.3002832861189</v>
      </c>
      <c r="P63" s="14">
        <v>14766.055712936733</v>
      </c>
      <c r="Q63" s="14">
        <v>8169.4504249291795</v>
      </c>
      <c r="R63" s="14">
        <v>11228.936732766762</v>
      </c>
      <c r="S63" s="14">
        <v>8906.0481586402257</v>
      </c>
      <c r="T63" s="14">
        <v>10425.121813031161</v>
      </c>
      <c r="U63" s="14">
        <v>10560.547686496695</v>
      </c>
      <c r="V63" s="14">
        <v>11435.369216241737</v>
      </c>
      <c r="W63" s="14">
        <v>2458.8151085930126</v>
      </c>
      <c r="X63" s="14">
        <v>10796.072710103872</v>
      </c>
      <c r="Y63" s="14">
        <v>5689.1203966005669</v>
      </c>
      <c r="Z63" s="14">
        <v>4655.5887629839472</v>
      </c>
      <c r="AA63" s="14">
        <v>640.39480642115211</v>
      </c>
    </row>
    <row r="64" spans="1:27">
      <c r="A64" s="26" t="s">
        <v>31</v>
      </c>
      <c r="B64" s="26" t="s">
        <v>21</v>
      </c>
      <c r="C64" s="14">
        <v>5349.196569439112</v>
      </c>
      <c r="D64" s="14">
        <v>6920.0895052545084</v>
      </c>
      <c r="E64" s="14">
        <v>6180.6867639587053</v>
      </c>
      <c r="F64" s="14">
        <v>1815.4487408470243</v>
      </c>
      <c r="G64" s="14">
        <v>1871.207318933343</v>
      </c>
      <c r="H64" s="14">
        <v>1040.9269134198432</v>
      </c>
      <c r="I64" s="14">
        <v>782.76253498225708</v>
      </c>
      <c r="J64" s="14">
        <v>519.66005771518985</v>
      </c>
      <c r="K64" s="14">
        <v>285.60901215695662</v>
      </c>
      <c r="L64" s="14">
        <v>880.21870753677922</v>
      </c>
      <c r="M64" s="14">
        <v>1542.0905830951294</v>
      </c>
      <c r="N64" s="14">
        <v>4012.7201956105851</v>
      </c>
      <c r="O64" s="14">
        <v>4723.2583591365765</v>
      </c>
      <c r="P64" s="14">
        <v>13182.877968536546</v>
      </c>
      <c r="Q64" s="14">
        <v>6390.5692512620853</v>
      </c>
      <c r="R64" s="14">
        <v>14108.948424204929</v>
      </c>
      <c r="S64" s="14">
        <v>16446.339023531636</v>
      </c>
      <c r="T64" s="14">
        <v>13667.740011352573</v>
      </c>
      <c r="U64" s="14">
        <v>13244.425254495212</v>
      </c>
      <c r="V64" s="14">
        <v>10555.36938492405</v>
      </c>
      <c r="W64" s="14">
        <v>4672.4715015730162</v>
      </c>
      <c r="X64" s="14">
        <v>13035.270428256505</v>
      </c>
      <c r="Y64" s="14">
        <v>4733.9210862647606</v>
      </c>
      <c r="Z64" s="14">
        <v>5848.8376163088451</v>
      </c>
      <c r="AA64" s="14">
        <v>5313.7146447783325</v>
      </c>
    </row>
    <row r="65" spans="1:27">
      <c r="A65" s="26" t="s">
        <v>31</v>
      </c>
      <c r="B65" s="26"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6" t="s">
        <v>31</v>
      </c>
      <c r="B66" s="26" t="s">
        <v>25</v>
      </c>
      <c r="C66" s="14">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14">
        <v>0</v>
      </c>
      <c r="AA66" s="14">
        <v>0</v>
      </c>
    </row>
    <row r="67" spans="1:27">
      <c r="A67" s="26" t="s">
        <v>31</v>
      </c>
      <c r="B67" s="26"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26" t="s">
        <v>31</v>
      </c>
      <c r="B68" s="26" t="s">
        <v>99</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26" t="s">
        <v>31</v>
      </c>
      <c r="B69" s="26" t="s">
        <v>34</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26" t="s">
        <v>31</v>
      </c>
      <c r="B70" s="26"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39" t="s">
        <v>55</v>
      </c>
      <c r="B71" s="39"/>
      <c r="C71" s="29">
        <v>71202.485170278116</v>
      </c>
      <c r="D71" s="29">
        <v>75498.113588332228</v>
      </c>
      <c r="E71" s="29">
        <v>69107.674957394542</v>
      </c>
      <c r="F71" s="29">
        <v>18566.984219556693</v>
      </c>
      <c r="G71" s="29">
        <v>20676.576971916496</v>
      </c>
      <c r="H71" s="29">
        <v>16080.437830737728</v>
      </c>
      <c r="I71" s="29">
        <v>9661.7487472527955</v>
      </c>
      <c r="J71" s="29">
        <v>8929.3228367604497</v>
      </c>
      <c r="K71" s="29">
        <v>7813.8260378612067</v>
      </c>
      <c r="L71" s="29">
        <v>14357.049421027055</v>
      </c>
      <c r="M71" s="29">
        <v>21077.464631130257</v>
      </c>
      <c r="N71" s="29">
        <v>32377.083699565206</v>
      </c>
      <c r="O71" s="29">
        <v>65684.898606515606</v>
      </c>
      <c r="P71" s="29">
        <v>89955.044658909319</v>
      </c>
      <c r="Q71" s="29">
        <v>39892.246760206333</v>
      </c>
      <c r="R71" s="29">
        <v>90593.15948616594</v>
      </c>
      <c r="S71" s="29">
        <v>93200.449024045403</v>
      </c>
      <c r="T71" s="29">
        <v>78239.723449798563</v>
      </c>
      <c r="U71" s="29">
        <v>71389.930854359103</v>
      </c>
      <c r="V71" s="29">
        <v>67600.049659634344</v>
      </c>
      <c r="W71" s="29">
        <v>39354.870539395779</v>
      </c>
      <c r="X71" s="29">
        <v>67747.99975740994</v>
      </c>
      <c r="Y71" s="29">
        <v>33399.793638244148</v>
      </c>
      <c r="Z71" s="29">
        <v>40678.292584225564</v>
      </c>
      <c r="AA71" s="29">
        <v>30251.226059328532</v>
      </c>
    </row>
    <row r="73" spans="1:27">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6" t="s">
        <v>32</v>
      </c>
      <c r="B74" s="26" t="s">
        <v>36</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6" t="s">
        <v>32</v>
      </c>
      <c r="B75" s="26"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6" t="s">
        <v>32</v>
      </c>
      <c r="B76" s="26" t="s">
        <v>22</v>
      </c>
      <c r="C76" s="14">
        <v>3.6746877242681779E-4</v>
      </c>
      <c r="D76" s="14">
        <v>3.5065552407932015E-4</v>
      </c>
      <c r="E76" s="14">
        <v>3.4514728045325781E-4</v>
      </c>
      <c r="F76" s="14">
        <v>3.5265482530689334E-4</v>
      </c>
      <c r="G76" s="14">
        <v>3.5070460812086879E-4</v>
      </c>
      <c r="H76" s="14">
        <v>3.4691079320113316E-4</v>
      </c>
      <c r="I76" s="14">
        <v>3.3707796978281403E-4</v>
      </c>
      <c r="J76" s="14">
        <v>3.6656298394711993E-4</v>
      </c>
      <c r="K76" s="14">
        <v>3.5722436260623232E-4</v>
      </c>
      <c r="L76" s="14">
        <v>3.4291882908404155E-4</v>
      </c>
      <c r="M76" s="14">
        <v>3.2987119924456944E-4</v>
      </c>
      <c r="N76" s="14">
        <v>3.2974372049102835E-4</v>
      </c>
      <c r="O76" s="14">
        <v>3.5689008498583478E-4</v>
      </c>
      <c r="P76" s="14">
        <v>3.3132288951841368E-4</v>
      </c>
      <c r="Q76" s="14">
        <v>3.1175112370160531E-4</v>
      </c>
      <c r="R76" s="14">
        <v>3.0405524079320115E-4</v>
      </c>
      <c r="S76" s="14">
        <v>2.8896503305004721E-4</v>
      </c>
      <c r="T76" s="14">
        <v>2.7715250236071771E-4</v>
      </c>
      <c r="U76" s="14">
        <v>2.4786304060434369E-4</v>
      </c>
      <c r="V76" s="14">
        <v>2.4973078375826254E-4</v>
      </c>
      <c r="W76" s="14">
        <v>2.3377813031161474E-4</v>
      </c>
      <c r="X76" s="14">
        <v>2.0333210576015112E-4</v>
      </c>
      <c r="Y76" s="14">
        <v>1.9737399433427763E-4</v>
      </c>
      <c r="Z76" s="14">
        <v>1.8105067044381492E-4</v>
      </c>
      <c r="AA76" s="14">
        <v>1.6958933899905573E-4</v>
      </c>
    </row>
    <row r="77" spans="1:27">
      <c r="A77" s="26" t="s">
        <v>32</v>
      </c>
      <c r="B77" s="26"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6" t="s">
        <v>32</v>
      </c>
      <c r="B78" s="26" t="s">
        <v>21</v>
      </c>
      <c r="C78" s="14">
        <v>3.8360256846081204E-4</v>
      </c>
      <c r="D78" s="14">
        <v>3.8108068932955622E-4</v>
      </c>
      <c r="E78" s="14">
        <v>3.602650330500472E-4</v>
      </c>
      <c r="F78" s="14">
        <v>3.7278773371104816E-4</v>
      </c>
      <c r="G78" s="14">
        <v>3.6196586968838436E-4</v>
      </c>
      <c r="H78" s="14">
        <v>3.482530878186969E-4</v>
      </c>
      <c r="I78" s="14">
        <v>3.2581799244570353E-4</v>
      </c>
      <c r="J78" s="14">
        <v>3.4890157695939566E-4</v>
      </c>
      <c r="K78" s="14">
        <v>3.4788646458923421E-4</v>
      </c>
      <c r="L78" s="14">
        <v>3.2616706893295563E-4</v>
      </c>
      <c r="M78" s="14">
        <v>3.0655612275731818E-4</v>
      </c>
      <c r="N78" s="14">
        <v>3.1789198300283283E-4</v>
      </c>
      <c r="O78" s="14">
        <v>3.4805749763928241E-4</v>
      </c>
      <c r="P78" s="14">
        <v>3.2692689329556193E-4</v>
      </c>
      <c r="Q78" s="14">
        <v>3.1783144098205765E-4</v>
      </c>
      <c r="R78" s="14">
        <v>3.3314675165250232E-4</v>
      </c>
      <c r="S78" s="14">
        <v>3.3871996789423987E-4</v>
      </c>
      <c r="T78" s="14">
        <v>3.3460530689329558E-4</v>
      </c>
      <c r="U78" s="14">
        <v>2.4095487252124648E-4</v>
      </c>
      <c r="V78" s="14">
        <v>3.2451278564683659E-4</v>
      </c>
      <c r="W78" s="14">
        <v>2.8409017469310669E-4</v>
      </c>
      <c r="X78" s="14">
        <v>1.8121381869688386E-4</v>
      </c>
      <c r="Y78" s="14">
        <v>9.0532766657223804E-2</v>
      </c>
      <c r="Z78" s="14">
        <v>1.5880948441926345E-4</v>
      </c>
      <c r="AA78" s="14">
        <v>1.4411796789423983E-4</v>
      </c>
    </row>
    <row r="79" spans="1:27">
      <c r="A79" s="26" t="s">
        <v>32</v>
      </c>
      <c r="B79" s="26"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26" t="s">
        <v>32</v>
      </c>
      <c r="B80" s="26" t="s">
        <v>25</v>
      </c>
      <c r="C80" s="14">
        <v>0</v>
      </c>
      <c r="D80" s="14">
        <v>0</v>
      </c>
      <c r="E80" s="14">
        <v>0</v>
      </c>
      <c r="F80" s="14">
        <v>0</v>
      </c>
      <c r="G80" s="14">
        <v>0</v>
      </c>
      <c r="H80" s="14">
        <v>0</v>
      </c>
      <c r="I80" s="14">
        <v>0</v>
      </c>
      <c r="J80" s="14">
        <v>0</v>
      </c>
      <c r="K80" s="14">
        <v>0</v>
      </c>
      <c r="L80" s="14">
        <v>0</v>
      </c>
      <c r="M80" s="14">
        <v>0</v>
      </c>
      <c r="N80" s="14">
        <v>0</v>
      </c>
      <c r="O80" s="14">
        <v>0</v>
      </c>
      <c r="P80" s="14">
        <v>0</v>
      </c>
      <c r="Q80" s="14">
        <v>0</v>
      </c>
      <c r="R80" s="14">
        <v>0</v>
      </c>
      <c r="S80" s="14">
        <v>0</v>
      </c>
      <c r="T80" s="14">
        <v>0</v>
      </c>
      <c r="U80" s="14">
        <v>0</v>
      </c>
      <c r="V80" s="14">
        <v>0</v>
      </c>
      <c r="W80" s="14">
        <v>0</v>
      </c>
      <c r="X80" s="14">
        <v>0</v>
      </c>
      <c r="Y80" s="14">
        <v>0</v>
      </c>
      <c r="Z80" s="14">
        <v>0</v>
      </c>
      <c r="AA80" s="14">
        <v>0</v>
      </c>
    </row>
    <row r="81" spans="1:27">
      <c r="A81" s="26" t="s">
        <v>32</v>
      </c>
      <c r="B81" s="26"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26" t="s">
        <v>32</v>
      </c>
      <c r="B82" s="26" t="s">
        <v>99</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26" t="s">
        <v>32</v>
      </c>
      <c r="B83" s="26" t="s">
        <v>34</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26" t="s">
        <v>32</v>
      </c>
      <c r="B84" s="26"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39" t="s">
        <v>55</v>
      </c>
      <c r="B85" s="39"/>
      <c r="C85" s="29">
        <v>7.5107134088762983E-4</v>
      </c>
      <c r="D85" s="29">
        <v>7.3173621340887637E-4</v>
      </c>
      <c r="E85" s="29">
        <v>7.0541231350330501E-4</v>
      </c>
      <c r="F85" s="29">
        <v>7.254425590179415E-4</v>
      </c>
      <c r="G85" s="29">
        <v>7.126704778092532E-4</v>
      </c>
      <c r="H85" s="29">
        <v>6.9516388101983006E-4</v>
      </c>
      <c r="I85" s="29">
        <v>6.628959622285175E-4</v>
      </c>
      <c r="J85" s="29">
        <v>7.1546456090651554E-4</v>
      </c>
      <c r="K85" s="29">
        <v>7.0511082719546653E-4</v>
      </c>
      <c r="L85" s="29">
        <v>6.6908589801699717E-4</v>
      </c>
      <c r="M85" s="29">
        <v>6.3642732200188757E-4</v>
      </c>
      <c r="N85" s="29">
        <v>6.4763570349386118E-4</v>
      </c>
      <c r="O85" s="29">
        <v>7.0494758262511724E-4</v>
      </c>
      <c r="P85" s="29">
        <v>6.5824978281397561E-4</v>
      </c>
      <c r="Q85" s="29">
        <v>6.2958256468366295E-4</v>
      </c>
      <c r="R85" s="29">
        <v>6.3720199244570353E-4</v>
      </c>
      <c r="S85" s="29">
        <v>6.2768500094428708E-4</v>
      </c>
      <c r="T85" s="29">
        <v>6.1175780925401329E-4</v>
      </c>
      <c r="U85" s="29">
        <v>4.8881791312559023E-4</v>
      </c>
      <c r="V85" s="29">
        <v>5.7424356940509913E-4</v>
      </c>
      <c r="W85" s="29">
        <v>5.1786830500472145E-4</v>
      </c>
      <c r="X85" s="29">
        <v>3.8454592445703498E-4</v>
      </c>
      <c r="Y85" s="29">
        <v>9.0730140651558086E-2</v>
      </c>
      <c r="Z85" s="29">
        <v>3.398601548630784E-4</v>
      </c>
      <c r="AA85" s="29">
        <v>3.1370730689329559E-4</v>
      </c>
    </row>
  </sheetData>
  <mergeCells count="6">
    <mergeCell ref="A85:B85"/>
    <mergeCell ref="A15:B15"/>
    <mergeCell ref="A29:B29"/>
    <mergeCell ref="A43:B43"/>
    <mergeCell ref="A57:B57"/>
    <mergeCell ref="A71:B7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4EBEEB"/>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72</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0" customHeight="1">
      <c r="A2" s="33" t="s">
        <v>63</v>
      </c>
    </row>
    <row r="3" spans="1:27">
      <c r="A3" s="12" t="s">
        <v>28</v>
      </c>
      <c r="B3" s="12" t="s">
        <v>49</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6" t="s">
        <v>51</v>
      </c>
      <c r="B4" s="26" t="s">
        <v>36</v>
      </c>
      <c r="C4" s="14">
        <v>0</v>
      </c>
      <c r="D4" s="14">
        <v>0</v>
      </c>
      <c r="E4" s="14">
        <v>0</v>
      </c>
      <c r="F4" s="14">
        <v>0</v>
      </c>
      <c r="G4" s="14">
        <v>0</v>
      </c>
      <c r="H4" s="14">
        <v>0</v>
      </c>
      <c r="I4" s="14">
        <v>0</v>
      </c>
      <c r="J4" s="14">
        <v>0</v>
      </c>
      <c r="K4" s="14">
        <v>0</v>
      </c>
      <c r="L4" s="14">
        <v>0</v>
      </c>
      <c r="M4" s="14">
        <v>0</v>
      </c>
      <c r="N4" s="14">
        <v>0</v>
      </c>
      <c r="O4" s="14">
        <v>0</v>
      </c>
      <c r="P4" s="14">
        <v>0</v>
      </c>
      <c r="Q4" s="14">
        <v>0</v>
      </c>
      <c r="R4" s="14">
        <v>0</v>
      </c>
      <c r="S4" s="14">
        <v>0</v>
      </c>
      <c r="T4" s="14">
        <v>0</v>
      </c>
      <c r="U4" s="14">
        <v>0</v>
      </c>
      <c r="V4" s="14">
        <v>0</v>
      </c>
      <c r="W4" s="14">
        <v>0</v>
      </c>
      <c r="X4" s="14">
        <v>0</v>
      </c>
      <c r="Y4" s="14">
        <v>0</v>
      </c>
      <c r="Z4" s="14">
        <v>0</v>
      </c>
      <c r="AA4" s="14">
        <v>0</v>
      </c>
    </row>
    <row r="5" spans="1:27">
      <c r="A5" s="26" t="s">
        <v>51</v>
      </c>
      <c r="B5" s="26" t="s">
        <v>38</v>
      </c>
      <c r="C5" s="14">
        <v>0</v>
      </c>
      <c r="D5" s="14">
        <v>0</v>
      </c>
      <c r="E5" s="14">
        <v>0</v>
      </c>
      <c r="F5" s="14">
        <v>0</v>
      </c>
      <c r="G5" s="14">
        <v>0</v>
      </c>
      <c r="H5" s="14">
        <v>0</v>
      </c>
      <c r="I5" s="14">
        <v>0</v>
      </c>
      <c r="J5" s="14">
        <v>0</v>
      </c>
      <c r="K5" s="14">
        <v>0</v>
      </c>
      <c r="L5" s="14">
        <v>0</v>
      </c>
      <c r="M5" s="14">
        <v>0</v>
      </c>
      <c r="N5" s="14">
        <v>0</v>
      </c>
      <c r="O5" s="14">
        <v>0</v>
      </c>
      <c r="P5" s="14">
        <v>0</v>
      </c>
      <c r="Q5" s="14">
        <v>0</v>
      </c>
      <c r="R5" s="14">
        <v>0</v>
      </c>
      <c r="S5" s="14">
        <v>0</v>
      </c>
      <c r="T5" s="14">
        <v>0</v>
      </c>
      <c r="U5" s="14">
        <v>0</v>
      </c>
      <c r="V5" s="14">
        <v>0</v>
      </c>
      <c r="W5" s="14">
        <v>0</v>
      </c>
      <c r="X5" s="14">
        <v>0</v>
      </c>
      <c r="Y5" s="14">
        <v>0</v>
      </c>
      <c r="Z5" s="14">
        <v>0</v>
      </c>
      <c r="AA5" s="14">
        <v>0</v>
      </c>
    </row>
    <row r="6" spans="1:27">
      <c r="A6" s="26" t="s">
        <v>51</v>
      </c>
      <c r="B6" s="26" t="s">
        <v>22</v>
      </c>
      <c r="C6" s="14">
        <v>7.3848896653876395E-3</v>
      </c>
      <c r="D6" s="14">
        <v>1.522613811562606E-4</v>
      </c>
      <c r="E6" s="14">
        <v>7.5737862300726065E-4</v>
      </c>
      <c r="F6" s="14">
        <v>5.7864457042741636E-4</v>
      </c>
      <c r="G6" s="14">
        <v>3.548610747187847E-4</v>
      </c>
      <c r="H6" s="14">
        <v>0</v>
      </c>
      <c r="I6" s="14">
        <v>0</v>
      </c>
      <c r="J6" s="14">
        <v>7.7861273204626056E-5</v>
      </c>
      <c r="K6" s="14">
        <v>0</v>
      </c>
      <c r="L6" s="14">
        <v>0</v>
      </c>
      <c r="M6" s="14">
        <v>0</v>
      </c>
      <c r="N6" s="14">
        <v>1.3539745355012597E-4</v>
      </c>
      <c r="O6" s="14">
        <v>1.0776655636539735E-3</v>
      </c>
      <c r="P6" s="14">
        <v>5.0988260353810207E-5</v>
      </c>
      <c r="Q6" s="14">
        <v>8.7763536590522659E-5</v>
      </c>
      <c r="R6" s="14">
        <v>1.4316889455631085E-3</v>
      </c>
      <c r="S6" s="14">
        <v>1.4961159221007461E-4</v>
      </c>
      <c r="T6" s="14">
        <v>0</v>
      </c>
      <c r="U6" s="14">
        <v>0</v>
      </c>
      <c r="V6" s="14">
        <v>0</v>
      </c>
      <c r="W6" s="14">
        <v>0</v>
      </c>
      <c r="X6" s="14">
        <v>0</v>
      </c>
      <c r="Y6" s="14">
        <v>0</v>
      </c>
      <c r="Z6" s="14">
        <v>0</v>
      </c>
      <c r="AA6" s="14">
        <v>0</v>
      </c>
    </row>
    <row r="7" spans="1:27">
      <c r="A7" s="26" t="s">
        <v>51</v>
      </c>
      <c r="B7" s="26" t="s">
        <v>23</v>
      </c>
      <c r="C7" s="14">
        <v>0</v>
      </c>
      <c r="D7" s="14">
        <v>0</v>
      </c>
      <c r="E7" s="14">
        <v>0</v>
      </c>
      <c r="F7" s="14">
        <v>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v>0</v>
      </c>
      <c r="AA7" s="14">
        <v>0</v>
      </c>
    </row>
    <row r="8" spans="1:27">
      <c r="A8" s="26" t="s">
        <v>51</v>
      </c>
      <c r="B8" s="26" t="s">
        <v>21</v>
      </c>
      <c r="C8" s="14">
        <v>8.5480644759211161E-3</v>
      </c>
      <c r="D8" s="14">
        <v>5.5025319896090657E-4</v>
      </c>
      <c r="E8" s="14">
        <v>126096.61353886458</v>
      </c>
      <c r="F8" s="14">
        <v>0</v>
      </c>
      <c r="G8" s="14">
        <v>2.6362188757209087E-4</v>
      </c>
      <c r="H8" s="14">
        <v>0</v>
      </c>
      <c r="I8" s="14">
        <v>2.2449584099270409E-4</v>
      </c>
      <c r="J8" s="14">
        <v>2.0075949525582057E-4</v>
      </c>
      <c r="K8" s="14">
        <v>2.0791206592658546E-4</v>
      </c>
      <c r="L8" s="14">
        <v>2.7981123386449172E-4</v>
      </c>
      <c r="M8" s="14">
        <v>1.9952714979858187E-4</v>
      </c>
      <c r="N8" s="14">
        <v>3.3238221953402739E-4</v>
      </c>
      <c r="O8" s="14">
        <v>174539.41995914222</v>
      </c>
      <c r="P8" s="14">
        <v>21889.301060276019</v>
      </c>
      <c r="Q8" s="14">
        <v>3.14550806241434E-4</v>
      </c>
      <c r="R8" s="14">
        <v>292674.85312181903</v>
      </c>
      <c r="S8" s="14">
        <v>1.3760349943415072E-4</v>
      </c>
      <c r="T8" s="14">
        <v>1.1709415884082438E-4</v>
      </c>
      <c r="U8" s="14">
        <v>3.1046182866161691E-4</v>
      </c>
      <c r="V8" s="14">
        <v>1.0829036222794772E-3</v>
      </c>
      <c r="W8" s="14">
        <v>4.0331734129417092E-5</v>
      </c>
      <c r="X8" s="14">
        <v>4.0183569006013224E-5</v>
      </c>
      <c r="Y8" s="14">
        <v>3.2085148116163395E-4</v>
      </c>
      <c r="Z8" s="14">
        <v>27808.6540003191</v>
      </c>
      <c r="AA8" s="14">
        <v>1.107397468846731E-5</v>
      </c>
    </row>
    <row r="9" spans="1:27">
      <c r="A9" s="26" t="s">
        <v>51</v>
      </c>
      <c r="B9" s="26"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6" t="s">
        <v>51</v>
      </c>
      <c r="B10" s="26" t="s">
        <v>25</v>
      </c>
      <c r="C10" s="14">
        <v>0.14934275831132493</v>
      </c>
      <c r="D10" s="14">
        <v>3.0276909400996296E-3</v>
      </c>
      <c r="E10" s="14">
        <v>6.8061612615027038E-3</v>
      </c>
      <c r="F10" s="14">
        <v>1.8237258996424761E-2</v>
      </c>
      <c r="G10" s="14">
        <v>1813434.1903721874</v>
      </c>
      <c r="H10" s="14">
        <v>893719.84035973612</v>
      </c>
      <c r="I10" s="14">
        <v>894725.89552836691</v>
      </c>
      <c r="J10" s="14">
        <v>4310295.8376039211</v>
      </c>
      <c r="K10" s="14">
        <v>1254893.6953771515</v>
      </c>
      <c r="L10" s="14">
        <v>585219.39062155713</v>
      </c>
      <c r="M10" s="14">
        <v>347435.32322454406</v>
      </c>
      <c r="N10" s="14">
        <v>1434747.8946093426</v>
      </c>
      <c r="O10" s="14">
        <v>358351.5081971811</v>
      </c>
      <c r="P10" s="14">
        <v>890432.80129785917</v>
      </c>
      <c r="Q10" s="14">
        <v>3.0229428048142589E-4</v>
      </c>
      <c r="R10" s="14">
        <v>1466061.3224888027</v>
      </c>
      <c r="S10" s="14">
        <v>519859.10018401127</v>
      </c>
      <c r="T10" s="14">
        <v>197475.78027657731</v>
      </c>
      <c r="U10" s="14">
        <v>94799.456095029367</v>
      </c>
      <c r="V10" s="14">
        <v>749857.04565428302</v>
      </c>
      <c r="W10" s="14">
        <v>248674.48532084769</v>
      </c>
      <c r="X10" s="14">
        <v>133175.08931650722</v>
      </c>
      <c r="Y10" s="14">
        <v>2.5216750035814354E-5</v>
      </c>
      <c r="Z10" s="14">
        <v>420069.30223374075</v>
      </c>
      <c r="AA10" s="14">
        <v>58021.993748199529</v>
      </c>
    </row>
    <row r="11" spans="1:27">
      <c r="A11" s="26" t="s">
        <v>51</v>
      </c>
      <c r="B11" s="26" t="s">
        <v>26</v>
      </c>
      <c r="C11" s="14">
        <v>2.1928982111447275E-2</v>
      </c>
      <c r="D11" s="14">
        <v>5.5892886721197414E-3</v>
      </c>
      <c r="E11" s="14">
        <v>81304.243955753656</v>
      </c>
      <c r="F11" s="14">
        <v>237429.29379957487</v>
      </c>
      <c r="G11" s="14">
        <v>624788.72271493846</v>
      </c>
      <c r="H11" s="14">
        <v>516594.02311021136</v>
      </c>
      <c r="I11" s="14">
        <v>5.5822746641281311E-4</v>
      </c>
      <c r="J11" s="14">
        <v>495254.30530480423</v>
      </c>
      <c r="K11" s="14">
        <v>905471.98709229392</v>
      </c>
      <c r="L11" s="14">
        <v>549871.52723262261</v>
      </c>
      <c r="M11" s="14">
        <v>263599.06958953477</v>
      </c>
      <c r="N11" s="14">
        <v>489821.79296856566</v>
      </c>
      <c r="O11" s="14">
        <v>224589.47543335982</v>
      </c>
      <c r="P11" s="14">
        <v>0</v>
      </c>
      <c r="Q11" s="14">
        <v>0</v>
      </c>
      <c r="R11" s="14">
        <v>909123.94217140693</v>
      </c>
      <c r="S11" s="14">
        <v>111727.25013902485</v>
      </c>
      <c r="T11" s="14">
        <v>63711.512217236821</v>
      </c>
      <c r="U11" s="14">
        <v>0.16433820447374844</v>
      </c>
      <c r="V11" s="14">
        <v>51698.515433143781</v>
      </c>
      <c r="W11" s="14">
        <v>291101.50717303017</v>
      </c>
      <c r="X11" s="14">
        <v>15062.313190850817</v>
      </c>
      <c r="Y11" s="14">
        <v>0</v>
      </c>
      <c r="Z11" s="14">
        <v>151369.23915209869</v>
      </c>
      <c r="AA11" s="14">
        <v>11566.903461197187</v>
      </c>
    </row>
    <row r="12" spans="1:27">
      <c r="A12" s="26" t="s">
        <v>51</v>
      </c>
      <c r="B12" s="26" t="s">
        <v>99</v>
      </c>
      <c r="C12" s="14">
        <v>3.7485397570523139E-2</v>
      </c>
      <c r="D12" s="14">
        <v>6.3967185630000728E-3</v>
      </c>
      <c r="E12" s="14">
        <v>1.6000631020998066E-2</v>
      </c>
      <c r="F12" s="14">
        <v>3.6139836930870264E-3</v>
      </c>
      <c r="G12" s="14">
        <v>2.0242813424309141E-3</v>
      </c>
      <c r="H12" s="14">
        <v>4.418489973472238E-3</v>
      </c>
      <c r="I12" s="14">
        <v>5.5400109608800489E-3</v>
      </c>
      <c r="J12" s="14">
        <v>3.3564445278973492E-3</v>
      </c>
      <c r="K12" s="14">
        <v>1.5391624350803534E-3</v>
      </c>
      <c r="L12" s="14">
        <v>3.6525766193699342E-2</v>
      </c>
      <c r="M12" s="14">
        <v>3.9408610025215701E-3</v>
      </c>
      <c r="N12" s="14">
        <v>6.0212989661615878E-3</v>
      </c>
      <c r="O12" s="14">
        <v>75482.429383519935</v>
      </c>
      <c r="P12" s="14">
        <v>255643.33616618335</v>
      </c>
      <c r="Q12" s="14">
        <v>1.9704267519076698E-3</v>
      </c>
      <c r="R12" s="14">
        <v>1.2359949192925272E-2</v>
      </c>
      <c r="S12" s="14">
        <v>1.9314433045528954E-3</v>
      </c>
      <c r="T12" s="14">
        <v>4.6237630053201179E-4</v>
      </c>
      <c r="U12" s="14">
        <v>5.6232256217435134E-3</v>
      </c>
      <c r="V12" s="14">
        <v>2619.9154699022265</v>
      </c>
      <c r="W12" s="14">
        <v>34586.345871880294</v>
      </c>
      <c r="X12" s="14">
        <v>72276.245282848293</v>
      </c>
      <c r="Y12" s="14">
        <v>1121.9272535508157</v>
      </c>
      <c r="Z12" s="14">
        <v>151051.52600813162</v>
      </c>
      <c r="AA12" s="14">
        <v>9.94643970070763E-4</v>
      </c>
    </row>
    <row r="13" spans="1:27">
      <c r="A13" s="26" t="s">
        <v>51</v>
      </c>
      <c r="B13" s="26" t="s">
        <v>34</v>
      </c>
      <c r="C13" s="14">
        <v>6.4174427979439119E-2</v>
      </c>
      <c r="D13" s="14">
        <v>1.116974813378218E-2</v>
      </c>
      <c r="E13" s="14">
        <v>146467.85804506778</v>
      </c>
      <c r="F13" s="14">
        <v>17191.156657178919</v>
      </c>
      <c r="G13" s="14">
        <v>2.3447453519556149E-3</v>
      </c>
      <c r="H13" s="14">
        <v>2.8471185731065553E-3</v>
      </c>
      <c r="I13" s="14">
        <v>8.4156252498128938E-3</v>
      </c>
      <c r="J13" s="14">
        <v>2.3499383930661713E-2</v>
      </c>
      <c r="K13" s="14">
        <v>66077.810837971687</v>
      </c>
      <c r="L13" s="14">
        <v>654725.19758593745</v>
      </c>
      <c r="M13" s="14">
        <v>56361.356356484546</v>
      </c>
      <c r="N13" s="14">
        <v>729051.09891182289</v>
      </c>
      <c r="O13" s="14">
        <v>157725.35353960781</v>
      </c>
      <c r="P13" s="14">
        <v>3.4670954243798208E-5</v>
      </c>
      <c r="Q13" s="14">
        <v>149642.34377377728</v>
      </c>
      <c r="R13" s="14">
        <v>854781.7844662373</v>
      </c>
      <c r="S13" s="14">
        <v>201523.98792497301</v>
      </c>
      <c r="T13" s="14">
        <v>162478.92716028518</v>
      </c>
      <c r="U13" s="14">
        <v>72461.540338706705</v>
      </c>
      <c r="V13" s="14">
        <v>73662.366048306241</v>
      </c>
      <c r="W13" s="14">
        <v>323622.10159191024</v>
      </c>
      <c r="X13" s="14">
        <v>0</v>
      </c>
      <c r="Y13" s="14">
        <v>9.92029259061983E-6</v>
      </c>
      <c r="Z13" s="14">
        <v>107666.80101237014</v>
      </c>
      <c r="AA13" s="14">
        <v>1698.4401726865001</v>
      </c>
    </row>
    <row r="14" spans="1:27">
      <c r="A14" s="26" t="s">
        <v>51</v>
      </c>
      <c r="B14" s="26"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39" t="s">
        <v>55</v>
      </c>
      <c r="B15" s="39"/>
      <c r="C15" s="29">
        <v>0.28886452011404318</v>
      </c>
      <c r="D15" s="29">
        <v>2.6885960889118793E-2</v>
      </c>
      <c r="E15" s="29">
        <v>353868.73910385696</v>
      </c>
      <c r="F15" s="29">
        <v>254620.47288664104</v>
      </c>
      <c r="G15" s="29">
        <v>2438222.9180746353</v>
      </c>
      <c r="H15" s="29">
        <v>1410313.8707355561</v>
      </c>
      <c r="I15" s="29">
        <v>894725.91026672639</v>
      </c>
      <c r="J15" s="29">
        <v>4805550.1700431742</v>
      </c>
      <c r="K15" s="29">
        <v>2226443.4950544913</v>
      </c>
      <c r="L15" s="29">
        <v>1789816.1522456943</v>
      </c>
      <c r="M15" s="29">
        <v>667395.75331095152</v>
      </c>
      <c r="N15" s="29">
        <v>2653620.7929788097</v>
      </c>
      <c r="O15" s="29">
        <v>990688.18759047647</v>
      </c>
      <c r="P15" s="29">
        <v>1167965.438609978</v>
      </c>
      <c r="Q15" s="29">
        <v>149642.34644881266</v>
      </c>
      <c r="R15" s="29">
        <v>3522641.9160399041</v>
      </c>
      <c r="S15" s="29">
        <v>833110.34046666755</v>
      </c>
      <c r="T15" s="29">
        <v>423666.22023356979</v>
      </c>
      <c r="U15" s="29">
        <v>167261.16670562798</v>
      </c>
      <c r="V15" s="29">
        <v>877837.84368853888</v>
      </c>
      <c r="W15" s="29">
        <v>897984.43999800016</v>
      </c>
      <c r="X15" s="29">
        <v>220513.64783038991</v>
      </c>
      <c r="Y15" s="29">
        <v>1121.9276095393395</v>
      </c>
      <c r="Z15" s="29">
        <v>857965.52240666037</v>
      </c>
      <c r="AA15" s="29">
        <v>71287.338387801152</v>
      </c>
    </row>
    <row r="17" spans="1:27">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6" t="s">
        <v>29</v>
      </c>
      <c r="B18" s="26" t="s">
        <v>36</v>
      </c>
      <c r="C18" s="14">
        <v>0</v>
      </c>
      <c r="D18" s="14">
        <v>0</v>
      </c>
      <c r="E18" s="14">
        <v>0</v>
      </c>
      <c r="F18" s="14">
        <v>0</v>
      </c>
      <c r="G18" s="14">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14">
        <v>0</v>
      </c>
      <c r="AA18" s="14">
        <v>0</v>
      </c>
    </row>
    <row r="19" spans="1:27">
      <c r="A19" s="26" t="s">
        <v>29</v>
      </c>
      <c r="B19" s="26"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6" t="s">
        <v>29</v>
      </c>
      <c r="B20" s="26" t="s">
        <v>22</v>
      </c>
      <c r="C20" s="14">
        <v>1.1862309741153543E-3</v>
      </c>
      <c r="D20" s="14">
        <v>0</v>
      </c>
      <c r="E20" s="14">
        <v>6.0000948732071772E-4</v>
      </c>
      <c r="F20" s="14">
        <v>1.8405095732201132E-4</v>
      </c>
      <c r="G20" s="14">
        <v>0</v>
      </c>
      <c r="H20" s="14">
        <v>0</v>
      </c>
      <c r="I20" s="14">
        <v>0</v>
      </c>
      <c r="J20" s="14">
        <v>0</v>
      </c>
      <c r="K20" s="14">
        <v>0</v>
      </c>
      <c r="L20" s="14">
        <v>0</v>
      </c>
      <c r="M20" s="14">
        <v>0</v>
      </c>
      <c r="N20" s="14">
        <v>0</v>
      </c>
      <c r="O20" s="14">
        <v>4.5611364219236262E-4</v>
      </c>
      <c r="P20" s="14">
        <v>0</v>
      </c>
      <c r="Q20" s="14">
        <v>0</v>
      </c>
      <c r="R20" s="14">
        <v>7.3510195358932951E-4</v>
      </c>
      <c r="S20" s="14">
        <v>0</v>
      </c>
      <c r="T20" s="14">
        <v>0</v>
      </c>
      <c r="U20" s="14">
        <v>0</v>
      </c>
      <c r="V20" s="14">
        <v>0</v>
      </c>
      <c r="W20" s="14">
        <v>0</v>
      </c>
      <c r="X20" s="14">
        <v>0</v>
      </c>
      <c r="Y20" s="14">
        <v>0</v>
      </c>
      <c r="Z20" s="14">
        <v>0</v>
      </c>
      <c r="AA20" s="14">
        <v>0</v>
      </c>
    </row>
    <row r="21" spans="1:27">
      <c r="A21" s="26" t="s">
        <v>29</v>
      </c>
      <c r="B21" s="26"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6" t="s">
        <v>29</v>
      </c>
      <c r="B22" s="26" t="s">
        <v>21</v>
      </c>
      <c r="C22" s="14">
        <v>1.4353192667764119E-3</v>
      </c>
      <c r="D22" s="14">
        <v>0</v>
      </c>
      <c r="E22" s="14">
        <v>126096.61154461946</v>
      </c>
      <c r="F22" s="14">
        <v>0</v>
      </c>
      <c r="G22" s="14">
        <v>0</v>
      </c>
      <c r="H22" s="14">
        <v>0</v>
      </c>
      <c r="I22" s="14">
        <v>0</v>
      </c>
      <c r="J22" s="14">
        <v>0</v>
      </c>
      <c r="K22" s="14">
        <v>0</v>
      </c>
      <c r="L22" s="14">
        <v>0</v>
      </c>
      <c r="M22" s="14">
        <v>0</v>
      </c>
      <c r="N22" s="14">
        <v>0</v>
      </c>
      <c r="O22" s="14">
        <v>174539.41978463551</v>
      </c>
      <c r="P22" s="14">
        <v>21889.300758033525</v>
      </c>
      <c r="Q22" s="14">
        <v>0</v>
      </c>
      <c r="R22" s="14">
        <v>292674.85281407839</v>
      </c>
      <c r="S22" s="14">
        <v>0</v>
      </c>
      <c r="T22" s="14">
        <v>0</v>
      </c>
      <c r="U22" s="14">
        <v>0</v>
      </c>
      <c r="V22" s="14">
        <v>0</v>
      </c>
      <c r="W22" s="14">
        <v>0</v>
      </c>
      <c r="X22" s="14">
        <v>0</v>
      </c>
      <c r="Y22" s="14">
        <v>0</v>
      </c>
      <c r="Z22" s="14">
        <v>27808.65398226431</v>
      </c>
      <c r="AA22" s="14">
        <v>0</v>
      </c>
    </row>
    <row r="23" spans="1:27">
      <c r="A23" s="26" t="s">
        <v>29</v>
      </c>
      <c r="B23" s="26"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26" t="s">
        <v>29</v>
      </c>
      <c r="B24" s="26" t="s">
        <v>25</v>
      </c>
      <c r="C24" s="14">
        <v>3.2078943341441929E-2</v>
      </c>
      <c r="D24" s="14">
        <v>8.1679372673794718E-4</v>
      </c>
      <c r="E24" s="14">
        <v>4.3174845387702852E-3</v>
      </c>
      <c r="F24" s="14">
        <v>1.0739150197980361E-2</v>
      </c>
      <c r="G24" s="14">
        <v>1495411.4512015155</v>
      </c>
      <c r="H24" s="14">
        <v>251501.11341776876</v>
      </c>
      <c r="I24" s="14">
        <v>894725.89007736277</v>
      </c>
      <c r="J24" s="14">
        <v>568911.97499666526</v>
      </c>
      <c r="K24" s="14">
        <v>3.7104065368624262E-2</v>
      </c>
      <c r="L24" s="14">
        <v>114605.99970222476</v>
      </c>
      <c r="M24" s="14">
        <v>2.3067944954381675E-3</v>
      </c>
      <c r="N24" s="14">
        <v>1434747.8928963554</v>
      </c>
      <c r="O24" s="14">
        <v>12190.09363271897</v>
      </c>
      <c r="P24" s="14">
        <v>890432.80005767546</v>
      </c>
      <c r="Q24" s="14">
        <v>0</v>
      </c>
      <c r="R24" s="14">
        <v>491254.37439531373</v>
      </c>
      <c r="S24" s="14">
        <v>1.3702915645562464E-2</v>
      </c>
      <c r="T24" s="14">
        <v>160296.69971214866</v>
      </c>
      <c r="U24" s="14">
        <v>94799.440320640235</v>
      </c>
      <c r="V24" s="14">
        <v>570822.89613574021</v>
      </c>
      <c r="W24" s="14">
        <v>78587.576572129066</v>
      </c>
      <c r="X24" s="14">
        <v>0</v>
      </c>
      <c r="Y24" s="14">
        <v>0</v>
      </c>
      <c r="Z24" s="14">
        <v>82459.230976222258</v>
      </c>
      <c r="AA24" s="14">
        <v>12069.668585293197</v>
      </c>
    </row>
    <row r="25" spans="1:27">
      <c r="A25" s="26" t="s">
        <v>29</v>
      </c>
      <c r="B25" s="26" t="s">
        <v>26</v>
      </c>
      <c r="C25" s="14">
        <v>6.9031987491692511E-3</v>
      </c>
      <c r="D25" s="14">
        <v>2.9115609685781397E-4</v>
      </c>
      <c r="E25" s="14">
        <v>81304.243230044929</v>
      </c>
      <c r="F25" s="14">
        <v>3.8797919207654401E-3</v>
      </c>
      <c r="G25" s="14">
        <v>624788.69323319627</v>
      </c>
      <c r="H25" s="14">
        <v>2.9326222219256863E-3</v>
      </c>
      <c r="I25" s="14">
        <v>5.5822746641281311E-4</v>
      </c>
      <c r="J25" s="14">
        <v>98490.570524478127</v>
      </c>
      <c r="K25" s="14">
        <v>905471.98632266291</v>
      </c>
      <c r="L25" s="14">
        <v>373285.25390928274</v>
      </c>
      <c r="M25" s="14">
        <v>111290.77997878162</v>
      </c>
      <c r="N25" s="14">
        <v>268912.16392041394</v>
      </c>
      <c r="O25" s="14">
        <v>223849.63958390747</v>
      </c>
      <c r="P25" s="14">
        <v>0</v>
      </c>
      <c r="Q25" s="14">
        <v>0</v>
      </c>
      <c r="R25" s="14">
        <v>909123.93849055958</v>
      </c>
      <c r="S25" s="14">
        <v>69880.977529257274</v>
      </c>
      <c r="T25" s="14">
        <v>63711.509897683987</v>
      </c>
      <c r="U25" s="14">
        <v>1.2635445413694713E-3</v>
      </c>
      <c r="V25" s="14">
        <v>552.21004156905508</v>
      </c>
      <c r="W25" s="14">
        <v>255505.68331965699</v>
      </c>
      <c r="X25" s="14">
        <v>1.5200206768573089E-5</v>
      </c>
      <c r="Y25" s="14">
        <v>0</v>
      </c>
      <c r="Z25" s="14">
        <v>107011.01133675974</v>
      </c>
      <c r="AA25" s="14">
        <v>10679.643885144282</v>
      </c>
    </row>
    <row r="26" spans="1:27">
      <c r="A26" s="26" t="s">
        <v>29</v>
      </c>
      <c r="B26" s="26" t="s">
        <v>99</v>
      </c>
      <c r="C26" s="14">
        <v>1.6148352482190313E-2</v>
      </c>
      <c r="D26" s="14">
        <v>3.0687995200298257E-3</v>
      </c>
      <c r="E26" s="14">
        <v>1.2695038698791565E-2</v>
      </c>
      <c r="F26" s="14">
        <v>2.6672984274471769E-3</v>
      </c>
      <c r="G26" s="14">
        <v>1.2275898303019464E-3</v>
      </c>
      <c r="H26" s="14">
        <v>5.6729445834983864E-4</v>
      </c>
      <c r="I26" s="14">
        <v>1.2492109700782633E-3</v>
      </c>
      <c r="J26" s="14">
        <v>1.075616069116222E-3</v>
      </c>
      <c r="K26" s="14">
        <v>9.2265011125150531E-4</v>
      </c>
      <c r="L26" s="14">
        <v>1.900534145115005E-2</v>
      </c>
      <c r="M26" s="14">
        <v>1.6343182238001133E-3</v>
      </c>
      <c r="N26" s="14">
        <v>2.3584428697686873E-3</v>
      </c>
      <c r="O26" s="14">
        <v>75482.427331059138</v>
      </c>
      <c r="P26" s="14">
        <v>255643.33451177459</v>
      </c>
      <c r="Q26" s="14">
        <v>0</v>
      </c>
      <c r="R26" s="14">
        <v>3.7140986243640417E-3</v>
      </c>
      <c r="S26" s="14">
        <v>6.633220187953155E-4</v>
      </c>
      <c r="T26" s="14">
        <v>6.6329501937912561E-5</v>
      </c>
      <c r="U26" s="14">
        <v>1.1796471377388273E-3</v>
      </c>
      <c r="V26" s="14">
        <v>2619.8962497675552</v>
      </c>
      <c r="W26" s="14">
        <v>34586.345038966043</v>
      </c>
      <c r="X26" s="14">
        <v>72276.244778472814</v>
      </c>
      <c r="Y26" s="14">
        <v>4.783427017222191E-4</v>
      </c>
      <c r="Z26" s="14">
        <v>151051.51446683117</v>
      </c>
      <c r="AA26" s="14">
        <v>7.4507325021656292E-4</v>
      </c>
    </row>
    <row r="27" spans="1:27">
      <c r="A27" s="26" t="s">
        <v>29</v>
      </c>
      <c r="B27" s="26" t="s">
        <v>34</v>
      </c>
      <c r="C27" s="14">
        <v>2.7068800484281105E-2</v>
      </c>
      <c r="D27" s="14">
        <v>3.8511613761722562E-3</v>
      </c>
      <c r="E27" s="14">
        <v>146467.84283233996</v>
      </c>
      <c r="F27" s="14">
        <v>17191.153878916411</v>
      </c>
      <c r="G27" s="14">
        <v>4.6864357150138249E-4</v>
      </c>
      <c r="H27" s="14">
        <v>3.1818421917345803E-4</v>
      </c>
      <c r="I27" s="14">
        <v>8.435595432779888E-4</v>
      </c>
      <c r="J27" s="14">
        <v>8.2472001956666299E-4</v>
      </c>
      <c r="K27" s="14">
        <v>66077.753284304301</v>
      </c>
      <c r="L27" s="14">
        <v>545734.89130503847</v>
      </c>
      <c r="M27" s="14">
        <v>56361.325587188287</v>
      </c>
      <c r="N27" s="14">
        <v>435185.26819224138</v>
      </c>
      <c r="O27" s="14">
        <v>154039.0659081763</v>
      </c>
      <c r="P27" s="14">
        <v>0</v>
      </c>
      <c r="Q27" s="14">
        <v>0</v>
      </c>
      <c r="R27" s="14">
        <v>303841.78076531348</v>
      </c>
      <c r="S27" s="14">
        <v>128727.11890137281</v>
      </c>
      <c r="T27" s="14">
        <v>106894.6476408546</v>
      </c>
      <c r="U27" s="14">
        <v>26358.398286128802</v>
      </c>
      <c r="V27" s="14">
        <v>7632.6061556164132</v>
      </c>
      <c r="W27" s="14">
        <v>255583.18510188849</v>
      </c>
      <c r="X27" s="14">
        <v>0</v>
      </c>
      <c r="Y27" s="14">
        <v>0</v>
      </c>
      <c r="Z27" s="14">
        <v>61079.184225468562</v>
      </c>
      <c r="AA27" s="14">
        <v>1698.4401431816525</v>
      </c>
    </row>
    <row r="28" spans="1:27">
      <c r="A28" s="26" t="s">
        <v>29</v>
      </c>
      <c r="B28" s="26"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39" t="s">
        <v>55</v>
      </c>
      <c r="B29" s="39"/>
      <c r="C29" s="29">
        <v>8.4820845297974373E-2</v>
      </c>
      <c r="D29" s="29">
        <v>8.0279107197978421E-3</v>
      </c>
      <c r="E29" s="29">
        <v>353868.71521953703</v>
      </c>
      <c r="F29" s="29">
        <v>17191.171349207914</v>
      </c>
      <c r="G29" s="29">
        <v>2120200.1461309451</v>
      </c>
      <c r="H29" s="29">
        <v>251501.11723586966</v>
      </c>
      <c r="I29" s="29">
        <v>894725.89272836072</v>
      </c>
      <c r="J29" s="29">
        <v>667402.54742147948</v>
      </c>
      <c r="K29" s="29">
        <v>971549.77763368271</v>
      </c>
      <c r="L29" s="29">
        <v>1033626.1639218874</v>
      </c>
      <c r="M29" s="29">
        <v>167652.10950708261</v>
      </c>
      <c r="N29" s="29">
        <v>2138845.3273674534</v>
      </c>
      <c r="O29" s="29">
        <v>640100.64669661107</v>
      </c>
      <c r="P29" s="29">
        <v>1167965.4353274836</v>
      </c>
      <c r="Q29" s="29">
        <v>0</v>
      </c>
      <c r="R29" s="29">
        <v>1996894.9509144656</v>
      </c>
      <c r="S29" s="29">
        <v>198608.11079686775</v>
      </c>
      <c r="T29" s="29">
        <v>330902.85731701675</v>
      </c>
      <c r="U29" s="29">
        <v>121157.84104996073</v>
      </c>
      <c r="V29" s="29">
        <v>581627.60858269327</v>
      </c>
      <c r="W29" s="29">
        <v>624262.79003264057</v>
      </c>
      <c r="X29" s="29">
        <v>72276.244793673017</v>
      </c>
      <c r="Y29" s="29">
        <v>4.783427017222191E-4</v>
      </c>
      <c r="Z29" s="29">
        <v>429409.59498754604</v>
      </c>
      <c r="AA29" s="29">
        <v>24447.753358692382</v>
      </c>
    </row>
    <row r="31" spans="1:27">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6" t="s">
        <v>30</v>
      </c>
      <c r="B32" s="26" t="s">
        <v>36</v>
      </c>
      <c r="C32" s="14">
        <v>0</v>
      </c>
      <c r="D32" s="14">
        <v>0</v>
      </c>
      <c r="E32" s="14">
        <v>0</v>
      </c>
      <c r="F32" s="14">
        <v>0</v>
      </c>
      <c r="G32" s="14">
        <v>0</v>
      </c>
      <c r="H32" s="14">
        <v>0</v>
      </c>
      <c r="I32" s="14">
        <v>0</v>
      </c>
      <c r="J32" s="14">
        <v>0</v>
      </c>
      <c r="K32" s="14">
        <v>0</v>
      </c>
      <c r="L32" s="14">
        <v>0</v>
      </c>
      <c r="M32" s="14">
        <v>0</v>
      </c>
      <c r="N32" s="14">
        <v>0</v>
      </c>
      <c r="O32" s="14">
        <v>0</v>
      </c>
      <c r="P32" s="14">
        <v>0</v>
      </c>
      <c r="Q32" s="14">
        <v>0</v>
      </c>
      <c r="R32" s="14">
        <v>0</v>
      </c>
      <c r="S32" s="14">
        <v>0</v>
      </c>
      <c r="T32" s="14">
        <v>0</v>
      </c>
      <c r="U32" s="14">
        <v>0</v>
      </c>
      <c r="V32" s="14">
        <v>0</v>
      </c>
      <c r="W32" s="14">
        <v>0</v>
      </c>
      <c r="X32" s="14">
        <v>0</v>
      </c>
      <c r="Y32" s="14">
        <v>0</v>
      </c>
      <c r="Z32" s="14">
        <v>0</v>
      </c>
      <c r="AA32" s="14">
        <v>0</v>
      </c>
    </row>
    <row r="33" spans="1:27">
      <c r="A33" s="26" t="s">
        <v>30</v>
      </c>
      <c r="B33" s="26"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6" t="s">
        <v>30</v>
      </c>
      <c r="B34" s="26" t="s">
        <v>22</v>
      </c>
      <c r="C34" s="14">
        <v>2.3136679709702267E-3</v>
      </c>
      <c r="D34" s="14">
        <v>0</v>
      </c>
      <c r="E34" s="14">
        <v>0</v>
      </c>
      <c r="F34" s="14">
        <v>0</v>
      </c>
      <c r="G34" s="14">
        <v>3.548610747187847E-4</v>
      </c>
      <c r="H34" s="14">
        <v>0</v>
      </c>
      <c r="I34" s="14">
        <v>0</v>
      </c>
      <c r="J34" s="14">
        <v>0</v>
      </c>
      <c r="K34" s="14">
        <v>0</v>
      </c>
      <c r="L34" s="14">
        <v>0</v>
      </c>
      <c r="M34" s="14">
        <v>0</v>
      </c>
      <c r="N34" s="14">
        <v>0</v>
      </c>
      <c r="O34" s="14">
        <v>1.5383736579276574E-4</v>
      </c>
      <c r="P34" s="14">
        <v>0</v>
      </c>
      <c r="Q34" s="14">
        <v>8.7763536590522659E-5</v>
      </c>
      <c r="R34" s="14">
        <v>2.3455474132318981E-4</v>
      </c>
      <c r="S34" s="14">
        <v>9.3207731012109546E-5</v>
      </c>
      <c r="T34" s="14">
        <v>0</v>
      </c>
      <c r="U34" s="14">
        <v>0</v>
      </c>
      <c r="V34" s="14">
        <v>0</v>
      </c>
      <c r="W34" s="14">
        <v>0</v>
      </c>
      <c r="X34" s="14">
        <v>0</v>
      </c>
      <c r="Y34" s="14">
        <v>0</v>
      </c>
      <c r="Z34" s="14">
        <v>0</v>
      </c>
      <c r="AA34" s="14">
        <v>0</v>
      </c>
    </row>
    <row r="35" spans="1:27">
      <c r="A35" s="26" t="s">
        <v>30</v>
      </c>
      <c r="B35" s="26"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6" t="s">
        <v>30</v>
      </c>
      <c r="B36" s="26" t="s">
        <v>21</v>
      </c>
      <c r="C36" s="14">
        <v>2.8255472215957225E-3</v>
      </c>
      <c r="D36" s="14">
        <v>0</v>
      </c>
      <c r="E36" s="14">
        <v>1.6887547474906666E-4</v>
      </c>
      <c r="F36" s="14">
        <v>0</v>
      </c>
      <c r="G36" s="14">
        <v>1.7861956437052807E-4</v>
      </c>
      <c r="H36" s="14">
        <v>0</v>
      </c>
      <c r="I36" s="14">
        <v>1.5056428416592127E-4</v>
      </c>
      <c r="J36" s="14">
        <v>1.3083264581860625E-4</v>
      </c>
      <c r="K36" s="14">
        <v>1.0506997462979697E-4</v>
      </c>
      <c r="L36" s="14">
        <v>1.4060042193276667E-4</v>
      </c>
      <c r="M36" s="14">
        <v>1.0053406935449971E-4</v>
      </c>
      <c r="N36" s="14">
        <v>1.2938526999315959E-4</v>
      </c>
      <c r="O36" s="14">
        <v>1.1545037900940077E-4</v>
      </c>
      <c r="P36" s="14">
        <v>9.7393267749193484E-5</v>
      </c>
      <c r="Q36" s="14">
        <v>2.6090349145739094E-4</v>
      </c>
      <c r="R36" s="14">
        <v>2.650028836824051E-4</v>
      </c>
      <c r="S36" s="14">
        <v>0</v>
      </c>
      <c r="T36" s="14">
        <v>0</v>
      </c>
      <c r="U36" s="14">
        <v>2.7402757954768654E-5</v>
      </c>
      <c r="V36" s="14">
        <v>1.0089379334836054E-3</v>
      </c>
      <c r="W36" s="14">
        <v>0</v>
      </c>
      <c r="X36" s="14">
        <v>0</v>
      </c>
      <c r="Y36" s="14">
        <v>0</v>
      </c>
      <c r="Z36" s="14">
        <v>0</v>
      </c>
      <c r="AA36" s="14">
        <v>0</v>
      </c>
    </row>
    <row r="37" spans="1:27">
      <c r="A37" s="26" t="s">
        <v>30</v>
      </c>
      <c r="B37" s="26"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26" t="s">
        <v>30</v>
      </c>
      <c r="B38" s="26" t="s">
        <v>25</v>
      </c>
      <c r="C38" s="14">
        <v>2.5165662303909517E-2</v>
      </c>
      <c r="D38" s="14">
        <v>0</v>
      </c>
      <c r="E38" s="14">
        <v>3.2988544243978097E-4</v>
      </c>
      <c r="F38" s="14">
        <v>1.3497486468148992E-3</v>
      </c>
      <c r="G38" s="14">
        <v>1.5731190604637561E-2</v>
      </c>
      <c r="H38" s="14">
        <v>464753.11553200451</v>
      </c>
      <c r="I38" s="14">
        <v>0</v>
      </c>
      <c r="J38" s="14">
        <v>2059361.9249675202</v>
      </c>
      <c r="K38" s="14">
        <v>399241.16018742765</v>
      </c>
      <c r="L38" s="14">
        <v>2.6439806167579418E-3</v>
      </c>
      <c r="M38" s="14">
        <v>0</v>
      </c>
      <c r="N38" s="14">
        <v>1.4750331111181268E-3</v>
      </c>
      <c r="O38" s="14">
        <v>1.3463764505992071E-4</v>
      </c>
      <c r="P38" s="14">
        <v>6.5417201236965723E-4</v>
      </c>
      <c r="Q38" s="14">
        <v>3.0229428048142589E-4</v>
      </c>
      <c r="R38" s="14">
        <v>227409.73466274154</v>
      </c>
      <c r="S38" s="14">
        <v>342281.26497459388</v>
      </c>
      <c r="T38" s="14">
        <v>37179.080233896035</v>
      </c>
      <c r="U38" s="14">
        <v>7.6924438338437677E-3</v>
      </c>
      <c r="V38" s="14">
        <v>179034.11455169329</v>
      </c>
      <c r="W38" s="14">
        <v>112108.35466037321</v>
      </c>
      <c r="X38" s="14">
        <v>133175.08931650722</v>
      </c>
      <c r="Y38" s="14">
        <v>0</v>
      </c>
      <c r="Z38" s="14">
        <v>93540.479291759781</v>
      </c>
      <c r="AA38" s="14">
        <v>31076.852055447391</v>
      </c>
    </row>
    <row r="39" spans="1:27">
      <c r="A39" s="26" t="s">
        <v>30</v>
      </c>
      <c r="B39" s="26" t="s">
        <v>26</v>
      </c>
      <c r="C39" s="14">
        <v>5.8412682618778945E-3</v>
      </c>
      <c r="D39" s="14">
        <v>0</v>
      </c>
      <c r="E39" s="14">
        <v>7.2570872732562056E-4</v>
      </c>
      <c r="F39" s="14">
        <v>4.5568918071354109E-4</v>
      </c>
      <c r="G39" s="14">
        <v>3.2890476141839665E-3</v>
      </c>
      <c r="H39" s="14">
        <v>1.3241166057960968E-3</v>
      </c>
      <c r="I39" s="14">
        <v>0</v>
      </c>
      <c r="J39" s="14">
        <v>5.8851624590253828E-5</v>
      </c>
      <c r="K39" s="14">
        <v>7.6963097582538251E-4</v>
      </c>
      <c r="L39" s="14">
        <v>1.6381510007785116E-3</v>
      </c>
      <c r="M39" s="14">
        <v>1.6488962183413591E-3</v>
      </c>
      <c r="N39" s="14">
        <v>7.9196805314791585E-4</v>
      </c>
      <c r="O39" s="14">
        <v>3.7419017801589049E-5</v>
      </c>
      <c r="P39" s="14">
        <v>0</v>
      </c>
      <c r="Q39" s="14">
        <v>0</v>
      </c>
      <c r="R39" s="14">
        <v>2.5670269822044302E-3</v>
      </c>
      <c r="S39" s="14">
        <v>2.2020994450211236E-3</v>
      </c>
      <c r="T39" s="14">
        <v>1.8812042949805767E-3</v>
      </c>
      <c r="U39" s="14">
        <v>0.16307465993237896</v>
      </c>
      <c r="V39" s="14">
        <v>13447.278562927837</v>
      </c>
      <c r="W39" s="14">
        <v>12665.053878744584</v>
      </c>
      <c r="X39" s="14">
        <v>0</v>
      </c>
      <c r="Y39" s="14">
        <v>0</v>
      </c>
      <c r="Z39" s="14">
        <v>12103.31837242144</v>
      </c>
      <c r="AA39" s="14">
        <v>887.25955564056585</v>
      </c>
    </row>
    <row r="40" spans="1:27">
      <c r="A40" s="26" t="s">
        <v>30</v>
      </c>
      <c r="B40" s="26" t="s">
        <v>99</v>
      </c>
      <c r="C40" s="14">
        <v>8.3735875472634481E-3</v>
      </c>
      <c r="D40" s="14">
        <v>1.1697567070772276E-3</v>
      </c>
      <c r="E40" s="14">
        <v>4.8357408071309069E-4</v>
      </c>
      <c r="F40" s="14">
        <v>3.0845010433974219E-4</v>
      </c>
      <c r="G40" s="14">
        <v>3.0237067322694711E-4</v>
      </c>
      <c r="H40" s="14">
        <v>2.5760902925325685E-3</v>
      </c>
      <c r="I40" s="14">
        <v>2.6125694428777908E-3</v>
      </c>
      <c r="J40" s="14">
        <v>9.9745064693869986E-4</v>
      </c>
      <c r="K40" s="14">
        <v>0</v>
      </c>
      <c r="L40" s="14">
        <v>8.6500094588550704E-3</v>
      </c>
      <c r="M40" s="14">
        <v>0</v>
      </c>
      <c r="N40" s="14">
        <v>4.0736912868841928E-4</v>
      </c>
      <c r="O40" s="14">
        <v>1.0904913112612692E-3</v>
      </c>
      <c r="P40" s="14">
        <v>2.3978012188745701E-4</v>
      </c>
      <c r="Q40" s="14">
        <v>1.7247063838562551E-3</v>
      </c>
      <c r="R40" s="14">
        <v>4.016407191052682E-3</v>
      </c>
      <c r="S40" s="14">
        <v>0</v>
      </c>
      <c r="T40" s="14">
        <v>0</v>
      </c>
      <c r="U40" s="14">
        <v>2.2668354724156184E-5</v>
      </c>
      <c r="V40" s="14">
        <v>1.7755112687990529E-2</v>
      </c>
      <c r="W40" s="14">
        <v>0</v>
      </c>
      <c r="X40" s="14">
        <v>0</v>
      </c>
      <c r="Y40" s="14">
        <v>0</v>
      </c>
      <c r="Z40" s="14">
        <v>1.119291789764711E-2</v>
      </c>
      <c r="AA40" s="14">
        <v>0</v>
      </c>
    </row>
    <row r="41" spans="1:27">
      <c r="A41" s="26" t="s">
        <v>30</v>
      </c>
      <c r="B41" s="26" t="s">
        <v>34</v>
      </c>
      <c r="C41" s="14">
        <v>1.3522494147708727E-2</v>
      </c>
      <c r="D41" s="14">
        <v>2.4954546213589801E-3</v>
      </c>
      <c r="E41" s="14">
        <v>1.1190367068255865E-3</v>
      </c>
      <c r="F41" s="14">
        <v>2.4810089174943347E-3</v>
      </c>
      <c r="G41" s="14">
        <v>1.5374852238172617E-3</v>
      </c>
      <c r="H41" s="14">
        <v>1.9336357013566789E-3</v>
      </c>
      <c r="I41" s="14">
        <v>6.7325724005745241E-3</v>
      </c>
      <c r="J41" s="14">
        <v>2.0005865895635976E-2</v>
      </c>
      <c r="K41" s="14">
        <v>5.1140694935658544E-2</v>
      </c>
      <c r="L41" s="14">
        <v>108990.2867912068</v>
      </c>
      <c r="M41" s="14">
        <v>0</v>
      </c>
      <c r="N41" s="14">
        <v>98755.477147572354</v>
      </c>
      <c r="O41" s="14">
        <v>0</v>
      </c>
      <c r="P41" s="14">
        <v>0</v>
      </c>
      <c r="Q41" s="14">
        <v>149642.34352951168</v>
      </c>
      <c r="R41" s="14">
        <v>205776.29316839945</v>
      </c>
      <c r="S41" s="14">
        <v>9292.0917009159584</v>
      </c>
      <c r="T41" s="14">
        <v>55584.279136593963</v>
      </c>
      <c r="U41" s="14">
        <v>46103.142052577903</v>
      </c>
      <c r="V41" s="14">
        <v>0</v>
      </c>
      <c r="W41" s="14">
        <v>0</v>
      </c>
      <c r="X41" s="14">
        <v>0</v>
      </c>
      <c r="Y41" s="14">
        <v>0</v>
      </c>
      <c r="Z41" s="14">
        <v>0</v>
      </c>
      <c r="AA41" s="14">
        <v>0</v>
      </c>
    </row>
    <row r="42" spans="1:27">
      <c r="A42" s="26" t="s">
        <v>30</v>
      </c>
      <c r="B42" s="26"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39" t="s">
        <v>55</v>
      </c>
      <c r="B43" s="39"/>
      <c r="C43" s="29">
        <v>5.8042227453325532E-2</v>
      </c>
      <c r="D43" s="29">
        <v>3.6652113284362077E-3</v>
      </c>
      <c r="E43" s="29">
        <v>2.827080432053145E-3</v>
      </c>
      <c r="F43" s="29">
        <v>4.5948968493625172E-3</v>
      </c>
      <c r="G43" s="29">
        <v>2.1393574754955048E-2</v>
      </c>
      <c r="H43" s="29">
        <v>464753.12136584707</v>
      </c>
      <c r="I43" s="29">
        <v>9.4957061276182367E-3</v>
      </c>
      <c r="J43" s="29">
        <v>2059361.9461605211</v>
      </c>
      <c r="K43" s="29">
        <v>399241.21220282349</v>
      </c>
      <c r="L43" s="29">
        <v>108990.2998639483</v>
      </c>
      <c r="M43" s="29">
        <v>1.7494302876958588E-3</v>
      </c>
      <c r="N43" s="29">
        <v>98755.479951327914</v>
      </c>
      <c r="O43" s="29">
        <v>1.5318357189249455E-3</v>
      </c>
      <c r="P43" s="29">
        <v>9.9134540200630761E-4</v>
      </c>
      <c r="Q43" s="29">
        <v>149642.34590517936</v>
      </c>
      <c r="R43" s="29">
        <v>433186.03491413279</v>
      </c>
      <c r="S43" s="29">
        <v>351573.358970817</v>
      </c>
      <c r="T43" s="29">
        <v>92763.361251694296</v>
      </c>
      <c r="U43" s="29">
        <v>46103.312869752779</v>
      </c>
      <c r="V43" s="29">
        <v>192481.41187867176</v>
      </c>
      <c r="W43" s="29">
        <v>124773.40853911779</v>
      </c>
      <c r="X43" s="29">
        <v>133175.08931650722</v>
      </c>
      <c r="Y43" s="29">
        <v>0</v>
      </c>
      <c r="Z43" s="29">
        <v>105643.80885709911</v>
      </c>
      <c r="AA43" s="29">
        <v>31964.111611087956</v>
      </c>
    </row>
    <row r="45" spans="1:27">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6" t="s">
        <v>33</v>
      </c>
      <c r="B46" s="26" t="s">
        <v>36</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6" t="s">
        <v>33</v>
      </c>
      <c r="B47" s="26" t="s">
        <v>38</v>
      </c>
      <c r="C47" s="14">
        <v>0</v>
      </c>
      <c r="D47" s="14">
        <v>0</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row>
    <row r="48" spans="1:27">
      <c r="A48" s="26" t="s">
        <v>33</v>
      </c>
      <c r="B48" s="26" t="s">
        <v>22</v>
      </c>
      <c r="C48" s="14">
        <v>1.2834052060013599E-3</v>
      </c>
      <c r="D48" s="14">
        <v>0</v>
      </c>
      <c r="E48" s="14">
        <v>1.5736913568654295E-4</v>
      </c>
      <c r="F48" s="14">
        <v>3.9459361310540509E-4</v>
      </c>
      <c r="G48" s="14">
        <v>0</v>
      </c>
      <c r="H48" s="14">
        <v>0</v>
      </c>
      <c r="I48" s="14">
        <v>0</v>
      </c>
      <c r="J48" s="14">
        <v>0</v>
      </c>
      <c r="K48" s="14">
        <v>0</v>
      </c>
      <c r="L48" s="14">
        <v>0</v>
      </c>
      <c r="M48" s="14">
        <v>0</v>
      </c>
      <c r="N48" s="14">
        <v>6.5472377578922947E-5</v>
      </c>
      <c r="O48" s="14">
        <v>2.4162359479521249E-4</v>
      </c>
      <c r="P48" s="14">
        <v>0</v>
      </c>
      <c r="Q48" s="14">
        <v>0</v>
      </c>
      <c r="R48" s="14">
        <v>3.9647755551133144E-4</v>
      </c>
      <c r="S48" s="14">
        <v>5.6403861197965061E-5</v>
      </c>
      <c r="T48" s="14">
        <v>0</v>
      </c>
      <c r="U48" s="14">
        <v>0</v>
      </c>
      <c r="V48" s="14">
        <v>0</v>
      </c>
      <c r="W48" s="14">
        <v>0</v>
      </c>
      <c r="X48" s="14">
        <v>0</v>
      </c>
      <c r="Y48" s="14">
        <v>0</v>
      </c>
      <c r="Z48" s="14">
        <v>0</v>
      </c>
      <c r="AA48" s="14">
        <v>0</v>
      </c>
    </row>
    <row r="49" spans="1:27">
      <c r="A49" s="26" t="s">
        <v>33</v>
      </c>
      <c r="B49" s="26" t="s">
        <v>23</v>
      </c>
      <c r="C49" s="14">
        <v>0</v>
      </c>
      <c r="D49" s="14">
        <v>0</v>
      </c>
      <c r="E49" s="14">
        <v>0</v>
      </c>
      <c r="F49" s="14">
        <v>0</v>
      </c>
      <c r="G49" s="14">
        <v>0</v>
      </c>
      <c r="H49" s="14">
        <v>0</v>
      </c>
      <c r="I49" s="14">
        <v>0</v>
      </c>
      <c r="J49" s="14">
        <v>0</v>
      </c>
      <c r="K49" s="14">
        <v>0</v>
      </c>
      <c r="L49" s="14">
        <v>0</v>
      </c>
      <c r="M49" s="14">
        <v>0</v>
      </c>
      <c r="N49" s="14">
        <v>0</v>
      </c>
      <c r="O49" s="14">
        <v>0</v>
      </c>
      <c r="P49" s="14">
        <v>0</v>
      </c>
      <c r="Q49" s="14">
        <v>0</v>
      </c>
      <c r="R49" s="14">
        <v>0</v>
      </c>
      <c r="S49" s="14">
        <v>0</v>
      </c>
      <c r="T49" s="14">
        <v>0</v>
      </c>
      <c r="U49" s="14">
        <v>0</v>
      </c>
      <c r="V49" s="14">
        <v>0</v>
      </c>
      <c r="W49" s="14">
        <v>0</v>
      </c>
      <c r="X49" s="14">
        <v>0</v>
      </c>
      <c r="Y49" s="14">
        <v>0</v>
      </c>
      <c r="Z49" s="14">
        <v>0</v>
      </c>
      <c r="AA49" s="14">
        <v>0</v>
      </c>
    </row>
    <row r="50" spans="1:27">
      <c r="A50" s="26" t="s">
        <v>33</v>
      </c>
      <c r="B50" s="26" t="s">
        <v>21</v>
      </c>
      <c r="C50" s="14">
        <v>1.4260202356315393E-3</v>
      </c>
      <c r="D50" s="14">
        <v>0</v>
      </c>
      <c r="E50" s="14">
        <v>1.7431047290622666E-3</v>
      </c>
      <c r="F50" s="14">
        <v>0</v>
      </c>
      <c r="G50" s="14">
        <v>0</v>
      </c>
      <c r="H50" s="14">
        <v>0</v>
      </c>
      <c r="I50" s="14">
        <v>0</v>
      </c>
      <c r="J50" s="14">
        <v>0</v>
      </c>
      <c r="K50" s="14">
        <v>0</v>
      </c>
      <c r="L50" s="14">
        <v>0</v>
      </c>
      <c r="M50" s="14">
        <v>0</v>
      </c>
      <c r="N50" s="14">
        <v>0</v>
      </c>
      <c r="O50" s="14">
        <v>0</v>
      </c>
      <c r="P50" s="14">
        <v>0</v>
      </c>
      <c r="Q50" s="14">
        <v>0</v>
      </c>
      <c r="R50" s="14">
        <v>0</v>
      </c>
      <c r="S50" s="14">
        <v>4.4868593081269132E-5</v>
      </c>
      <c r="T50" s="14">
        <v>4.3312665309362325E-5</v>
      </c>
      <c r="U50" s="14">
        <v>2.2816558817994337E-4</v>
      </c>
      <c r="V50" s="14">
        <v>0</v>
      </c>
      <c r="W50" s="14">
        <v>0</v>
      </c>
      <c r="X50" s="14">
        <v>0</v>
      </c>
      <c r="Y50" s="14">
        <v>2.8782702654673187E-4</v>
      </c>
      <c r="Z50" s="14">
        <v>0</v>
      </c>
      <c r="AA50" s="14">
        <v>0</v>
      </c>
    </row>
    <row r="51" spans="1:27">
      <c r="A51" s="26" t="s">
        <v>33</v>
      </c>
      <c r="B51" s="26"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26" t="s">
        <v>33</v>
      </c>
      <c r="B52" s="26" t="s">
        <v>25</v>
      </c>
      <c r="C52" s="14">
        <v>1.401543539824153E-2</v>
      </c>
      <c r="D52" s="14">
        <v>0</v>
      </c>
      <c r="E52" s="14">
        <v>1.7186769240363808E-3</v>
      </c>
      <c r="F52" s="14">
        <v>4.2336994802407634E-3</v>
      </c>
      <c r="G52" s="14">
        <v>9.4624353498925558E-3</v>
      </c>
      <c r="H52" s="14">
        <v>7.367517600566852E-3</v>
      </c>
      <c r="I52" s="14">
        <v>1.2843951020630783E-4</v>
      </c>
      <c r="J52" s="14">
        <v>619994.77291567356</v>
      </c>
      <c r="K52" s="14">
        <v>598383.87947795459</v>
      </c>
      <c r="L52" s="14">
        <v>403145.22144724429</v>
      </c>
      <c r="M52" s="14">
        <v>347435.31931403093</v>
      </c>
      <c r="N52" s="14">
        <v>2.3795399732192635E-4</v>
      </c>
      <c r="O52" s="14">
        <v>346161.41226554703</v>
      </c>
      <c r="P52" s="14">
        <v>0</v>
      </c>
      <c r="Q52" s="14">
        <v>0</v>
      </c>
      <c r="R52" s="14">
        <v>445969.39053409902</v>
      </c>
      <c r="S52" s="14">
        <v>177577.79544570539</v>
      </c>
      <c r="T52" s="14">
        <v>0</v>
      </c>
      <c r="U52" s="14">
        <v>7.8924675326742209E-3</v>
      </c>
      <c r="V52" s="14">
        <v>0</v>
      </c>
      <c r="W52" s="14">
        <v>57978.353909550227</v>
      </c>
      <c r="X52" s="14">
        <v>0</v>
      </c>
      <c r="Y52" s="14">
        <v>0</v>
      </c>
      <c r="Z52" s="14">
        <v>166393.17844669029</v>
      </c>
      <c r="AA52" s="14">
        <v>0</v>
      </c>
    </row>
    <row r="53" spans="1:27">
      <c r="A53" s="26" t="s">
        <v>33</v>
      </c>
      <c r="B53" s="26" t="s">
        <v>26</v>
      </c>
      <c r="C53" s="14">
        <v>7.1019930330319084E-4</v>
      </c>
      <c r="D53" s="14">
        <v>0</v>
      </c>
      <c r="E53" s="14">
        <v>0</v>
      </c>
      <c r="F53" s="14">
        <v>237429.28937340892</v>
      </c>
      <c r="G53" s="14">
        <v>0</v>
      </c>
      <c r="H53" s="14">
        <v>0</v>
      </c>
      <c r="I53" s="14">
        <v>0</v>
      </c>
      <c r="J53" s="14">
        <v>274338.18485008972</v>
      </c>
      <c r="K53" s="14">
        <v>0</v>
      </c>
      <c r="L53" s="14">
        <v>160770.5128740595</v>
      </c>
      <c r="M53" s="14">
        <v>149061.86802004059</v>
      </c>
      <c r="N53" s="14">
        <v>175105.78283267235</v>
      </c>
      <c r="O53" s="14">
        <v>0</v>
      </c>
      <c r="P53" s="14">
        <v>0</v>
      </c>
      <c r="Q53" s="14">
        <v>0</v>
      </c>
      <c r="R53" s="14">
        <v>0</v>
      </c>
      <c r="S53" s="14">
        <v>0</v>
      </c>
      <c r="T53" s="14">
        <v>0</v>
      </c>
      <c r="U53" s="14">
        <v>0</v>
      </c>
      <c r="V53" s="14">
        <v>0</v>
      </c>
      <c r="W53" s="14">
        <v>0</v>
      </c>
      <c r="X53" s="14">
        <v>1.337205084278763E-5</v>
      </c>
      <c r="Y53" s="14">
        <v>0</v>
      </c>
      <c r="Z53" s="14">
        <v>16353.751081216431</v>
      </c>
      <c r="AA53" s="14">
        <v>0</v>
      </c>
    </row>
    <row r="54" spans="1:27">
      <c r="A54" s="26" t="s">
        <v>33</v>
      </c>
      <c r="B54" s="26" t="s">
        <v>99</v>
      </c>
      <c r="C54" s="14">
        <v>4.3798070180000002E-3</v>
      </c>
      <c r="D54" s="14">
        <v>4.6401304759206803E-4</v>
      </c>
      <c r="E54" s="14">
        <v>2.6041203021980172E-3</v>
      </c>
      <c r="F54" s="14">
        <v>5.3635464034806608E-4</v>
      </c>
      <c r="G54" s="14">
        <v>0</v>
      </c>
      <c r="H54" s="14">
        <v>0</v>
      </c>
      <c r="I54" s="14">
        <v>0</v>
      </c>
      <c r="J54" s="14">
        <v>0</v>
      </c>
      <c r="K54" s="14">
        <v>6.1651232382884801E-4</v>
      </c>
      <c r="L54" s="14">
        <v>3.6980756410058364E-3</v>
      </c>
      <c r="M54" s="14">
        <v>3.5972697890000006E-4</v>
      </c>
      <c r="N54" s="14">
        <v>1.3137726016364873E-3</v>
      </c>
      <c r="O54" s="14">
        <v>3.1402427285830023E-4</v>
      </c>
      <c r="P54" s="14">
        <v>8.0338576877358829E-4</v>
      </c>
      <c r="Q54" s="14">
        <v>0</v>
      </c>
      <c r="R54" s="14">
        <v>1.6945941659729461E-3</v>
      </c>
      <c r="S54" s="14">
        <v>5.2335080872792741E-4</v>
      </c>
      <c r="T54" s="14">
        <v>3.0303985118963745E-4</v>
      </c>
      <c r="U54" s="14">
        <v>4.0211674541449473E-3</v>
      </c>
      <c r="V54" s="14">
        <v>0</v>
      </c>
      <c r="W54" s="14">
        <v>0</v>
      </c>
      <c r="X54" s="14">
        <v>1.8742119214640226E-5</v>
      </c>
      <c r="Y54" s="14">
        <v>1121.926444511615</v>
      </c>
      <c r="Z54" s="14">
        <v>0</v>
      </c>
      <c r="AA54" s="14">
        <v>0</v>
      </c>
    </row>
    <row r="55" spans="1:27">
      <c r="A55" s="26" t="s">
        <v>33</v>
      </c>
      <c r="B55" s="26" t="s">
        <v>34</v>
      </c>
      <c r="C55" s="14">
        <v>8.0512558246487263E-3</v>
      </c>
      <c r="D55" s="14">
        <v>1.2726297382046931E-3</v>
      </c>
      <c r="E55" s="14">
        <v>1.3758663323433428E-2</v>
      </c>
      <c r="F55" s="14">
        <v>0</v>
      </c>
      <c r="G55" s="14">
        <v>0</v>
      </c>
      <c r="H55" s="14">
        <v>0</v>
      </c>
      <c r="I55" s="14">
        <v>0</v>
      </c>
      <c r="J55" s="14">
        <v>0</v>
      </c>
      <c r="K55" s="14">
        <v>0</v>
      </c>
      <c r="L55" s="14">
        <v>7.7479628681367992E-3</v>
      </c>
      <c r="M55" s="14">
        <v>1.4778321975902458E-2</v>
      </c>
      <c r="N55" s="14">
        <v>195110.20975070822</v>
      </c>
      <c r="O55" s="14">
        <v>3686.287560978159</v>
      </c>
      <c r="P55" s="14">
        <v>0</v>
      </c>
      <c r="Q55" s="14">
        <v>0</v>
      </c>
      <c r="R55" s="14">
        <v>284171.85268710862</v>
      </c>
      <c r="S55" s="14">
        <v>0</v>
      </c>
      <c r="T55" s="14">
        <v>0</v>
      </c>
      <c r="U55" s="14">
        <v>0</v>
      </c>
      <c r="V55" s="14">
        <v>0</v>
      </c>
      <c r="W55" s="14">
        <v>0</v>
      </c>
      <c r="X55" s="14">
        <v>0</v>
      </c>
      <c r="Y55" s="14">
        <v>0</v>
      </c>
      <c r="Z55" s="14">
        <v>0</v>
      </c>
      <c r="AA55" s="14">
        <v>0</v>
      </c>
    </row>
    <row r="56" spans="1:27">
      <c r="A56" s="26" t="s">
        <v>33</v>
      </c>
      <c r="B56" s="26"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39" t="s">
        <v>55</v>
      </c>
      <c r="B57" s="39"/>
      <c r="C57" s="29">
        <v>2.9866122985826346E-2</v>
      </c>
      <c r="D57" s="29">
        <v>1.736642785796761E-3</v>
      </c>
      <c r="E57" s="29">
        <v>1.9981934414416636E-2</v>
      </c>
      <c r="F57" s="29">
        <v>237429.29453805665</v>
      </c>
      <c r="G57" s="29">
        <v>9.4624353498925558E-3</v>
      </c>
      <c r="H57" s="29">
        <v>7.367517600566852E-3</v>
      </c>
      <c r="I57" s="29">
        <v>1.2843951020630783E-4</v>
      </c>
      <c r="J57" s="29">
        <v>894332.95776576328</v>
      </c>
      <c r="K57" s="29">
        <v>598383.88009446696</v>
      </c>
      <c r="L57" s="29">
        <v>563915.74576734228</v>
      </c>
      <c r="M57" s="29">
        <v>496497.20247212041</v>
      </c>
      <c r="N57" s="29">
        <v>370215.99420057959</v>
      </c>
      <c r="O57" s="29">
        <v>349847.70038217306</v>
      </c>
      <c r="P57" s="29">
        <v>8.0338576877358829E-4</v>
      </c>
      <c r="Q57" s="29">
        <v>0</v>
      </c>
      <c r="R57" s="29">
        <v>730141.24531227932</v>
      </c>
      <c r="S57" s="29">
        <v>177577.79607032865</v>
      </c>
      <c r="T57" s="29">
        <v>3.4635251649899979E-4</v>
      </c>
      <c r="U57" s="29">
        <v>1.2141800574999112E-2</v>
      </c>
      <c r="V57" s="29">
        <v>0</v>
      </c>
      <c r="W57" s="29">
        <v>57978.353909550227</v>
      </c>
      <c r="X57" s="29">
        <v>3.2114170057427854E-5</v>
      </c>
      <c r="Y57" s="29">
        <v>1121.9267323386416</v>
      </c>
      <c r="Z57" s="29">
        <v>182746.92952790673</v>
      </c>
      <c r="AA57" s="29">
        <v>0</v>
      </c>
    </row>
    <row r="59" spans="1:27">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6" t="s">
        <v>31</v>
      </c>
      <c r="B60" s="26" t="s">
        <v>36</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6" t="s">
        <v>31</v>
      </c>
      <c r="B61" s="26"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6" t="s">
        <v>31</v>
      </c>
      <c r="B62" s="26" t="s">
        <v>22</v>
      </c>
      <c r="C62" s="14">
        <v>1.5226339886424459E-3</v>
      </c>
      <c r="D62" s="14">
        <v>1.522613811562606E-4</v>
      </c>
      <c r="E62" s="14">
        <v>0</v>
      </c>
      <c r="F62" s="14">
        <v>0</v>
      </c>
      <c r="G62" s="14">
        <v>0</v>
      </c>
      <c r="H62" s="14">
        <v>0</v>
      </c>
      <c r="I62" s="14">
        <v>0</v>
      </c>
      <c r="J62" s="14">
        <v>0</v>
      </c>
      <c r="K62" s="14">
        <v>0</v>
      </c>
      <c r="L62" s="14">
        <v>0</v>
      </c>
      <c r="M62" s="14">
        <v>0</v>
      </c>
      <c r="N62" s="14">
        <v>6.9925075971203021E-5</v>
      </c>
      <c r="O62" s="14">
        <v>1.5462078578980549E-4</v>
      </c>
      <c r="P62" s="14">
        <v>5.0988260353810207E-5</v>
      </c>
      <c r="Q62" s="14">
        <v>0</v>
      </c>
      <c r="R62" s="14">
        <v>6.5554695139257696E-5</v>
      </c>
      <c r="S62" s="14">
        <v>0</v>
      </c>
      <c r="T62" s="14">
        <v>0</v>
      </c>
      <c r="U62" s="14">
        <v>0</v>
      </c>
      <c r="V62" s="14">
        <v>0</v>
      </c>
      <c r="W62" s="14">
        <v>0</v>
      </c>
      <c r="X62" s="14">
        <v>0</v>
      </c>
      <c r="Y62" s="14">
        <v>0</v>
      </c>
      <c r="Z62" s="14">
        <v>0</v>
      </c>
      <c r="AA62" s="14">
        <v>0</v>
      </c>
    </row>
    <row r="63" spans="1:27">
      <c r="A63" s="26" t="s">
        <v>31</v>
      </c>
      <c r="B63" s="26" t="s">
        <v>23</v>
      </c>
      <c r="C63" s="14">
        <v>0</v>
      </c>
      <c r="D63" s="14">
        <v>0</v>
      </c>
      <c r="E63" s="14">
        <v>0</v>
      </c>
      <c r="F63" s="14">
        <v>0</v>
      </c>
      <c r="G63" s="14">
        <v>0</v>
      </c>
      <c r="H63" s="14">
        <v>0</v>
      </c>
      <c r="I63" s="14">
        <v>0</v>
      </c>
      <c r="J63" s="14">
        <v>0</v>
      </c>
      <c r="K63" s="14">
        <v>0</v>
      </c>
      <c r="L63" s="14">
        <v>0</v>
      </c>
      <c r="M63" s="14">
        <v>0</v>
      </c>
      <c r="N63" s="14">
        <v>0</v>
      </c>
      <c r="O63" s="14">
        <v>0</v>
      </c>
      <c r="P63" s="14">
        <v>0</v>
      </c>
      <c r="Q63" s="14">
        <v>0</v>
      </c>
      <c r="R63" s="14">
        <v>0</v>
      </c>
      <c r="S63" s="14">
        <v>0</v>
      </c>
      <c r="T63" s="14">
        <v>0</v>
      </c>
      <c r="U63" s="14">
        <v>0</v>
      </c>
      <c r="V63" s="14">
        <v>0</v>
      </c>
      <c r="W63" s="14">
        <v>0</v>
      </c>
      <c r="X63" s="14">
        <v>0</v>
      </c>
      <c r="Y63" s="14">
        <v>0</v>
      </c>
      <c r="Z63" s="14">
        <v>0</v>
      </c>
      <c r="AA63" s="14">
        <v>0</v>
      </c>
    </row>
    <row r="64" spans="1:27">
      <c r="A64" s="26" t="s">
        <v>31</v>
      </c>
      <c r="B64" s="26" t="s">
        <v>21</v>
      </c>
      <c r="C64" s="14">
        <v>1.4501004532770539E-3</v>
      </c>
      <c r="D64" s="14">
        <v>5.5025319896090657E-4</v>
      </c>
      <c r="E64" s="14">
        <v>0</v>
      </c>
      <c r="F64" s="14">
        <v>0</v>
      </c>
      <c r="G64" s="14">
        <v>0</v>
      </c>
      <c r="H64" s="14">
        <v>0</v>
      </c>
      <c r="I64" s="14">
        <v>0</v>
      </c>
      <c r="J64" s="14">
        <v>0</v>
      </c>
      <c r="K64" s="14">
        <v>5.0120999089921628E-5</v>
      </c>
      <c r="L64" s="14">
        <v>7.2066565917458739E-5</v>
      </c>
      <c r="M64" s="14">
        <v>5.2293557120936551E-5</v>
      </c>
      <c r="N64" s="14">
        <v>1.3716218222309441E-4</v>
      </c>
      <c r="O64" s="14">
        <v>0</v>
      </c>
      <c r="P64" s="14">
        <v>1.614266458496695E-4</v>
      </c>
      <c r="Q64" s="14">
        <v>0</v>
      </c>
      <c r="R64" s="14">
        <v>0</v>
      </c>
      <c r="S64" s="14">
        <v>4.5472829954611893E-5</v>
      </c>
      <c r="T64" s="14">
        <v>3.5868933194237592E-5</v>
      </c>
      <c r="U64" s="14">
        <v>3.1136236273709163E-5</v>
      </c>
      <c r="V64" s="14">
        <v>3.4640036739044478E-5</v>
      </c>
      <c r="W64" s="14">
        <v>1.7284458303167141E-5</v>
      </c>
      <c r="X64" s="14">
        <v>2.5449243457721437E-5</v>
      </c>
      <c r="Y64" s="14">
        <v>1.5651310036212845E-5</v>
      </c>
      <c r="Z64" s="14">
        <v>8.0745061422989501E-6</v>
      </c>
      <c r="AA64" s="14">
        <v>5.2644795052801229E-6</v>
      </c>
    </row>
    <row r="65" spans="1:27">
      <c r="A65" s="26" t="s">
        <v>31</v>
      </c>
      <c r="B65" s="26"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6" t="s">
        <v>31</v>
      </c>
      <c r="B66" s="26" t="s">
        <v>25</v>
      </c>
      <c r="C66" s="14">
        <v>5.3180399796578681E-2</v>
      </c>
      <c r="D66" s="14">
        <v>2.2108972133616824E-3</v>
      </c>
      <c r="E66" s="14">
        <v>1.8765187931295185E-4</v>
      </c>
      <c r="F66" s="14">
        <v>0</v>
      </c>
      <c r="G66" s="14">
        <v>2.781114766015743E-2</v>
      </c>
      <c r="H66" s="14">
        <v>3.8360045323526701E-2</v>
      </c>
      <c r="I66" s="14">
        <v>5.322564634919473E-3</v>
      </c>
      <c r="J66" s="14">
        <v>1062027.1305914014</v>
      </c>
      <c r="K66" s="14">
        <v>257268.6186077038</v>
      </c>
      <c r="L66" s="14">
        <v>67468.166828107467</v>
      </c>
      <c r="M66" s="14">
        <v>1.603718612893851E-3</v>
      </c>
      <c r="N66" s="14">
        <v>0</v>
      </c>
      <c r="O66" s="14">
        <v>2.1642774639105602E-3</v>
      </c>
      <c r="P66" s="14">
        <v>5.8601165834447496E-4</v>
      </c>
      <c r="Q66" s="14">
        <v>0</v>
      </c>
      <c r="R66" s="14">
        <v>301427.82289664837</v>
      </c>
      <c r="S66" s="14">
        <v>2.6060796338113281E-2</v>
      </c>
      <c r="T66" s="14">
        <v>3.3053260530513346E-4</v>
      </c>
      <c r="U66" s="14">
        <v>1.8947776335261662E-4</v>
      </c>
      <c r="V66" s="14">
        <v>3.4966849438075487E-2</v>
      </c>
      <c r="W66" s="14">
        <v>0.20017879518434259</v>
      </c>
      <c r="X66" s="14">
        <v>0</v>
      </c>
      <c r="Y66" s="14">
        <v>2.5216750035814354E-5</v>
      </c>
      <c r="Z66" s="14">
        <v>77676.413519068432</v>
      </c>
      <c r="AA66" s="14">
        <v>14875.473107458945</v>
      </c>
    </row>
    <row r="67" spans="1:27">
      <c r="A67" s="26" t="s">
        <v>31</v>
      </c>
      <c r="B67" s="26" t="s">
        <v>26</v>
      </c>
      <c r="C67" s="14">
        <v>8.4743157970969402E-3</v>
      </c>
      <c r="D67" s="14">
        <v>5.2981325752619272E-3</v>
      </c>
      <c r="E67" s="14">
        <v>0</v>
      </c>
      <c r="F67" s="14">
        <v>9.068485576477999E-5</v>
      </c>
      <c r="G67" s="14">
        <v>2.6192694602514891E-2</v>
      </c>
      <c r="H67" s="14">
        <v>516594.01885347255</v>
      </c>
      <c r="I67" s="14">
        <v>0</v>
      </c>
      <c r="J67" s="14">
        <v>122425.54987138476</v>
      </c>
      <c r="K67" s="14">
        <v>0</v>
      </c>
      <c r="L67" s="14">
        <v>15815.758811129381</v>
      </c>
      <c r="M67" s="14">
        <v>3246.4199418163498</v>
      </c>
      <c r="N67" s="14">
        <v>45803.84542351128</v>
      </c>
      <c r="O67" s="14">
        <v>739.83581203333972</v>
      </c>
      <c r="P67" s="14">
        <v>0</v>
      </c>
      <c r="Q67" s="14">
        <v>0</v>
      </c>
      <c r="R67" s="14">
        <v>1.1138203067460315E-3</v>
      </c>
      <c r="S67" s="14">
        <v>41846.270407668126</v>
      </c>
      <c r="T67" s="14">
        <v>4.3834853236858219E-4</v>
      </c>
      <c r="U67" s="14">
        <v>0</v>
      </c>
      <c r="V67" s="14">
        <v>37699.026828646885</v>
      </c>
      <c r="W67" s="14">
        <v>22930.769974628591</v>
      </c>
      <c r="X67" s="14">
        <v>15062.313162278559</v>
      </c>
      <c r="Y67" s="14">
        <v>0</v>
      </c>
      <c r="Z67" s="14">
        <v>15901.158361701051</v>
      </c>
      <c r="AA67" s="14">
        <v>2.0412338807792918E-5</v>
      </c>
    </row>
    <row r="68" spans="1:27">
      <c r="A68" s="26" t="s">
        <v>31</v>
      </c>
      <c r="B68" s="26" t="s">
        <v>99</v>
      </c>
      <c r="C68" s="14">
        <v>4.5109349862266102E-3</v>
      </c>
      <c r="D68" s="14">
        <v>1.3420283429046176E-3</v>
      </c>
      <c r="E68" s="14">
        <v>0</v>
      </c>
      <c r="F68" s="14">
        <v>0</v>
      </c>
      <c r="G68" s="14">
        <v>0</v>
      </c>
      <c r="H68" s="14">
        <v>6.7616029070190003E-4</v>
      </c>
      <c r="I68" s="14">
        <v>9.6804792435458927E-4</v>
      </c>
      <c r="J68" s="14">
        <v>8.9107431840344668E-4</v>
      </c>
      <c r="K68" s="14">
        <v>0</v>
      </c>
      <c r="L68" s="14">
        <v>3.6132618415034186E-3</v>
      </c>
      <c r="M68" s="14">
        <v>1.5265718087306424E-3</v>
      </c>
      <c r="N68" s="14">
        <v>1.7177102818478093E-3</v>
      </c>
      <c r="O68" s="14">
        <v>3.611326703460397E-4</v>
      </c>
      <c r="P68" s="14">
        <v>3.8052734392679798E-4</v>
      </c>
      <c r="Q68" s="14">
        <v>0</v>
      </c>
      <c r="R68" s="14">
        <v>1.7503776505715203E-3</v>
      </c>
      <c r="S68" s="14">
        <v>4.7942273147830405E-4</v>
      </c>
      <c r="T68" s="14">
        <v>0</v>
      </c>
      <c r="U68" s="14">
        <v>5.4469697023979133E-5</v>
      </c>
      <c r="V68" s="14">
        <v>1.0863986280660245E-3</v>
      </c>
      <c r="W68" s="14">
        <v>6.6280657446203962E-4</v>
      </c>
      <c r="X68" s="14">
        <v>1.6383748605565063E-4</v>
      </c>
      <c r="Y68" s="14">
        <v>1.9610075889420585E-4</v>
      </c>
      <c r="Z68" s="14">
        <v>2.8883728297616996E-4</v>
      </c>
      <c r="AA68" s="14">
        <v>1.5656555703007365E-4</v>
      </c>
    </row>
    <row r="69" spans="1:27">
      <c r="A69" s="26" t="s">
        <v>31</v>
      </c>
      <c r="B69" s="26" t="s">
        <v>34</v>
      </c>
      <c r="C69" s="14">
        <v>9.8745711356764878E-3</v>
      </c>
      <c r="D69" s="14">
        <v>3.130464798368272E-3</v>
      </c>
      <c r="E69" s="14">
        <v>0</v>
      </c>
      <c r="F69" s="14">
        <v>0</v>
      </c>
      <c r="G69" s="14">
        <v>0</v>
      </c>
      <c r="H69" s="14">
        <v>0</v>
      </c>
      <c r="I69" s="14">
        <v>5.2265869092064585E-4</v>
      </c>
      <c r="J69" s="14">
        <v>2.093905244501303E-3</v>
      </c>
      <c r="K69" s="14">
        <v>5.6118360672540515E-3</v>
      </c>
      <c r="L69" s="14">
        <v>1.101700536011813E-2</v>
      </c>
      <c r="M69" s="14">
        <v>1.5916303237396508E-2</v>
      </c>
      <c r="N69" s="14">
        <v>0.14313258083776392</v>
      </c>
      <c r="O69" s="14">
        <v>0</v>
      </c>
      <c r="P69" s="14">
        <v>0</v>
      </c>
      <c r="Q69" s="14">
        <v>0</v>
      </c>
      <c r="R69" s="14">
        <v>60991.85752474788</v>
      </c>
      <c r="S69" s="14">
        <v>63504.777136270823</v>
      </c>
      <c r="T69" s="14">
        <v>0</v>
      </c>
      <c r="U69" s="14">
        <v>0</v>
      </c>
      <c r="V69" s="14">
        <v>66029.759388877617</v>
      </c>
      <c r="W69" s="14">
        <v>68038.916490021715</v>
      </c>
      <c r="X69" s="14">
        <v>0</v>
      </c>
      <c r="Y69" s="14">
        <v>0</v>
      </c>
      <c r="Z69" s="14">
        <v>46587.616737996032</v>
      </c>
      <c r="AA69" s="14">
        <v>0</v>
      </c>
    </row>
    <row r="70" spans="1:27">
      <c r="A70" s="26" t="s">
        <v>31</v>
      </c>
      <c r="B70" s="26"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39" t="s">
        <v>55</v>
      </c>
      <c r="B71" s="39"/>
      <c r="C71" s="29">
        <v>7.9012956157498204E-2</v>
      </c>
      <c r="D71" s="29">
        <v>1.2684037510013667E-2</v>
      </c>
      <c r="E71" s="29">
        <v>1.8765187931295185E-4</v>
      </c>
      <c r="F71" s="29">
        <v>9.068485576477999E-5</v>
      </c>
      <c r="G71" s="29">
        <v>5.4003842262672325E-2</v>
      </c>
      <c r="H71" s="29">
        <v>516594.05788967817</v>
      </c>
      <c r="I71" s="29">
        <v>6.8132712501947079E-3</v>
      </c>
      <c r="J71" s="29">
        <v>1184452.6834477659</v>
      </c>
      <c r="K71" s="29">
        <v>257268.62426966085</v>
      </c>
      <c r="L71" s="29">
        <v>83283.940341570633</v>
      </c>
      <c r="M71" s="29">
        <v>3246.4390407035658</v>
      </c>
      <c r="N71" s="29">
        <v>45803.990480889661</v>
      </c>
      <c r="O71" s="29">
        <v>739.83849206425975</v>
      </c>
      <c r="P71" s="29">
        <v>1.1789539084747526E-3</v>
      </c>
      <c r="Q71" s="29">
        <v>0</v>
      </c>
      <c r="R71" s="29">
        <v>362419.68335114891</v>
      </c>
      <c r="S71" s="29">
        <v>105351.07412963084</v>
      </c>
      <c r="T71" s="29">
        <v>8.0475007086795323E-4</v>
      </c>
      <c r="U71" s="29">
        <v>2.750836966503049E-4</v>
      </c>
      <c r="V71" s="29">
        <v>103728.8223054126</v>
      </c>
      <c r="W71" s="29">
        <v>90969.887323536532</v>
      </c>
      <c r="X71" s="29">
        <v>15062.313351565288</v>
      </c>
      <c r="Y71" s="29">
        <v>2.3696881896623304E-4</v>
      </c>
      <c r="Z71" s="29">
        <v>140165.18891567731</v>
      </c>
      <c r="AA71" s="29">
        <v>14875.47328970132</v>
      </c>
    </row>
    <row r="73" spans="1:27">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6" t="s">
        <v>32</v>
      </c>
      <c r="B74" s="26" t="s">
        <v>36</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6" t="s">
        <v>32</v>
      </c>
      <c r="B75" s="26"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6" t="s">
        <v>32</v>
      </c>
      <c r="B76" s="26" t="s">
        <v>22</v>
      </c>
      <c r="C76" s="14">
        <v>1.0789515256582531E-3</v>
      </c>
      <c r="D76" s="14">
        <v>0</v>
      </c>
      <c r="E76" s="14">
        <v>0</v>
      </c>
      <c r="F76" s="14">
        <v>0</v>
      </c>
      <c r="G76" s="14">
        <v>0</v>
      </c>
      <c r="H76" s="14">
        <v>0</v>
      </c>
      <c r="I76" s="14">
        <v>0</v>
      </c>
      <c r="J76" s="14">
        <v>7.7861273204626056E-5</v>
      </c>
      <c r="K76" s="14">
        <v>0</v>
      </c>
      <c r="L76" s="14">
        <v>0</v>
      </c>
      <c r="M76" s="14">
        <v>0</v>
      </c>
      <c r="N76" s="14">
        <v>0</v>
      </c>
      <c r="O76" s="14">
        <v>7.1470175083827189E-5</v>
      </c>
      <c r="P76" s="14">
        <v>0</v>
      </c>
      <c r="Q76" s="14">
        <v>0</v>
      </c>
      <c r="R76" s="14">
        <v>0</v>
      </c>
      <c r="S76" s="14">
        <v>0</v>
      </c>
      <c r="T76" s="14">
        <v>0</v>
      </c>
      <c r="U76" s="14">
        <v>0</v>
      </c>
      <c r="V76" s="14">
        <v>0</v>
      </c>
      <c r="W76" s="14">
        <v>0</v>
      </c>
      <c r="X76" s="14">
        <v>0</v>
      </c>
      <c r="Y76" s="14">
        <v>0</v>
      </c>
      <c r="Z76" s="14">
        <v>0</v>
      </c>
      <c r="AA76" s="14">
        <v>0</v>
      </c>
    </row>
    <row r="77" spans="1:27">
      <c r="A77" s="26" t="s">
        <v>32</v>
      </c>
      <c r="B77" s="26"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6" t="s">
        <v>32</v>
      </c>
      <c r="B78" s="26" t="s">
        <v>21</v>
      </c>
      <c r="C78" s="14">
        <v>1.4110772986403873E-3</v>
      </c>
      <c r="D78" s="14">
        <v>0</v>
      </c>
      <c r="E78" s="14">
        <v>8.2264910498838526E-5</v>
      </c>
      <c r="F78" s="14">
        <v>0</v>
      </c>
      <c r="G78" s="14">
        <v>8.50023232015628E-5</v>
      </c>
      <c r="H78" s="14">
        <v>0</v>
      </c>
      <c r="I78" s="14">
        <v>7.3931556826782824E-5</v>
      </c>
      <c r="J78" s="14">
        <v>6.9926849437214342E-5</v>
      </c>
      <c r="K78" s="14">
        <v>5.2721092206866856E-5</v>
      </c>
      <c r="L78" s="14">
        <v>6.7144246014266284E-5</v>
      </c>
      <c r="M78" s="14">
        <v>4.6699523323145609E-5</v>
      </c>
      <c r="N78" s="14">
        <v>6.583476731777336E-5</v>
      </c>
      <c r="O78" s="14">
        <v>5.9056337392143437E-5</v>
      </c>
      <c r="P78" s="14">
        <v>4.3422575586810194E-5</v>
      </c>
      <c r="Q78" s="14">
        <v>5.364731478404306E-5</v>
      </c>
      <c r="R78" s="14">
        <v>4.2737765535069595E-5</v>
      </c>
      <c r="S78" s="14">
        <v>4.7262076398269691E-5</v>
      </c>
      <c r="T78" s="14">
        <v>3.7912560337224454E-5</v>
      </c>
      <c r="U78" s="14">
        <v>2.3757246253195752E-5</v>
      </c>
      <c r="V78" s="14">
        <v>3.9325652056827383E-5</v>
      </c>
      <c r="W78" s="14">
        <v>2.3047275826249954E-5</v>
      </c>
      <c r="X78" s="14">
        <v>1.4734325548291785E-5</v>
      </c>
      <c r="Y78" s="14">
        <v>1.7373144578689235E-5</v>
      </c>
      <c r="Z78" s="14">
        <v>9.9802870423143519E-6</v>
      </c>
      <c r="AA78" s="14">
        <v>5.8094951831871867E-6</v>
      </c>
    </row>
    <row r="79" spans="1:27">
      <c r="A79" s="26" t="s">
        <v>32</v>
      </c>
      <c r="B79" s="26"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26" t="s">
        <v>32</v>
      </c>
      <c r="B80" s="26" t="s">
        <v>25</v>
      </c>
      <c r="C80" s="14">
        <v>2.4902317471153266E-2</v>
      </c>
      <c r="D80" s="14">
        <v>0</v>
      </c>
      <c r="E80" s="14">
        <v>2.5246247694330409E-4</v>
      </c>
      <c r="F80" s="14">
        <v>1.9146606713887392E-3</v>
      </c>
      <c r="G80" s="14">
        <v>318022.68616589834</v>
      </c>
      <c r="H80" s="14">
        <v>177465.56568240002</v>
      </c>
      <c r="I80" s="14">
        <v>0</v>
      </c>
      <c r="J80" s="14">
        <v>3.4132661011806835E-2</v>
      </c>
      <c r="K80" s="14">
        <v>0</v>
      </c>
      <c r="L80" s="14">
        <v>0</v>
      </c>
      <c r="M80" s="14">
        <v>0</v>
      </c>
      <c r="N80" s="14">
        <v>0</v>
      </c>
      <c r="O80" s="14">
        <v>0</v>
      </c>
      <c r="P80" s="14">
        <v>0</v>
      </c>
      <c r="Q80" s="14">
        <v>0</v>
      </c>
      <c r="R80" s="14">
        <v>0</v>
      </c>
      <c r="S80" s="14">
        <v>0</v>
      </c>
      <c r="T80" s="14">
        <v>0</v>
      </c>
      <c r="U80" s="14">
        <v>0</v>
      </c>
      <c r="V80" s="14">
        <v>0</v>
      </c>
      <c r="W80" s="14">
        <v>0</v>
      </c>
      <c r="X80" s="14">
        <v>0</v>
      </c>
      <c r="Y80" s="14">
        <v>0</v>
      </c>
      <c r="Z80" s="14">
        <v>0</v>
      </c>
      <c r="AA80" s="14">
        <v>0</v>
      </c>
    </row>
    <row r="81" spans="1:27">
      <c r="A81" s="26" t="s">
        <v>32</v>
      </c>
      <c r="B81" s="26"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26" t="s">
        <v>32</v>
      </c>
      <c r="B82" s="26" t="s">
        <v>99</v>
      </c>
      <c r="C82" s="14">
        <v>4.0727155368427666E-3</v>
      </c>
      <c r="D82" s="14">
        <v>3.5212094539633433E-4</v>
      </c>
      <c r="E82" s="14">
        <v>2.1789793929539471E-4</v>
      </c>
      <c r="F82" s="14">
        <v>1.0188052095204156E-4</v>
      </c>
      <c r="G82" s="14">
        <v>4.9432083890202079E-4</v>
      </c>
      <c r="H82" s="14">
        <v>5.989449318879311E-4</v>
      </c>
      <c r="I82" s="14">
        <v>7.1018262356940516E-4</v>
      </c>
      <c r="J82" s="14">
        <v>3.923034934389802E-4</v>
      </c>
      <c r="K82" s="14">
        <v>0</v>
      </c>
      <c r="L82" s="14">
        <v>1.5590778011849672E-3</v>
      </c>
      <c r="M82" s="14">
        <v>4.2024399109081396E-4</v>
      </c>
      <c r="N82" s="14">
        <v>2.2400408422018414E-4</v>
      </c>
      <c r="O82" s="14">
        <v>2.8681253893121818E-4</v>
      </c>
      <c r="P82" s="14">
        <v>2.3071552978205857E-4</v>
      </c>
      <c r="Q82" s="14">
        <v>2.4572036805141454E-4</v>
      </c>
      <c r="R82" s="14">
        <v>1.1844715609640793E-3</v>
      </c>
      <c r="S82" s="14">
        <v>2.6534774555134845E-4</v>
      </c>
      <c r="T82" s="14">
        <v>9.3006947404461764E-5</v>
      </c>
      <c r="U82" s="14">
        <v>3.4527297811160341E-4</v>
      </c>
      <c r="V82" s="14">
        <v>3.7862335532799437E-4</v>
      </c>
      <c r="W82" s="14">
        <v>1.7010767507482437E-4</v>
      </c>
      <c r="X82" s="14">
        <v>3.2179586926653824E-4</v>
      </c>
      <c r="Y82" s="14">
        <v>1.3459574039129653E-4</v>
      </c>
      <c r="Z82" s="14">
        <v>5.954526279585213E-5</v>
      </c>
      <c r="AA82" s="14">
        <v>9.3005162824126437E-5</v>
      </c>
    </row>
    <row r="83" spans="1:27">
      <c r="A83" s="26" t="s">
        <v>32</v>
      </c>
      <c r="B83" s="26" t="s">
        <v>34</v>
      </c>
      <c r="C83" s="14">
        <v>5.6573063871240697E-3</v>
      </c>
      <c r="D83" s="14">
        <v>4.2003759967797926E-4</v>
      </c>
      <c r="E83" s="14">
        <v>3.3502782484361762E-4</v>
      </c>
      <c r="F83" s="14">
        <v>2.9725359225893773E-4</v>
      </c>
      <c r="G83" s="14">
        <v>3.386165566369707E-4</v>
      </c>
      <c r="H83" s="14">
        <v>5.9529865257641832E-4</v>
      </c>
      <c r="I83" s="14">
        <v>3.1683461503973469E-4</v>
      </c>
      <c r="J83" s="14">
        <v>5.7489277095777161E-4</v>
      </c>
      <c r="K83" s="14">
        <v>8.0113638970938535E-4</v>
      </c>
      <c r="L83" s="14">
        <v>7.2472400049122386E-4</v>
      </c>
      <c r="M83" s="14">
        <v>7.4671047933121817E-5</v>
      </c>
      <c r="N83" s="14">
        <v>6.8872017210946175E-4</v>
      </c>
      <c r="O83" s="14">
        <v>7.0453347120306902E-5</v>
      </c>
      <c r="P83" s="14">
        <v>3.4670954243798208E-5</v>
      </c>
      <c r="Q83" s="14">
        <v>2.4426560792854108E-4</v>
      </c>
      <c r="R83" s="14">
        <v>3.2066799287004726E-4</v>
      </c>
      <c r="S83" s="14">
        <v>1.8641342004715769E-4</v>
      </c>
      <c r="T83" s="14">
        <v>3.8283661655388103E-4</v>
      </c>
      <c r="U83" s="14">
        <v>0</v>
      </c>
      <c r="V83" s="14">
        <v>5.0381219679848817E-4</v>
      </c>
      <c r="W83" s="14">
        <v>0</v>
      </c>
      <c r="X83" s="14">
        <v>0</v>
      </c>
      <c r="Y83" s="14">
        <v>9.92029259061983E-6</v>
      </c>
      <c r="Z83" s="14">
        <v>4.8905535724291785E-5</v>
      </c>
      <c r="AA83" s="14">
        <v>2.9504847580392069E-5</v>
      </c>
    </row>
    <row r="84" spans="1:27">
      <c r="A84" s="26" t="s">
        <v>32</v>
      </c>
      <c r="B84" s="26"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39" t="s">
        <v>55</v>
      </c>
      <c r="B85" s="39"/>
      <c r="C85" s="29">
        <v>3.7122368219418743E-2</v>
      </c>
      <c r="D85" s="29">
        <v>7.721585450743136E-4</v>
      </c>
      <c r="E85" s="29">
        <v>8.8765315158115493E-4</v>
      </c>
      <c r="F85" s="29">
        <v>2.3137947845997182E-3</v>
      </c>
      <c r="G85" s="29">
        <v>318022.68708383804</v>
      </c>
      <c r="H85" s="29">
        <v>177465.5668766436</v>
      </c>
      <c r="I85" s="29">
        <v>1.1009487954359227E-3</v>
      </c>
      <c r="J85" s="29">
        <v>3.5247645398845423E-2</v>
      </c>
      <c r="K85" s="29">
        <v>8.538574819162522E-4</v>
      </c>
      <c r="L85" s="29">
        <v>2.3509460476904575E-3</v>
      </c>
      <c r="M85" s="29">
        <v>5.4161456234708139E-4</v>
      </c>
      <c r="N85" s="29">
        <v>9.7855902364741925E-4</v>
      </c>
      <c r="O85" s="29">
        <v>4.8779239852749569E-4</v>
      </c>
      <c r="P85" s="29">
        <v>3.0880905961266697E-4</v>
      </c>
      <c r="Q85" s="29">
        <v>5.4363329076399867E-4</v>
      </c>
      <c r="R85" s="29">
        <v>1.547877319369196E-3</v>
      </c>
      <c r="S85" s="29">
        <v>4.9902324199677583E-4</v>
      </c>
      <c r="T85" s="29">
        <v>5.1375612429556731E-4</v>
      </c>
      <c r="U85" s="29">
        <v>3.6903022436479916E-4</v>
      </c>
      <c r="V85" s="29">
        <v>9.2176120418330991E-4</v>
      </c>
      <c r="W85" s="29">
        <v>1.9315495090107431E-4</v>
      </c>
      <c r="X85" s="29">
        <v>3.3653019481483004E-4</v>
      </c>
      <c r="Y85" s="29">
        <v>1.6188917756060559E-4</v>
      </c>
      <c r="Z85" s="29">
        <v>1.1843108556245826E-4</v>
      </c>
      <c r="AA85" s="29">
        <v>1.2831950558770571E-4</v>
      </c>
    </row>
  </sheetData>
  <mergeCells count="6">
    <mergeCell ref="A85:B85"/>
    <mergeCell ref="A15:B15"/>
    <mergeCell ref="A29:B29"/>
    <mergeCell ref="A43:B43"/>
    <mergeCell ref="A57:B57"/>
    <mergeCell ref="A71:B7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E600"/>
  </sheetPr>
  <dimension ref="A1:C20"/>
  <sheetViews>
    <sheetView showGridLines="0" zoomScale="85" zoomScaleNormal="85" workbookViewId="0"/>
  </sheetViews>
  <sheetFormatPr defaultRowHeight="15"/>
  <cols>
    <col min="1" max="1" width="11.85546875" bestFit="1" customWidth="1"/>
    <col min="2" max="2" width="4.5703125" bestFit="1" customWidth="1"/>
    <col min="3" max="3" width="42.85546875" bestFit="1" customWidth="1"/>
  </cols>
  <sheetData>
    <row r="1" spans="1:3">
      <c r="A1" s="4" t="s">
        <v>10</v>
      </c>
    </row>
    <row r="3" spans="1:3">
      <c r="A3" s="2">
        <v>43738</v>
      </c>
      <c r="B3" s="5">
        <v>1</v>
      </c>
      <c r="C3" s="6" t="s">
        <v>65</v>
      </c>
    </row>
    <row r="4" spans="1:3">
      <c r="A4" s="8"/>
      <c r="B4" s="5"/>
      <c r="C4" s="9"/>
    </row>
    <row r="5" spans="1:3">
      <c r="A5" s="2"/>
      <c r="B5" s="5"/>
      <c r="C5" s="7"/>
    </row>
    <row r="6" spans="1:3">
      <c r="A6" s="8"/>
      <c r="B6" s="5"/>
    </row>
    <row r="7" spans="1:3">
      <c r="A7" s="2"/>
      <c r="B7" s="5"/>
    </row>
    <row r="8" spans="1:3">
      <c r="A8" s="2"/>
      <c r="B8" s="5"/>
    </row>
    <row r="9" spans="1:3">
      <c r="A9" s="2"/>
      <c r="B9" s="5"/>
    </row>
    <row r="10" spans="1:3">
      <c r="A10" s="2"/>
      <c r="B10" s="5"/>
      <c r="C10" s="3"/>
    </row>
    <row r="11" spans="1:3">
      <c r="A11" s="8"/>
      <c r="B11" s="5"/>
    </row>
    <row r="12" spans="1:3">
      <c r="A12" s="8"/>
      <c r="B12" s="5"/>
    </row>
    <row r="13" spans="1:3">
      <c r="A13" s="8"/>
      <c r="B13" s="5"/>
    </row>
    <row r="14" spans="1:3">
      <c r="A14" s="8"/>
      <c r="B14" s="5"/>
    </row>
    <row r="15" spans="1:3">
      <c r="A15" s="8"/>
      <c r="B15" s="5"/>
    </row>
    <row r="16" spans="1:3">
      <c r="A16" s="8"/>
      <c r="B16" s="5"/>
    </row>
    <row r="17" spans="1:2">
      <c r="A17" s="8"/>
      <c r="B17" s="5"/>
    </row>
    <row r="18" spans="1:2">
      <c r="A18" s="8"/>
      <c r="B18" s="5"/>
    </row>
    <row r="19" spans="1:2">
      <c r="A19" s="8"/>
      <c r="B19" s="5"/>
    </row>
    <row r="20" spans="1:2">
      <c r="A20" s="8"/>
      <c r="B20" s="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4EBEEB"/>
  </sheetPr>
  <dimension ref="A1:AA9"/>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73</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0" customHeight="1">
      <c r="A2" s="33" t="s">
        <v>59</v>
      </c>
    </row>
    <row r="3" spans="1:27">
      <c r="A3" s="12" t="s">
        <v>28</v>
      </c>
      <c r="B3" s="12" t="s">
        <v>52</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6" t="s">
        <v>29</v>
      </c>
      <c r="B4" s="26" t="s">
        <v>35</v>
      </c>
      <c r="C4" s="14">
        <v>2.453402688278713E-3</v>
      </c>
      <c r="D4" s="14">
        <v>1.010975401823356E-4</v>
      </c>
      <c r="E4" s="14">
        <v>17566.391353911473</v>
      </c>
      <c r="F4" s="14">
        <v>2.6864048617124552E-4</v>
      </c>
      <c r="G4" s="14">
        <v>165300.92803333432</v>
      </c>
      <c r="H4" s="14">
        <v>28366.976734430013</v>
      </c>
      <c r="I4" s="14">
        <v>0</v>
      </c>
      <c r="J4" s="14">
        <v>37952.949633891338</v>
      </c>
      <c r="K4" s="14">
        <v>239077.52075890871</v>
      </c>
      <c r="L4" s="14">
        <v>101597.98993921572</v>
      </c>
      <c r="M4" s="14">
        <v>31182.40897409141</v>
      </c>
      <c r="N4" s="14">
        <v>240830.23685451949</v>
      </c>
      <c r="O4" s="14">
        <v>61151.96381217517</v>
      </c>
      <c r="P4" s="14">
        <v>122158.27998783288</v>
      </c>
      <c r="Q4" s="14">
        <v>0</v>
      </c>
      <c r="R4" s="14">
        <v>312005.46051371371</v>
      </c>
      <c r="S4" s="14">
        <v>19274.50581572044</v>
      </c>
      <c r="T4" s="14">
        <v>40038.508709841655</v>
      </c>
      <c r="U4" s="14">
        <v>13373.478987663137</v>
      </c>
      <c r="V4" s="14">
        <v>84728.630733768907</v>
      </c>
      <c r="W4" s="14">
        <v>97399.945483475371</v>
      </c>
      <c r="X4" s="14">
        <v>5.9610052438449491E-6</v>
      </c>
      <c r="Y4" s="14">
        <v>0</v>
      </c>
      <c r="Z4" s="14">
        <v>68908.902972405136</v>
      </c>
      <c r="AA4" s="14">
        <v>7332.3424321873144</v>
      </c>
    </row>
    <row r="5" spans="1:27">
      <c r="A5" s="26" t="s">
        <v>30</v>
      </c>
      <c r="B5" s="26" t="s">
        <v>35</v>
      </c>
      <c r="C5" s="14">
        <v>4.5389235526969787E-3</v>
      </c>
      <c r="D5" s="14">
        <v>1.2069309246221907E-4</v>
      </c>
      <c r="E5" s="14">
        <v>2.6609437713688957E-4</v>
      </c>
      <c r="F5" s="14">
        <v>3.7627177071424266E-4</v>
      </c>
      <c r="G5" s="14">
        <v>1.2430800718452853E-3</v>
      </c>
      <c r="H5" s="14">
        <v>2.3350858596845893E-3</v>
      </c>
      <c r="I5" s="14">
        <v>0</v>
      </c>
      <c r="J5" s="14">
        <v>1.5936721505385497E-3</v>
      </c>
      <c r="K5" s="14">
        <v>5.1770390756179037E-4</v>
      </c>
      <c r="L5" s="14">
        <v>1.1050200245207179E-3</v>
      </c>
      <c r="M5" s="14">
        <v>1.5665543939572473E-4</v>
      </c>
      <c r="N5" s="14">
        <v>8.0305840849336071E-4</v>
      </c>
      <c r="O5" s="14">
        <v>1.3954042681078632E-4</v>
      </c>
      <c r="P5" s="14">
        <v>3.8987507544233996E-4</v>
      </c>
      <c r="Q5" s="14">
        <v>1.9799403647216999E-4</v>
      </c>
      <c r="R5" s="14">
        <v>1.1567424356609482E-3</v>
      </c>
      <c r="S5" s="14">
        <v>10208.558987976907</v>
      </c>
      <c r="T5" s="14">
        <v>3399.1195921001568</v>
      </c>
      <c r="U5" s="14">
        <v>2.0634638132105386E-3</v>
      </c>
      <c r="V5" s="14">
        <v>40126.786173118977</v>
      </c>
      <c r="W5" s="14">
        <v>49702.822922075036</v>
      </c>
      <c r="X5" s="14">
        <v>86626.012374008511</v>
      </c>
      <c r="Y5" s="14">
        <v>0</v>
      </c>
      <c r="Z5" s="14">
        <v>41433.693251296958</v>
      </c>
      <c r="AA5" s="14">
        <v>13768.54737902864</v>
      </c>
    </row>
    <row r="6" spans="1:27">
      <c r="A6" s="26" t="s">
        <v>33</v>
      </c>
      <c r="B6" s="26" t="s">
        <v>35</v>
      </c>
      <c r="C6" s="14">
        <v>7.2337290563754208E-4</v>
      </c>
      <c r="D6" s="14">
        <v>0</v>
      </c>
      <c r="E6" s="14">
        <v>0</v>
      </c>
      <c r="F6" s="14">
        <v>0</v>
      </c>
      <c r="G6" s="14">
        <v>0</v>
      </c>
      <c r="H6" s="14">
        <v>0</v>
      </c>
      <c r="I6" s="14">
        <v>0</v>
      </c>
      <c r="J6" s="14">
        <v>0</v>
      </c>
      <c r="K6" s="14">
        <v>4235.1135599228146</v>
      </c>
      <c r="L6" s="14">
        <v>17851.612802590935</v>
      </c>
      <c r="M6" s="14">
        <v>15472.241290207743</v>
      </c>
      <c r="N6" s="14">
        <v>0</v>
      </c>
      <c r="O6" s="14">
        <v>15709.109494565251</v>
      </c>
      <c r="P6" s="14">
        <v>0</v>
      </c>
      <c r="Q6" s="14">
        <v>0</v>
      </c>
      <c r="R6" s="14">
        <v>1663.4761827967138</v>
      </c>
      <c r="S6" s="14">
        <v>365.01934373218131</v>
      </c>
      <c r="T6" s="14">
        <v>0</v>
      </c>
      <c r="U6" s="14">
        <v>0</v>
      </c>
      <c r="V6" s="14">
        <v>5.6670269014280457E-6</v>
      </c>
      <c r="W6" s="14">
        <v>4166.9030466220975</v>
      </c>
      <c r="X6" s="14">
        <v>7.5971139762811721E-6</v>
      </c>
      <c r="Y6" s="14">
        <v>0</v>
      </c>
      <c r="Z6" s="14">
        <v>32131.885003848914</v>
      </c>
      <c r="AA6" s="14">
        <v>0</v>
      </c>
    </row>
    <row r="7" spans="1:27">
      <c r="A7" s="26" t="s">
        <v>31</v>
      </c>
      <c r="B7" s="26" t="s">
        <v>35</v>
      </c>
      <c r="C7" s="14">
        <v>2.7529224152437488E-3</v>
      </c>
      <c r="D7" s="14">
        <v>4.245839958965779E-4</v>
      </c>
      <c r="E7" s="14">
        <v>7.215968494088252E-5</v>
      </c>
      <c r="F7" s="14">
        <v>5.7369967236322007E-5</v>
      </c>
      <c r="G7" s="14">
        <v>1.2216365356817272E-3</v>
      </c>
      <c r="H7" s="14">
        <v>7.0112207058191215E-4</v>
      </c>
      <c r="I7" s="14">
        <v>2.5545928120059014E-4</v>
      </c>
      <c r="J7" s="14">
        <v>91378.000493638247</v>
      </c>
      <c r="K7" s="14">
        <v>4.1086389303980451E-4</v>
      </c>
      <c r="L7" s="14">
        <v>1.3155221675293163E-3</v>
      </c>
      <c r="M7" s="14">
        <v>2.9563479883010284E-4</v>
      </c>
      <c r="N7" s="14">
        <v>7.912815435404996E-5</v>
      </c>
      <c r="O7" s="14">
        <v>4.8105892959898966E-4</v>
      </c>
      <c r="P7" s="14">
        <v>0</v>
      </c>
      <c r="Q7" s="14">
        <v>0</v>
      </c>
      <c r="R7" s="14">
        <v>23995.377480907824</v>
      </c>
      <c r="S7" s="14">
        <v>3.4828109563180645E-3</v>
      </c>
      <c r="T7" s="14">
        <v>1.9169768038022116E-4</v>
      </c>
      <c r="U7" s="14">
        <v>5.7909223092069697E-5</v>
      </c>
      <c r="V7" s="14">
        <v>1.8516055571963995E-4</v>
      </c>
      <c r="W7" s="14">
        <v>2856.882598686695</v>
      </c>
      <c r="X7" s="14">
        <v>5379.512689831532</v>
      </c>
      <c r="Y7" s="14">
        <v>5.1529138690334845E-6</v>
      </c>
      <c r="Z7" s="14">
        <v>26776.561673940341</v>
      </c>
      <c r="AA7" s="14">
        <v>4005.0066340874346</v>
      </c>
    </row>
    <row r="8" spans="1:27">
      <c r="A8" s="26" t="s">
        <v>32</v>
      </c>
      <c r="B8" s="26" t="s">
        <v>35</v>
      </c>
      <c r="C8" s="14">
        <v>5.9922561009628339E-4</v>
      </c>
      <c r="D8" s="14">
        <v>0</v>
      </c>
      <c r="E8" s="14">
        <v>2.7898625772529744E-5</v>
      </c>
      <c r="F8" s="14">
        <v>4.9018822603322763E-5</v>
      </c>
      <c r="G8" s="14">
        <v>2.7014062908006239E-4</v>
      </c>
      <c r="H8" s="14">
        <v>3.0070394578279506E-4</v>
      </c>
      <c r="I8" s="14">
        <v>0</v>
      </c>
      <c r="J8" s="14">
        <v>5.2548596346346549E-4</v>
      </c>
      <c r="K8" s="14">
        <v>0</v>
      </c>
      <c r="L8" s="14">
        <v>0</v>
      </c>
      <c r="M8" s="14">
        <v>0</v>
      </c>
      <c r="N8" s="14">
        <v>0</v>
      </c>
      <c r="O8" s="14">
        <v>0</v>
      </c>
      <c r="P8" s="14">
        <v>0</v>
      </c>
      <c r="Q8" s="14">
        <v>0</v>
      </c>
      <c r="R8" s="14">
        <v>0</v>
      </c>
      <c r="S8" s="14">
        <v>0</v>
      </c>
      <c r="T8" s="14">
        <v>0</v>
      </c>
      <c r="U8" s="14">
        <v>0</v>
      </c>
      <c r="V8" s="14">
        <v>0</v>
      </c>
      <c r="W8" s="14">
        <v>0</v>
      </c>
      <c r="X8" s="14">
        <v>0</v>
      </c>
      <c r="Y8" s="14">
        <v>0</v>
      </c>
      <c r="Z8" s="14">
        <v>0</v>
      </c>
      <c r="AA8" s="14">
        <v>0</v>
      </c>
    </row>
    <row r="9" spans="1:27">
      <c r="A9" s="39" t="s">
        <v>55</v>
      </c>
      <c r="B9" s="39"/>
      <c r="C9" s="29">
        <v>1.1067847171953265E-2</v>
      </c>
      <c r="D9" s="29">
        <v>6.4637462854113257E-4</v>
      </c>
      <c r="E9" s="29">
        <v>17566.391720064159</v>
      </c>
      <c r="F9" s="29">
        <v>7.5130104672513299E-4</v>
      </c>
      <c r="G9" s="29">
        <v>165300.93076819155</v>
      </c>
      <c r="H9" s="29">
        <v>28366.980071341888</v>
      </c>
      <c r="I9" s="29">
        <v>2.5545928120059014E-4</v>
      </c>
      <c r="J9" s="29">
        <v>129330.9522466877</v>
      </c>
      <c r="K9" s="29">
        <v>243312.63524739933</v>
      </c>
      <c r="L9" s="29">
        <v>119449.60516234885</v>
      </c>
      <c r="M9" s="29">
        <v>46654.650716589385</v>
      </c>
      <c r="N9" s="29">
        <v>240830.23773670607</v>
      </c>
      <c r="O9" s="29">
        <v>76861.073927339778</v>
      </c>
      <c r="P9" s="29">
        <v>122158.28037770795</v>
      </c>
      <c r="Q9" s="29">
        <v>1.9799403647216999E-4</v>
      </c>
      <c r="R9" s="29">
        <v>337664.3153341607</v>
      </c>
      <c r="S9" s="29">
        <v>29848.087630240483</v>
      </c>
      <c r="T9" s="29">
        <v>43437.628493639495</v>
      </c>
      <c r="U9" s="29">
        <v>13373.481109036173</v>
      </c>
      <c r="V9" s="29">
        <v>124855.41709771547</v>
      </c>
      <c r="W9" s="29">
        <v>154126.55405085918</v>
      </c>
      <c r="X9" s="29">
        <v>92005.525077398168</v>
      </c>
      <c r="Y9" s="29">
        <v>5.1529138690334845E-6</v>
      </c>
      <c r="Z9" s="29">
        <v>169251.04290149134</v>
      </c>
      <c r="AA9" s="29">
        <v>25105.896445303391</v>
      </c>
    </row>
  </sheetData>
  <mergeCells count="1">
    <mergeCell ref="A9:B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4EBEEB"/>
  </sheetPr>
  <dimension ref="A1:AA9"/>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74</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0" customHeight="1">
      <c r="A2" s="33" t="s">
        <v>59</v>
      </c>
    </row>
    <row r="3" spans="1:27">
      <c r="A3" s="12" t="s">
        <v>28</v>
      </c>
      <c r="B3" s="12" t="s">
        <v>52</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6" t="s">
        <v>29</v>
      </c>
      <c r="B4" s="26" t="s">
        <v>37</v>
      </c>
      <c r="C4" s="14">
        <v>27.873263086546739</v>
      </c>
      <c r="D4" s="14">
        <v>1.7224438007554287E-3</v>
      </c>
      <c r="E4" s="14">
        <v>26231.629675574401</v>
      </c>
      <c r="F4" s="14">
        <v>59112.9507300798</v>
      </c>
      <c r="G4" s="14">
        <v>64953.69834213586</v>
      </c>
      <c r="H4" s="14">
        <v>1.8112720830972618E-3</v>
      </c>
      <c r="I4" s="14">
        <v>1.7811983692162419E-3</v>
      </c>
      <c r="J4" s="14">
        <v>1.8495837148253067E-3</v>
      </c>
      <c r="K4" s="14">
        <v>812.73780090332389</v>
      </c>
      <c r="L4" s="14">
        <v>10067.854008809913</v>
      </c>
      <c r="M4" s="14">
        <v>10058.291235511535</v>
      </c>
      <c r="N4" s="14">
        <v>612.03994175274215</v>
      </c>
      <c r="O4" s="14">
        <v>29862.782526476138</v>
      </c>
      <c r="P4" s="14">
        <v>14626.023895389784</v>
      </c>
      <c r="Q4" s="14">
        <v>1605.9006600579858</v>
      </c>
      <c r="R4" s="14">
        <v>58498.355847218576</v>
      </c>
      <c r="S4" s="14">
        <v>1.963110149197356E-3</v>
      </c>
      <c r="T4" s="14">
        <v>1.9651491558073646E-3</v>
      </c>
      <c r="U4" s="14">
        <v>9.024980593452316</v>
      </c>
      <c r="V4" s="14">
        <v>816.45458407222486</v>
      </c>
      <c r="W4" s="14">
        <v>2033.829306448815</v>
      </c>
      <c r="X4" s="14">
        <v>20293.6664500316</v>
      </c>
      <c r="Y4" s="14">
        <v>832.40246892576408</v>
      </c>
      <c r="Z4" s="14">
        <v>49739.752604386718</v>
      </c>
      <c r="AA4" s="14">
        <v>74659.054821944184</v>
      </c>
    </row>
    <row r="5" spans="1:27">
      <c r="A5" s="26" t="s">
        <v>30</v>
      </c>
      <c r="B5" s="26" t="s">
        <v>37</v>
      </c>
      <c r="C5" s="14">
        <v>8.5316708215297458E-4</v>
      </c>
      <c r="D5" s="14">
        <v>8.4921407271010383E-4</v>
      </c>
      <c r="E5" s="14">
        <v>8.4818374126534475E-4</v>
      </c>
      <c r="F5" s="14">
        <v>8.5273894523135035E-4</v>
      </c>
      <c r="G5" s="14">
        <v>8.7065137865911151E-4</v>
      </c>
      <c r="H5" s="14">
        <v>8.8112847969782813E-4</v>
      </c>
      <c r="I5" s="14">
        <v>8.7010145797922472E-4</v>
      </c>
      <c r="J5" s="14">
        <v>8.9133543909348449E-4</v>
      </c>
      <c r="K5" s="14">
        <v>8.9027872521246375E-4</v>
      </c>
      <c r="L5" s="14">
        <v>8.9609507082152884E-4</v>
      </c>
      <c r="M5" s="14">
        <v>8.9227062889518215E-4</v>
      </c>
      <c r="N5" s="14">
        <v>8.988274825306895E-4</v>
      </c>
      <c r="O5" s="14">
        <v>8.9943451746930965E-4</v>
      </c>
      <c r="P5" s="14">
        <v>8.8334078847969791E-4</v>
      </c>
      <c r="Q5" s="14">
        <v>473.28039721451739</v>
      </c>
      <c r="R5" s="14">
        <v>492.42008259900285</v>
      </c>
      <c r="S5" s="14">
        <v>9.058090557129368E-4</v>
      </c>
      <c r="T5" s="14">
        <v>9.0964231822473953E-4</v>
      </c>
      <c r="U5" s="14">
        <v>9.26318281397545E-4</v>
      </c>
      <c r="V5" s="14">
        <v>13041.254865404513</v>
      </c>
      <c r="W5" s="14">
        <v>14.701632051922569</v>
      </c>
      <c r="X5" s="14">
        <v>9.6899794711992272E-4</v>
      </c>
      <c r="Y5" s="14">
        <v>315.07640582713509</v>
      </c>
      <c r="Z5" s="14">
        <v>3460.6937739135419</v>
      </c>
      <c r="AA5" s="14">
        <v>1188.7398966244889</v>
      </c>
    </row>
    <row r="6" spans="1:27">
      <c r="A6" s="26" t="s">
        <v>33</v>
      </c>
      <c r="B6" s="26" t="s">
        <v>37</v>
      </c>
      <c r="C6" s="14">
        <v>4.3547184513692165E-4</v>
      </c>
      <c r="D6" s="14">
        <v>4.3362506137865822E-4</v>
      </c>
      <c r="E6" s="14">
        <v>2901.25869565628</v>
      </c>
      <c r="F6" s="14">
        <v>13020.346121813032</v>
      </c>
      <c r="G6" s="14">
        <v>21071.63203966006</v>
      </c>
      <c r="H6" s="14">
        <v>4.5389401322001887E-4</v>
      </c>
      <c r="I6" s="14">
        <v>4.468219017941454E-4</v>
      </c>
      <c r="J6" s="14">
        <v>4.6467187913125591E-4</v>
      </c>
      <c r="K6" s="14">
        <v>4.6326126534466477E-4</v>
      </c>
      <c r="L6" s="14">
        <v>4.6836545231350338E-4</v>
      </c>
      <c r="M6" s="14">
        <v>4.6623839471199248E-4</v>
      </c>
      <c r="N6" s="14">
        <v>82.167692147374893</v>
      </c>
      <c r="O6" s="14">
        <v>4.825323323890453E-4</v>
      </c>
      <c r="P6" s="14">
        <v>16.787239908394714</v>
      </c>
      <c r="Q6" s="14">
        <v>173.25720419974502</v>
      </c>
      <c r="R6" s="14">
        <v>4.8695728045325783E-4</v>
      </c>
      <c r="S6" s="14">
        <v>4.8975036449480549E-4</v>
      </c>
      <c r="T6" s="14">
        <v>4.932228517469311E-4</v>
      </c>
      <c r="U6" s="14">
        <v>1261.4809919735599</v>
      </c>
      <c r="V6" s="14">
        <v>4.9895516525023606E-4</v>
      </c>
      <c r="W6" s="14">
        <v>5.1937118035882913E-4</v>
      </c>
      <c r="X6" s="14">
        <v>878.54750681516146</v>
      </c>
      <c r="Y6" s="14">
        <v>7243.8160236071781</v>
      </c>
      <c r="Z6" s="14">
        <v>9739.3752452100762</v>
      </c>
      <c r="AA6" s="14">
        <v>18318.336537184648</v>
      </c>
    </row>
    <row r="7" spans="1:27">
      <c r="A7" s="26" t="s">
        <v>31</v>
      </c>
      <c r="B7" s="26" t="s">
        <v>37</v>
      </c>
      <c r="C7" s="14">
        <v>4.4672010953729845E-4</v>
      </c>
      <c r="D7" s="14">
        <v>7820.923070443816</v>
      </c>
      <c r="E7" s="14">
        <v>3.1995564522096314</v>
      </c>
      <c r="F7" s="14">
        <v>4.7782527650897073</v>
      </c>
      <c r="G7" s="14">
        <v>4.5233074598677997E-4</v>
      </c>
      <c r="H7" s="14">
        <v>4.5893710103871578E-4</v>
      </c>
      <c r="I7" s="14">
        <v>4.5068346553352222E-4</v>
      </c>
      <c r="J7" s="14">
        <v>4.6507533899905573E-4</v>
      </c>
      <c r="K7" s="14">
        <v>4.6253919735599622E-4</v>
      </c>
      <c r="L7" s="14">
        <v>4.6752869688385275E-4</v>
      </c>
      <c r="M7" s="14">
        <v>4.6451370160528803E-4</v>
      </c>
      <c r="N7" s="14">
        <v>13.329945753452312</v>
      </c>
      <c r="O7" s="14">
        <v>4.7862915958451374E-4</v>
      </c>
      <c r="P7" s="14">
        <v>195.79103956176579</v>
      </c>
      <c r="Q7" s="14">
        <v>12.310318239565628</v>
      </c>
      <c r="R7" s="14">
        <v>4.7218223418319169E-4</v>
      </c>
      <c r="S7" s="14">
        <v>4.7247447592067994E-4</v>
      </c>
      <c r="T7" s="14">
        <v>4.744354995278556E-4</v>
      </c>
      <c r="U7" s="14">
        <v>4.697175448536356E-4</v>
      </c>
      <c r="V7" s="14">
        <v>4.774611803588291E-4</v>
      </c>
      <c r="W7" s="14">
        <v>4.9344935221907462E-4</v>
      </c>
      <c r="X7" s="14">
        <v>29.637535432195374</v>
      </c>
      <c r="Y7" s="14">
        <v>4.9052012842304069E-4</v>
      </c>
      <c r="Z7" s="14">
        <v>94.909003098145433</v>
      </c>
      <c r="AA7" s="14">
        <v>252.2020914179698</v>
      </c>
    </row>
    <row r="8" spans="1:27">
      <c r="A8" s="26" t="s">
        <v>32</v>
      </c>
      <c r="B8" s="26" t="s">
        <v>37</v>
      </c>
      <c r="C8" s="14">
        <v>4.364185977337111E-4</v>
      </c>
      <c r="D8" s="14">
        <v>4.3474549008498583E-4</v>
      </c>
      <c r="E8" s="14">
        <v>4.3202297450424933E-4</v>
      </c>
      <c r="F8" s="14">
        <v>4.353633389990558E-4</v>
      </c>
      <c r="G8" s="14">
        <v>4.4217963550519356E-4</v>
      </c>
      <c r="H8" s="14">
        <v>4.4564940982058551E-4</v>
      </c>
      <c r="I8" s="14">
        <v>4.3679344287063273E-4</v>
      </c>
      <c r="J8" s="14">
        <v>4.5620919735599625E-4</v>
      </c>
      <c r="K8" s="14">
        <v>4.5600240793201038E-4</v>
      </c>
      <c r="L8" s="14">
        <v>4.5329882908404158E-4</v>
      </c>
      <c r="M8" s="14">
        <v>4.4322382058545708E-4</v>
      </c>
      <c r="N8" s="14">
        <v>4.5023601038715768E-4</v>
      </c>
      <c r="O8" s="14">
        <v>4.5710380547686494E-4</v>
      </c>
      <c r="P8" s="14">
        <v>4.4099942398489144E-4</v>
      </c>
      <c r="Q8" s="14">
        <v>4.3476812559017941E-4</v>
      </c>
      <c r="R8" s="14">
        <v>4.4324128423040606E-4</v>
      </c>
      <c r="S8" s="14">
        <v>4.4181963172804534E-4</v>
      </c>
      <c r="T8" s="14">
        <v>4.4980178847969787E-4</v>
      </c>
      <c r="U8" s="14">
        <v>4.1255677620396608E-4</v>
      </c>
      <c r="V8" s="14">
        <v>4.5432252124645892E-4</v>
      </c>
      <c r="W8" s="14">
        <v>4.6539813031161388E-4</v>
      </c>
      <c r="X8" s="14">
        <v>4.1264743153918794E-4</v>
      </c>
      <c r="Y8" s="14">
        <v>4.1226223796034001E-4</v>
      </c>
      <c r="Z8" s="14">
        <v>0.2403484778989613</v>
      </c>
      <c r="AA8" s="14">
        <v>4.4029647780925404E-4</v>
      </c>
    </row>
    <row r="9" spans="1:27">
      <c r="A9" s="39" t="s">
        <v>55</v>
      </c>
      <c r="B9" s="39"/>
      <c r="C9" s="29">
        <v>27.875434864181297</v>
      </c>
      <c r="D9" s="29">
        <v>7820.9265104722408</v>
      </c>
      <c r="E9" s="29">
        <v>29136.08920788961</v>
      </c>
      <c r="F9" s="29">
        <v>72138.076392760209</v>
      </c>
      <c r="G9" s="29">
        <v>86025.332146957677</v>
      </c>
      <c r="H9" s="29">
        <v>4.0508810868744105E-3</v>
      </c>
      <c r="I9" s="29">
        <v>3.985598637393767E-3</v>
      </c>
      <c r="J9" s="29">
        <v>4.1268755694050989E-3</v>
      </c>
      <c r="K9" s="29">
        <v>812.74007298491983</v>
      </c>
      <c r="L9" s="29">
        <v>10067.856294097961</v>
      </c>
      <c r="M9" s="29">
        <v>10058.29350175808</v>
      </c>
      <c r="N9" s="29">
        <v>707.53892871706216</v>
      </c>
      <c r="O9" s="29">
        <v>29862.784844175956</v>
      </c>
      <c r="P9" s="29">
        <v>14838.603499200157</v>
      </c>
      <c r="Q9" s="29">
        <v>2264.7490144799394</v>
      </c>
      <c r="R9" s="29">
        <v>58990.777332198377</v>
      </c>
      <c r="S9" s="29">
        <v>4.2729636770538239E-3</v>
      </c>
      <c r="T9" s="29">
        <v>4.2922516137865888E-3</v>
      </c>
      <c r="U9" s="29">
        <v>1270.5077811596145</v>
      </c>
      <c r="V9" s="29">
        <v>13857.710880215604</v>
      </c>
      <c r="W9" s="29">
        <v>2048.5324167194008</v>
      </c>
      <c r="X9" s="29">
        <v>21201.852873924337</v>
      </c>
      <c r="Y9" s="29">
        <v>8391.2958011424416</v>
      </c>
      <c r="Z9" s="29">
        <v>63034.970975086377</v>
      </c>
      <c r="AA9" s="29">
        <v>94418.333787467782</v>
      </c>
    </row>
  </sheetData>
  <mergeCells count="1">
    <mergeCell ref="A9:B9"/>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5A0A42"/>
  </sheetPr>
  <dimension ref="A1:AA83"/>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75</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0" customHeight="1"/>
    <row r="3" spans="1:27" s="11" customFormat="1">
      <c r="A3" s="33" t="s">
        <v>100</v>
      </c>
    </row>
    <row r="4" spans="1:27" s="11" customFormat="1"/>
    <row r="5" spans="1:27" s="11" customFormat="1"/>
    <row r="6" spans="1:27" s="11" customFormat="1"/>
    <row r="7" spans="1:27" s="11" customFormat="1"/>
    <row r="8" spans="1:27" s="11" customFormat="1"/>
    <row r="9" spans="1:27" s="11" customFormat="1"/>
    <row r="10" spans="1:27" s="11" customFormat="1"/>
    <row r="11" spans="1:27" s="11" customFormat="1"/>
    <row r="12" spans="1:27" s="11" customFormat="1"/>
    <row r="13" spans="1:27" s="11" customFormat="1"/>
    <row r="14" spans="1:27" s="11" customFormat="1"/>
    <row r="15" spans="1:27" s="11" customFormat="1"/>
    <row r="16" spans="1:27" s="11" customFormat="1"/>
    <row r="17" spans="1:27" s="11" customFormat="1">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22" t="s">
        <v>29</v>
      </c>
      <c r="B18" s="22" t="s">
        <v>36</v>
      </c>
      <c r="C18" s="16">
        <v>0.5467683603440836</v>
      </c>
      <c r="D18" s="16">
        <v>0.54164450346960058</v>
      </c>
      <c r="E18" s="16">
        <v>0.59794012724953005</v>
      </c>
      <c r="F18" s="16">
        <v>0.63042913700868464</v>
      </c>
      <c r="G18" s="16">
        <v>0.58760834956128571</v>
      </c>
      <c r="H18" s="16">
        <v>0.58281272103590298</v>
      </c>
      <c r="I18" s="16">
        <v>0.55747002891933017</v>
      </c>
      <c r="J18" s="16">
        <v>0.56570293759512935</v>
      </c>
      <c r="K18" s="16">
        <v>0.55072533645758226</v>
      </c>
      <c r="L18" s="16">
        <v>0.61743935607982414</v>
      </c>
      <c r="M18" s="16">
        <v>0.59937392820903101</v>
      </c>
      <c r="N18" s="16">
        <v>0.64747193395138603</v>
      </c>
      <c r="O18" s="16">
        <v>0.58545072298325729</v>
      </c>
      <c r="P18" s="16">
        <v>0.6737584578663347</v>
      </c>
      <c r="Q18" s="16">
        <v>0.67403039383561647</v>
      </c>
      <c r="R18" s="16">
        <v>0.70000000000000007</v>
      </c>
      <c r="S18" s="16">
        <v>0.69999998270374986</v>
      </c>
      <c r="T18" s="16">
        <v>0.67540672132281721</v>
      </c>
      <c r="U18" s="16">
        <v>0.58431287186937875</v>
      </c>
      <c r="V18" s="16">
        <v>0.39067867026428676</v>
      </c>
      <c r="W18" s="16">
        <v>0.53525886432821368</v>
      </c>
      <c r="X18" s="16">
        <v>0.58668078040680782</v>
      </c>
      <c r="Y18" s="16">
        <v>0.41648626677736267</v>
      </c>
      <c r="Z18" s="16">
        <v>0</v>
      </c>
      <c r="AA18" s="16">
        <v>0</v>
      </c>
    </row>
    <row r="19" spans="1:27" s="11" customFormat="1">
      <c r="A19" s="22" t="s">
        <v>29</v>
      </c>
      <c r="B19" s="22" t="s">
        <v>38</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row>
    <row r="20" spans="1:27" s="11" customFormat="1">
      <c r="A20" s="22" t="s">
        <v>29</v>
      </c>
      <c r="B20" s="22" t="s">
        <v>22</v>
      </c>
      <c r="C20" s="16">
        <v>1.8589850585590088E-4</v>
      </c>
      <c r="D20" s="16">
        <v>1.7987761173577589E-3</v>
      </c>
      <c r="E20" s="16">
        <v>1.2994522503699409E-3</v>
      </c>
      <c r="F20" s="16">
        <v>7.5045357822399322E-3</v>
      </c>
      <c r="G20" s="16">
        <v>9.5075563143687102E-3</v>
      </c>
      <c r="H20" s="16">
        <v>2.0937671115216235E-4</v>
      </c>
      <c r="I20" s="16">
        <v>4.4403353329657072E-3</v>
      </c>
      <c r="J20" s="16">
        <v>3.5539842047977417E-3</v>
      </c>
      <c r="K20" s="16">
        <v>1.1273507155378905E-2</v>
      </c>
      <c r="L20" s="16">
        <v>1.9433828670956874E-2</v>
      </c>
      <c r="M20" s="16">
        <v>6.2208765774982945E-2</v>
      </c>
      <c r="N20" s="16">
        <v>7.540425206510383E-2</v>
      </c>
      <c r="O20" s="16">
        <v>0.20995829585636061</v>
      </c>
      <c r="P20" s="16">
        <v>0.22756865366911097</v>
      </c>
      <c r="Q20" s="16">
        <v>9.4829943449458706E-2</v>
      </c>
      <c r="R20" s="16">
        <v>0.35748678409539691</v>
      </c>
      <c r="S20" s="16">
        <v>0.40173230900778339</v>
      </c>
      <c r="T20" s="16">
        <v>0.34511665225308952</v>
      </c>
      <c r="U20" s="16">
        <v>0.32140208265221076</v>
      </c>
      <c r="V20" s="16">
        <v>0.31138065692393441</v>
      </c>
      <c r="W20" s="16">
        <v>0.25182905305999131</v>
      </c>
      <c r="X20" s="16">
        <v>0.34100955161537916</v>
      </c>
      <c r="Y20" s="16">
        <v>0.24079171775595631</v>
      </c>
      <c r="Z20" s="16">
        <v>0.36704589694268414</v>
      </c>
      <c r="AA20" s="16">
        <v>0.37599954224796683</v>
      </c>
    </row>
    <row r="21" spans="1:27" s="11" customFormat="1">
      <c r="A21" s="22" t="s">
        <v>29</v>
      </c>
      <c r="B21" s="22" t="s">
        <v>23</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row>
    <row r="22" spans="1:27" s="11" customFormat="1">
      <c r="A22" s="22" t="s">
        <v>29</v>
      </c>
      <c r="B22" s="22" t="s">
        <v>21</v>
      </c>
      <c r="C22" s="16">
        <v>1.1984710302118461E-4</v>
      </c>
      <c r="D22" s="16">
        <v>2.050378967469596E-4</v>
      </c>
      <c r="E22" s="16">
        <v>6.8095870664078089E-4</v>
      </c>
      <c r="F22" s="16">
        <v>1.0478782600701912E-3</v>
      </c>
      <c r="G22" s="16">
        <v>9.0854112293019176E-4</v>
      </c>
      <c r="H22" s="16">
        <v>8.8810666085797754E-10</v>
      </c>
      <c r="I22" s="16">
        <v>5.7199980931341313E-7</v>
      </c>
      <c r="J22" s="16">
        <v>1.2855214497819056E-5</v>
      </c>
      <c r="K22" s="16">
        <v>1.2570941528018136E-4</v>
      </c>
      <c r="L22" s="16">
        <v>2.5516467484296211E-4</v>
      </c>
      <c r="M22" s="16">
        <v>7.2942734070456866E-4</v>
      </c>
      <c r="N22" s="16">
        <v>1.1717441421774746E-3</v>
      </c>
      <c r="O22" s="16">
        <v>7.1902109388545174E-4</v>
      </c>
      <c r="P22" s="16">
        <v>1.0128303769405949E-2</v>
      </c>
      <c r="Q22" s="16">
        <v>1.2233468047416696E-2</v>
      </c>
      <c r="R22" s="16">
        <v>1.6628692756893649E-2</v>
      </c>
      <c r="S22" s="16">
        <v>2.1410963104430043E-2</v>
      </c>
      <c r="T22" s="16">
        <v>2.410912361901674E-2</v>
      </c>
      <c r="U22" s="16">
        <v>3.1534533866206242E-2</v>
      </c>
      <c r="V22" s="16">
        <v>3.1245554624729985E-2</v>
      </c>
      <c r="W22" s="16">
        <v>1.6166263708598104E-2</v>
      </c>
      <c r="X22" s="16">
        <v>3.0087739819571861E-2</v>
      </c>
      <c r="Y22" s="16">
        <v>2.8148795268822687E-2</v>
      </c>
      <c r="Z22" s="16">
        <v>2.8307018805614745E-2</v>
      </c>
      <c r="AA22" s="16">
        <v>2.7455857967031636E-2</v>
      </c>
    </row>
    <row r="23" spans="1:27" s="11" customFormat="1">
      <c r="A23" s="22" t="s">
        <v>29</v>
      </c>
      <c r="B23" s="22" t="s">
        <v>24</v>
      </c>
      <c r="C23" s="16">
        <v>0.11711547803891437</v>
      </c>
      <c r="D23" s="16">
        <v>0.12172537823587082</v>
      </c>
      <c r="E23" s="16">
        <v>0.12155375232947371</v>
      </c>
      <c r="F23" s="16">
        <v>0.12682602404105173</v>
      </c>
      <c r="G23" s="16">
        <v>0.12895087084779591</v>
      </c>
      <c r="H23" s="16">
        <v>0.1212755977142453</v>
      </c>
      <c r="I23" s="16">
        <v>0.12122864391510557</v>
      </c>
      <c r="J23" s="16">
        <v>0.1279531742667126</v>
      </c>
      <c r="K23" s="16">
        <v>0.13540950204463756</v>
      </c>
      <c r="L23" s="16">
        <v>0.14142601724031337</v>
      </c>
      <c r="M23" s="16">
        <v>0.14054641261051201</v>
      </c>
      <c r="N23" s="16">
        <v>0.15067499933759038</v>
      </c>
      <c r="O23" s="16">
        <v>0.14850604541480084</v>
      </c>
      <c r="P23" s="16">
        <v>0.17099592971392735</v>
      </c>
      <c r="Q23" s="16">
        <v>0.17072985700785179</v>
      </c>
      <c r="R23" s="16">
        <v>0.17857379949303584</v>
      </c>
      <c r="S23" s="16">
        <v>0.17332590507229093</v>
      </c>
      <c r="T23" s="16">
        <v>0.17822831624316612</v>
      </c>
      <c r="U23" s="16">
        <v>0.18036289623133112</v>
      </c>
      <c r="V23" s="16">
        <v>0.18211802504791424</v>
      </c>
      <c r="W23" s="16">
        <v>0.16976373197141925</v>
      </c>
      <c r="X23" s="16">
        <v>0.19057295010731037</v>
      </c>
      <c r="Y23" s="16">
        <v>0.19193425523082766</v>
      </c>
      <c r="Z23" s="16">
        <v>0.19235611183240153</v>
      </c>
      <c r="AA23" s="16">
        <v>0.18537852953905123</v>
      </c>
    </row>
    <row r="24" spans="1:27" s="11" customFormat="1">
      <c r="A24" s="22" t="s">
        <v>29</v>
      </c>
      <c r="B24" s="22" t="s">
        <v>25</v>
      </c>
      <c r="C24" s="16">
        <v>0.3093392837250124</v>
      </c>
      <c r="D24" s="16">
        <v>0.33253159632870044</v>
      </c>
      <c r="E24" s="16">
        <v>0.36752686265805284</v>
      </c>
      <c r="F24" s="16">
        <v>0.35938062509831459</v>
      </c>
      <c r="G24" s="16">
        <v>0.40042316629302332</v>
      </c>
      <c r="H24" s="16">
        <v>0.42649242581449243</v>
      </c>
      <c r="I24" s="16">
        <v>0.4418802829296713</v>
      </c>
      <c r="J24" s="16">
        <v>0.35463276286024059</v>
      </c>
      <c r="K24" s="16">
        <v>0.31123939072418144</v>
      </c>
      <c r="L24" s="16">
        <v>0.33110609280129299</v>
      </c>
      <c r="M24" s="16">
        <v>0.34654703687688232</v>
      </c>
      <c r="N24" s="16">
        <v>0.35542688381054943</v>
      </c>
      <c r="O24" s="16">
        <v>0.40061252501162625</v>
      </c>
      <c r="P24" s="16">
        <v>0.40267901258505012</v>
      </c>
      <c r="Q24" s="16">
        <v>0.41717616571884669</v>
      </c>
      <c r="R24" s="16">
        <v>0.30546810438619953</v>
      </c>
      <c r="S24" s="16">
        <v>0.27759123108436723</v>
      </c>
      <c r="T24" s="16">
        <v>0.28043857470707417</v>
      </c>
      <c r="U24" s="16">
        <v>0.29376702486638845</v>
      </c>
      <c r="V24" s="16">
        <v>0.30219801689349557</v>
      </c>
      <c r="W24" s="16">
        <v>0.30447368045137879</v>
      </c>
      <c r="X24" s="16">
        <v>0.32129661323766745</v>
      </c>
      <c r="Y24" s="16">
        <v>0.3335609385116855</v>
      </c>
      <c r="Z24" s="16">
        <v>0.25951166363178968</v>
      </c>
      <c r="AA24" s="16">
        <v>0.23436924476088031</v>
      </c>
    </row>
    <row r="25" spans="1:27" s="11" customFormat="1">
      <c r="A25" s="22" t="s">
        <v>29</v>
      </c>
      <c r="B25" s="22" t="s">
        <v>26</v>
      </c>
      <c r="C25" s="16">
        <v>0.27018879943743873</v>
      </c>
      <c r="D25" s="16">
        <v>0.2844130223751048</v>
      </c>
      <c r="E25" s="16">
        <v>0.28852436200794301</v>
      </c>
      <c r="F25" s="16">
        <v>0.29016567588346415</v>
      </c>
      <c r="G25" s="16">
        <v>0.28327875579709061</v>
      </c>
      <c r="H25" s="16">
        <v>0.26998952784449426</v>
      </c>
      <c r="I25" s="16">
        <v>0.29436851421226845</v>
      </c>
      <c r="J25" s="16">
        <v>0.26703752437456724</v>
      </c>
      <c r="K25" s="16">
        <v>0.27830551836810741</v>
      </c>
      <c r="L25" s="16">
        <v>0.29678350420895466</v>
      </c>
      <c r="M25" s="16">
        <v>0.30322629325575745</v>
      </c>
      <c r="N25" s="16">
        <v>0.29946787177059964</v>
      </c>
      <c r="O25" s="16">
        <v>0.29139998851907817</v>
      </c>
      <c r="P25" s="16">
        <v>0.28227369858608697</v>
      </c>
      <c r="Q25" s="16">
        <v>0.30526300185271238</v>
      </c>
      <c r="R25" s="16">
        <v>0.27782188752676795</v>
      </c>
      <c r="S25" s="16">
        <v>0.28154980305382887</v>
      </c>
      <c r="T25" s="16">
        <v>0.29863161368138758</v>
      </c>
      <c r="U25" s="16">
        <v>0.30509971045885687</v>
      </c>
      <c r="V25" s="16">
        <v>0.29972763104972999</v>
      </c>
      <c r="W25" s="16">
        <v>0.29104676393147683</v>
      </c>
      <c r="X25" s="16">
        <v>0.28404112166303008</v>
      </c>
      <c r="Y25" s="16">
        <v>0.3060292791039082</v>
      </c>
      <c r="Z25" s="16">
        <v>0.2728300122525793</v>
      </c>
      <c r="AA25" s="16">
        <v>0.27605166512200768</v>
      </c>
    </row>
    <row r="26" spans="1:27" s="11" customFormat="1">
      <c r="A26" s="22" t="s">
        <v>29</v>
      </c>
      <c r="B26" s="22" t="s">
        <v>99</v>
      </c>
      <c r="C26" s="16">
        <v>0</v>
      </c>
      <c r="D26" s="16">
        <v>0</v>
      </c>
      <c r="E26" s="16">
        <v>0</v>
      </c>
      <c r="F26" s="16">
        <v>0</v>
      </c>
      <c r="G26" s="16">
        <v>0</v>
      </c>
      <c r="H26" s="16">
        <v>0</v>
      </c>
      <c r="I26" s="16">
        <v>0</v>
      </c>
      <c r="J26" s="16">
        <v>0</v>
      </c>
      <c r="K26" s="16">
        <v>0</v>
      </c>
      <c r="L26" s="16">
        <v>0</v>
      </c>
      <c r="M26" s="16">
        <v>0</v>
      </c>
      <c r="N26" s="16">
        <v>0</v>
      </c>
      <c r="O26" s="16">
        <v>8.5633022686432705E-2</v>
      </c>
      <c r="P26" s="16">
        <v>8.4142880246607835E-2</v>
      </c>
      <c r="Q26" s="16">
        <v>8.6301179598580496E-2</v>
      </c>
      <c r="R26" s="16">
        <v>8.5144780418832028E-2</v>
      </c>
      <c r="S26" s="16">
        <v>8.4709590057219758E-2</v>
      </c>
      <c r="T26" s="16">
        <v>8.7434310104258256E-2</v>
      </c>
      <c r="U26" s="16">
        <v>8.8701106097626187E-2</v>
      </c>
      <c r="V26" s="16">
        <v>8.7113137319663428E-2</v>
      </c>
      <c r="W26" s="16">
        <v>9.1527739927107984E-2</v>
      </c>
      <c r="X26" s="16">
        <v>8.4152171072510676E-2</v>
      </c>
      <c r="Y26" s="16">
        <v>8.75915421807517E-2</v>
      </c>
      <c r="Z26" s="16">
        <v>8.4898008249557316E-2</v>
      </c>
      <c r="AA26" s="16">
        <v>8.6654716015422892E-2</v>
      </c>
    </row>
    <row r="27" spans="1:27" s="11" customFormat="1">
      <c r="A27" s="22" t="s">
        <v>29</v>
      </c>
      <c r="B27" s="22" t="s">
        <v>34</v>
      </c>
      <c r="C27" s="16">
        <v>7.5526298221004571E-3</v>
      </c>
      <c r="D27" s="16">
        <v>1.9780122942341556E-2</v>
      </c>
      <c r="E27" s="16">
        <v>4.9299955285765279E-2</v>
      </c>
      <c r="F27" s="16">
        <v>7.4611381251433226E-2</v>
      </c>
      <c r="G27" s="16">
        <v>7.6813564297170497E-2</v>
      </c>
      <c r="H27" s="16">
        <v>5.7425069130400144E-2</v>
      </c>
      <c r="I27" s="16">
        <v>8.3295659236331462E-2</v>
      </c>
      <c r="J27" s="16">
        <v>9.7626228960042291E-2</v>
      </c>
      <c r="K27" s="16">
        <v>0.13902904373315608</v>
      </c>
      <c r="L27" s="16">
        <v>0.18401539971724298</v>
      </c>
      <c r="M27" s="16">
        <v>0.20310876899667513</v>
      </c>
      <c r="N27" s="16">
        <v>0.22702868977868834</v>
      </c>
      <c r="O27" s="16">
        <v>0.23165488964732353</v>
      </c>
      <c r="P27" s="16">
        <v>0.24730248623234596</v>
      </c>
      <c r="Q27" s="16">
        <v>0.25373574876471344</v>
      </c>
      <c r="R27" s="16">
        <v>0.25812357739102454</v>
      </c>
      <c r="S27" s="16">
        <v>0.24599323816976576</v>
      </c>
      <c r="T27" s="16">
        <v>0.25307204615624568</v>
      </c>
      <c r="U27" s="16">
        <v>0.25751490703326285</v>
      </c>
      <c r="V27" s="16">
        <v>0.25025292196008525</v>
      </c>
      <c r="W27" s="16">
        <v>0.23424552943644783</v>
      </c>
      <c r="X27" s="16">
        <v>0.22670637884171543</v>
      </c>
      <c r="Y27" s="16">
        <v>0.2349644552683848</v>
      </c>
      <c r="Z27" s="16">
        <v>0.2263512545575114</v>
      </c>
      <c r="AA27" s="16">
        <v>0.22112086799996045</v>
      </c>
    </row>
    <row r="28" spans="1:27" s="11" customFormat="1"/>
    <row r="29" spans="1:27" s="11" customFormat="1"/>
    <row r="30" spans="1:27" s="11" customFormat="1"/>
    <row r="31" spans="1:27" s="11" customFormat="1">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22" t="s">
        <v>30</v>
      </c>
      <c r="B32" s="22" t="s">
        <v>36</v>
      </c>
      <c r="C32" s="16">
        <v>0.67198053015673243</v>
      </c>
      <c r="D32" s="16">
        <v>0.59795910380458006</v>
      </c>
      <c r="E32" s="16">
        <v>0.59166678073824686</v>
      </c>
      <c r="F32" s="16">
        <v>0.6111308357793177</v>
      </c>
      <c r="G32" s="16">
        <v>0.58579101305603598</v>
      </c>
      <c r="H32" s="16">
        <v>0.54387319200729167</v>
      </c>
      <c r="I32" s="16">
        <v>0.53063420158818875</v>
      </c>
      <c r="J32" s="16">
        <v>0.51375976582167537</v>
      </c>
      <c r="K32" s="16">
        <v>0.49033883379517568</v>
      </c>
      <c r="L32" s="16">
        <v>0.53861599478949551</v>
      </c>
      <c r="M32" s="16">
        <v>0.53900538070232318</v>
      </c>
      <c r="N32" s="16">
        <v>0.55972021260318894</v>
      </c>
      <c r="O32" s="16">
        <v>0.60751835151816302</v>
      </c>
      <c r="P32" s="16">
        <v>0.58523641682352923</v>
      </c>
      <c r="Q32" s="16">
        <v>0.61693546237005636</v>
      </c>
      <c r="R32" s="16">
        <v>0.62824513532686221</v>
      </c>
      <c r="S32" s="16">
        <v>0.65076826051975667</v>
      </c>
      <c r="T32" s="16">
        <v>0.60755099302587234</v>
      </c>
      <c r="U32" s="16">
        <v>0.60949276826743082</v>
      </c>
      <c r="V32" s="16">
        <v>0.57242556072354556</v>
      </c>
      <c r="W32" s="16">
        <v>0.54016746570160667</v>
      </c>
      <c r="X32" s="16">
        <v>0.46964463154229302</v>
      </c>
      <c r="Y32" s="16">
        <v>0.47491645110341441</v>
      </c>
      <c r="Z32" s="16">
        <v>0.43743830538265588</v>
      </c>
      <c r="AA32" s="16">
        <v>0.42522011995617631</v>
      </c>
    </row>
    <row r="33" spans="1:27" s="11" customFormat="1">
      <c r="A33" s="22" t="s">
        <v>30</v>
      </c>
      <c r="B33" s="22" t="s">
        <v>38</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16">
        <v>0</v>
      </c>
      <c r="V33" s="16">
        <v>0</v>
      </c>
      <c r="W33" s="16">
        <v>0</v>
      </c>
      <c r="X33" s="16">
        <v>0</v>
      </c>
      <c r="Y33" s="16">
        <v>0</v>
      </c>
      <c r="Z33" s="16">
        <v>0</v>
      </c>
      <c r="AA33" s="16">
        <v>0</v>
      </c>
    </row>
    <row r="34" spans="1:27" s="11" customFormat="1">
      <c r="A34" s="22" t="s">
        <v>30</v>
      </c>
      <c r="B34" s="22" t="s">
        <v>22</v>
      </c>
      <c r="C34" s="16">
        <v>0.32137136875539996</v>
      </c>
      <c r="D34" s="16">
        <v>0.31878717730219103</v>
      </c>
      <c r="E34" s="16">
        <v>0.31808991301826617</v>
      </c>
      <c r="F34" s="16">
        <v>0.32579278394661781</v>
      </c>
      <c r="G34" s="16">
        <v>0.32483744190548741</v>
      </c>
      <c r="H34" s="16">
        <v>0.31984297689883479</v>
      </c>
      <c r="I34" s="16">
        <v>0.32520038976770355</v>
      </c>
      <c r="J34" s="16">
        <v>0.32338401562610336</v>
      </c>
      <c r="K34" s="16">
        <v>0.32267253758804265</v>
      </c>
      <c r="L34" s="16">
        <v>0.32506908674835355</v>
      </c>
      <c r="M34" s="16">
        <v>0.33300699718366517</v>
      </c>
      <c r="N34" s="16">
        <v>0.3324087557983329</v>
      </c>
      <c r="O34" s="16">
        <v>0.34043648328043347</v>
      </c>
      <c r="P34" s="16">
        <v>0.36251633836837815</v>
      </c>
      <c r="Q34" s="16">
        <v>0.35144746626537715</v>
      </c>
      <c r="R34" s="16">
        <v>0.38575256815231534</v>
      </c>
      <c r="S34" s="16">
        <v>0.43437683071470701</v>
      </c>
      <c r="T34" s="16">
        <v>0.42072372242051392</v>
      </c>
      <c r="U34" s="16">
        <v>0.44501550631959158</v>
      </c>
      <c r="V34" s="16">
        <v>0.40972240454744369</v>
      </c>
      <c r="W34" s="16">
        <v>0.41230326480582052</v>
      </c>
      <c r="X34" s="16">
        <v>0.42993541787138539</v>
      </c>
      <c r="Y34" s="16">
        <v>0.40024363848722239</v>
      </c>
      <c r="Z34" s="16">
        <v>0.43852154121081316</v>
      </c>
      <c r="AA34" s="16">
        <v>0.44938032775953107</v>
      </c>
    </row>
    <row r="35" spans="1:27" s="11" customFormat="1">
      <c r="A35" s="22" t="s">
        <v>30</v>
      </c>
      <c r="B35" s="22" t="s">
        <v>23</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16">
        <v>0</v>
      </c>
      <c r="Y35" s="16">
        <v>0</v>
      </c>
      <c r="Z35" s="16">
        <v>0</v>
      </c>
      <c r="AA35" s="16">
        <v>0</v>
      </c>
    </row>
    <row r="36" spans="1:27" s="11" customFormat="1">
      <c r="A36" s="22" t="s">
        <v>30</v>
      </c>
      <c r="B36" s="22" t="s">
        <v>21</v>
      </c>
      <c r="C36" s="16">
        <v>1.1149329967287024E-9</v>
      </c>
      <c r="D36" s="16">
        <v>7.3771648941918467E-5</v>
      </c>
      <c r="E36" s="16">
        <v>1.8219018897674088E-5</v>
      </c>
      <c r="F36" s="16">
        <v>2.2199825545768124E-4</v>
      </c>
      <c r="G36" s="16">
        <v>2.5399620704817595E-4</v>
      </c>
      <c r="H36" s="16">
        <v>1.3445057519895977E-9</v>
      </c>
      <c r="I36" s="16">
        <v>2.3479141141577257E-5</v>
      </c>
      <c r="J36" s="16">
        <v>1.3452361476576985E-9</v>
      </c>
      <c r="K36" s="16">
        <v>1.3660768263912329E-9</v>
      </c>
      <c r="L36" s="16">
        <v>2.4007313378840787E-5</v>
      </c>
      <c r="M36" s="16">
        <v>3.216410098862406E-4</v>
      </c>
      <c r="N36" s="16">
        <v>6.2796605817521702E-4</v>
      </c>
      <c r="O36" s="16">
        <v>2.0258627593127922E-4</v>
      </c>
      <c r="P36" s="16">
        <v>5.1638395245661123E-4</v>
      </c>
      <c r="Q36" s="16">
        <v>1.2720094578931474E-3</v>
      </c>
      <c r="R36" s="16">
        <v>1.0237826184647711E-3</v>
      </c>
      <c r="S36" s="16">
        <v>7.4886872604291756E-3</v>
      </c>
      <c r="T36" s="16">
        <v>1.0531718174070979E-2</v>
      </c>
      <c r="U36" s="16">
        <v>1.5437181824256664E-2</v>
      </c>
      <c r="V36" s="16">
        <v>1.9640270014932841E-2</v>
      </c>
      <c r="W36" s="16">
        <v>4.4904570986031124E-3</v>
      </c>
      <c r="X36" s="16">
        <v>2.4173390832613385E-3</v>
      </c>
      <c r="Y36" s="16">
        <v>4.2875627400829359E-3</v>
      </c>
      <c r="Z36" s="16">
        <v>7.4551990602769415E-3</v>
      </c>
      <c r="AA36" s="16">
        <v>2.4484352966317679E-3</v>
      </c>
    </row>
    <row r="37" spans="1:27" s="11" customFormat="1">
      <c r="A37" s="22" t="s">
        <v>30</v>
      </c>
      <c r="B37" s="22" t="s">
        <v>24</v>
      </c>
      <c r="C37" s="16">
        <v>0.53072007910484376</v>
      </c>
      <c r="D37" s="16">
        <v>0.53010280930914955</v>
      </c>
      <c r="E37" s="16">
        <v>0.52971417959553302</v>
      </c>
      <c r="F37" s="16">
        <v>0.53101724229892655</v>
      </c>
      <c r="G37" s="16">
        <v>0.53010280930914955</v>
      </c>
      <c r="H37" s="16">
        <v>0.53082264654829447</v>
      </c>
      <c r="I37" s="16">
        <v>0.52938297207000384</v>
      </c>
      <c r="J37" s="16">
        <v>0.53148615521263842</v>
      </c>
      <c r="K37" s="16">
        <v>0.53033595118290933</v>
      </c>
      <c r="L37" s="16">
        <v>0.52874182255403512</v>
      </c>
      <c r="M37" s="16">
        <v>0.52736329304331264</v>
      </c>
      <c r="N37" s="16">
        <v>0.53143161686780793</v>
      </c>
      <c r="O37" s="16">
        <v>0.52770881491810218</v>
      </c>
      <c r="P37" s="16">
        <v>0.5289859754656896</v>
      </c>
      <c r="Q37" s="16">
        <v>0.52825763650681079</v>
      </c>
      <c r="R37" s="16">
        <v>0.52973500319100453</v>
      </c>
      <c r="S37" s="16">
        <v>0.52125324564483266</v>
      </c>
      <c r="T37" s="16">
        <v>0.5236403337930654</v>
      </c>
      <c r="U37" s="16">
        <v>0.52124997229547254</v>
      </c>
      <c r="V37" s="16">
        <v>0.51977585648913294</v>
      </c>
      <c r="W37" s="16">
        <v>0.51964047315655959</v>
      </c>
      <c r="X37" s="16">
        <v>0.48314041809328195</v>
      </c>
      <c r="Y37" s="16">
        <v>0.47351617173440885</v>
      </c>
      <c r="Z37" s="16">
        <v>0.46372908935324891</v>
      </c>
      <c r="AA37" s="16">
        <v>0.44527045508704655</v>
      </c>
    </row>
    <row r="38" spans="1:27" s="11" customFormat="1">
      <c r="A38" s="22" t="s">
        <v>30</v>
      </c>
      <c r="B38" s="22" t="s">
        <v>25</v>
      </c>
      <c r="C38" s="16">
        <v>0.39806071346034499</v>
      </c>
      <c r="D38" s="16">
        <v>0.37165914457205623</v>
      </c>
      <c r="E38" s="16">
        <v>0.36396243515049276</v>
      </c>
      <c r="F38" s="16">
        <v>0.34057012055719454</v>
      </c>
      <c r="G38" s="16">
        <v>0.2994260128449896</v>
      </c>
      <c r="H38" s="16">
        <v>0.37246620620784732</v>
      </c>
      <c r="I38" s="16">
        <v>0.34843557403066866</v>
      </c>
      <c r="J38" s="16">
        <v>0.38560359678048495</v>
      </c>
      <c r="K38" s="16">
        <v>0.3646888363740271</v>
      </c>
      <c r="L38" s="16">
        <v>0.37993976804993185</v>
      </c>
      <c r="M38" s="16">
        <v>0.36369078034332358</v>
      </c>
      <c r="N38" s="16">
        <v>0.35122764234428899</v>
      </c>
      <c r="O38" s="16">
        <v>0.32634043921060385</v>
      </c>
      <c r="P38" s="16">
        <v>0.36117489957407145</v>
      </c>
      <c r="Q38" s="16">
        <v>0.34667013739630287</v>
      </c>
      <c r="R38" s="16">
        <v>0.38679590262330327</v>
      </c>
      <c r="S38" s="16">
        <v>0.36425376138075433</v>
      </c>
      <c r="T38" s="16">
        <v>0.36664600359275212</v>
      </c>
      <c r="U38" s="16">
        <v>0.34843779317111251</v>
      </c>
      <c r="V38" s="16">
        <v>0.33980339877832078</v>
      </c>
      <c r="W38" s="16">
        <v>0.30600565606487229</v>
      </c>
      <c r="X38" s="16">
        <v>0.33524639791701427</v>
      </c>
      <c r="Y38" s="16">
        <v>0.3135738126823836</v>
      </c>
      <c r="Z38" s="16">
        <v>0.31879396260047455</v>
      </c>
      <c r="AA38" s="16">
        <v>0.30517660669361318</v>
      </c>
    </row>
    <row r="39" spans="1:27" s="11" customFormat="1">
      <c r="A39" s="22" t="s">
        <v>30</v>
      </c>
      <c r="B39" s="22" t="s">
        <v>26</v>
      </c>
      <c r="C39" s="16">
        <v>0.28440954932309515</v>
      </c>
      <c r="D39" s="16">
        <v>0.28800867315041778</v>
      </c>
      <c r="E39" s="16">
        <v>0.29929851752254599</v>
      </c>
      <c r="F39" s="16">
        <v>0.30044103401316846</v>
      </c>
      <c r="G39" s="16">
        <v>0.28772596562983072</v>
      </c>
      <c r="H39" s="16">
        <v>0.28084835932821928</v>
      </c>
      <c r="I39" s="16">
        <v>0.29957968218950137</v>
      </c>
      <c r="J39" s="16">
        <v>0.25027441987934407</v>
      </c>
      <c r="K39" s="16">
        <v>0.27649678314061049</v>
      </c>
      <c r="L39" s="16">
        <v>0.28710027550587974</v>
      </c>
      <c r="M39" s="16">
        <v>0.29774024193014592</v>
      </c>
      <c r="N39" s="16">
        <v>0.29925512609266353</v>
      </c>
      <c r="O39" s="16">
        <v>0.28725066342158756</v>
      </c>
      <c r="P39" s="16">
        <v>0.27922923224418383</v>
      </c>
      <c r="Q39" s="16">
        <v>0.30131179485660997</v>
      </c>
      <c r="R39" s="16">
        <v>0.25140022824425917</v>
      </c>
      <c r="S39" s="16">
        <v>0.27726467892462703</v>
      </c>
      <c r="T39" s="16">
        <v>0.28647507578465564</v>
      </c>
      <c r="U39" s="16">
        <v>0.29896738649432203</v>
      </c>
      <c r="V39" s="16">
        <v>0.30014785551875311</v>
      </c>
      <c r="W39" s="16">
        <v>0.28704331261517374</v>
      </c>
      <c r="X39" s="16">
        <v>0.28043668992200455</v>
      </c>
      <c r="Y39" s="16">
        <v>0.29998333711432201</v>
      </c>
      <c r="Z39" s="16">
        <v>0.24835364565344678</v>
      </c>
      <c r="AA39" s="16">
        <v>0.27251674414445454</v>
      </c>
    </row>
    <row r="40" spans="1:27" s="11" customFormat="1">
      <c r="A40" s="22" t="s">
        <v>30</v>
      </c>
      <c r="B40" s="22" t="s">
        <v>99</v>
      </c>
      <c r="C40" s="16">
        <v>5.0181405234474889E-2</v>
      </c>
      <c r="D40" s="16">
        <v>7.4640515359988585E-2</v>
      </c>
      <c r="E40" s="16">
        <v>7.9197797040353318E-2</v>
      </c>
      <c r="F40" s="16">
        <v>8.6407415692922374E-2</v>
      </c>
      <c r="G40" s="16">
        <v>7.9560726172374432E-2</v>
      </c>
      <c r="H40" s="16">
        <v>7.6828593454509139E-2</v>
      </c>
      <c r="I40" s="16">
        <v>8.9685229384988602E-2</v>
      </c>
      <c r="J40" s="16">
        <v>8.3698511216438357E-2</v>
      </c>
      <c r="K40" s="16">
        <v>8.5022791777510848E-2</v>
      </c>
      <c r="L40" s="16">
        <v>8.5946946019406389E-2</v>
      </c>
      <c r="M40" s="16">
        <v>9.0211730664668949E-2</v>
      </c>
      <c r="N40" s="16">
        <v>8.8352275225228316E-2</v>
      </c>
      <c r="O40" s="16">
        <v>8.7355872641894983E-2</v>
      </c>
      <c r="P40" s="16">
        <v>9.183967057819635E-2</v>
      </c>
      <c r="Q40" s="16">
        <v>8.5758817479452049E-2</v>
      </c>
      <c r="R40" s="16">
        <v>8.0818041912671237E-2</v>
      </c>
      <c r="S40" s="16">
        <v>8.3657735978881292E-2</v>
      </c>
      <c r="T40" s="16">
        <v>8.1900449623287103E-2</v>
      </c>
      <c r="U40" s="16">
        <v>8.4440026043664365E-2</v>
      </c>
      <c r="V40" s="16">
        <v>8.2007507191025938E-2</v>
      </c>
      <c r="W40" s="16">
        <v>8.1616280243149333E-2</v>
      </c>
      <c r="X40" s="16">
        <v>6.907979570453586E-2</v>
      </c>
      <c r="Y40" s="16">
        <v>8.1917436426790682E-2</v>
      </c>
      <c r="Z40" s="16">
        <v>6.5728755958615145E-2</v>
      </c>
      <c r="AA40" s="16">
        <v>8.2844239558370822E-2</v>
      </c>
    </row>
    <row r="41" spans="1:27" s="11" customFormat="1">
      <c r="A41" s="22" t="s">
        <v>30</v>
      </c>
      <c r="B41" s="22" t="s">
        <v>34</v>
      </c>
      <c r="C41" s="16">
        <v>1.648035948207963E-2</v>
      </c>
      <c r="D41" s="16">
        <v>5.3666839167792794E-2</v>
      </c>
      <c r="E41" s="16">
        <v>6.1817970089529772E-2</v>
      </c>
      <c r="F41" s="16">
        <v>8.4846411951926617E-2</v>
      </c>
      <c r="G41" s="16">
        <v>6.575632456866419E-2</v>
      </c>
      <c r="H41" s="16">
        <v>6.3573781496795448E-2</v>
      </c>
      <c r="I41" s="16">
        <v>0.10083115616400225</v>
      </c>
      <c r="J41" s="16">
        <v>0.10789004525852561</v>
      </c>
      <c r="K41" s="16">
        <v>0.11288571140497355</v>
      </c>
      <c r="L41" s="16">
        <v>0.12933181005964201</v>
      </c>
      <c r="M41" s="16">
        <v>0.13285295552376936</v>
      </c>
      <c r="N41" s="16">
        <v>0.15657760398867951</v>
      </c>
      <c r="O41" s="16">
        <v>0.15532428106713211</v>
      </c>
      <c r="P41" s="16">
        <v>0.16929659778134409</v>
      </c>
      <c r="Q41" s="16">
        <v>0.200053414108708</v>
      </c>
      <c r="R41" s="16">
        <v>0.2014388689832346</v>
      </c>
      <c r="S41" s="16">
        <v>0.2055059386634471</v>
      </c>
      <c r="T41" s="16">
        <v>0.20733616349064721</v>
      </c>
      <c r="U41" s="16">
        <v>0.21082273182667666</v>
      </c>
      <c r="V41" s="16">
        <v>0.20893801418029784</v>
      </c>
      <c r="W41" s="16">
        <v>0.2011652939136466</v>
      </c>
      <c r="X41" s="16">
        <v>0.18102412914475077</v>
      </c>
      <c r="Y41" s="16">
        <v>0.19251313507889711</v>
      </c>
      <c r="Z41" s="16">
        <v>0.17138490935013384</v>
      </c>
      <c r="AA41" s="16">
        <v>0.17637691944588943</v>
      </c>
    </row>
    <row r="42" spans="1:27" s="11" customFormat="1"/>
    <row r="43" spans="1:27" s="11" customFormat="1"/>
    <row r="44" spans="1:27" s="11" customFormat="1"/>
    <row r="45" spans="1:27" s="11" customFormat="1">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22" t="s">
        <v>33</v>
      </c>
      <c r="B46" s="22" t="s">
        <v>36</v>
      </c>
      <c r="C46" s="16">
        <v>0</v>
      </c>
      <c r="D46" s="16">
        <v>0</v>
      </c>
      <c r="E46" s="16">
        <v>0</v>
      </c>
      <c r="F46" s="16">
        <v>0</v>
      </c>
      <c r="G46" s="16">
        <v>0</v>
      </c>
      <c r="H46" s="16">
        <v>0</v>
      </c>
      <c r="I46" s="16">
        <v>0</v>
      </c>
      <c r="J46" s="16">
        <v>0</v>
      </c>
      <c r="K46" s="16">
        <v>0</v>
      </c>
      <c r="L46" s="16">
        <v>0</v>
      </c>
      <c r="M46" s="16">
        <v>0</v>
      </c>
      <c r="N46" s="16">
        <v>0</v>
      </c>
      <c r="O46" s="16">
        <v>0</v>
      </c>
      <c r="P46" s="16">
        <v>0</v>
      </c>
      <c r="Q46" s="16">
        <v>0</v>
      </c>
      <c r="R46" s="16">
        <v>0</v>
      </c>
      <c r="S46" s="16">
        <v>0</v>
      </c>
      <c r="T46" s="16">
        <v>0</v>
      </c>
      <c r="U46" s="16">
        <v>0</v>
      </c>
      <c r="V46" s="16">
        <v>0</v>
      </c>
      <c r="W46" s="16">
        <v>0</v>
      </c>
      <c r="X46" s="16">
        <v>0</v>
      </c>
      <c r="Y46" s="16">
        <v>0</v>
      </c>
      <c r="Z46" s="16">
        <v>0</v>
      </c>
      <c r="AA46" s="16">
        <v>0</v>
      </c>
    </row>
    <row r="47" spans="1:27" s="11" customFormat="1">
      <c r="A47" s="22" t="s">
        <v>33</v>
      </c>
      <c r="B47" s="22" t="s">
        <v>38</v>
      </c>
      <c r="C47" s="16">
        <v>0.82259034677719645</v>
      </c>
      <c r="D47" s="16">
        <v>0.84001185156877722</v>
      </c>
      <c r="E47" s="16">
        <v>0.84244626129304101</v>
      </c>
      <c r="F47" s="16">
        <v>0.84286107844866442</v>
      </c>
      <c r="G47" s="16">
        <v>0.84300810600270437</v>
      </c>
      <c r="H47" s="16">
        <v>0.79128706371136859</v>
      </c>
      <c r="I47" s="16">
        <v>0.78144098467477996</v>
      </c>
      <c r="J47" s="16">
        <v>0.74869522997628679</v>
      </c>
      <c r="K47" s="16">
        <v>0.73594344905638198</v>
      </c>
      <c r="L47" s="16">
        <v>0.70506753532443611</v>
      </c>
      <c r="M47" s="16">
        <v>0.7181607282727891</v>
      </c>
      <c r="N47" s="16">
        <v>0.73749834351592369</v>
      </c>
      <c r="O47" s="16">
        <v>0.7817174604190672</v>
      </c>
      <c r="P47" s="16">
        <v>0.81666986372494632</v>
      </c>
      <c r="Q47" s="16">
        <v>0.79458826939216753</v>
      </c>
      <c r="R47" s="16">
        <v>0.82540325964807471</v>
      </c>
      <c r="S47" s="16">
        <v>0.82814738118607667</v>
      </c>
      <c r="T47" s="16">
        <v>0.78815522269164529</v>
      </c>
      <c r="U47" s="16">
        <v>0.75244773396492126</v>
      </c>
      <c r="V47" s="16">
        <v>0.75500124112718536</v>
      </c>
      <c r="W47" s="16">
        <v>0.67853374514573439</v>
      </c>
      <c r="X47" s="16">
        <v>0.67567826355993699</v>
      </c>
      <c r="Y47" s="16">
        <v>0.63389436905219132</v>
      </c>
      <c r="Z47" s="16">
        <v>0.58866794335623562</v>
      </c>
      <c r="AA47" s="16">
        <v>0.57447162833041721</v>
      </c>
    </row>
    <row r="48" spans="1:27" s="11" customFormat="1">
      <c r="A48" s="22" t="s">
        <v>33</v>
      </c>
      <c r="B48" s="22" t="s">
        <v>22</v>
      </c>
      <c r="C48" s="16">
        <v>0</v>
      </c>
      <c r="D48" s="16">
        <v>0</v>
      </c>
      <c r="E48" s="16">
        <v>0</v>
      </c>
      <c r="F48" s="16">
        <v>0</v>
      </c>
      <c r="G48" s="16">
        <v>0</v>
      </c>
      <c r="H48" s="16">
        <v>0</v>
      </c>
      <c r="I48" s="16">
        <v>0</v>
      </c>
      <c r="J48" s="16">
        <v>0</v>
      </c>
      <c r="K48" s="16">
        <v>0</v>
      </c>
      <c r="L48" s="16">
        <v>0</v>
      </c>
      <c r="M48" s="16">
        <v>0</v>
      </c>
      <c r="N48" s="16">
        <v>0</v>
      </c>
      <c r="O48" s="16">
        <v>0</v>
      </c>
      <c r="P48" s="16">
        <v>0</v>
      </c>
      <c r="Q48" s="16">
        <v>0</v>
      </c>
      <c r="R48" s="16">
        <v>0</v>
      </c>
      <c r="S48" s="16">
        <v>0</v>
      </c>
      <c r="T48" s="16">
        <v>0</v>
      </c>
      <c r="U48" s="16">
        <v>0</v>
      </c>
      <c r="V48" s="16">
        <v>0</v>
      </c>
      <c r="W48" s="16">
        <v>0</v>
      </c>
      <c r="X48" s="16">
        <v>0</v>
      </c>
      <c r="Y48" s="16">
        <v>0</v>
      </c>
      <c r="Z48" s="16">
        <v>0</v>
      </c>
      <c r="AA48" s="16">
        <v>0</v>
      </c>
    </row>
    <row r="49" spans="1:27" s="11" customFormat="1">
      <c r="A49" s="22" t="s">
        <v>33</v>
      </c>
      <c r="B49" s="22" t="s">
        <v>23</v>
      </c>
      <c r="C49" s="16">
        <v>2.6713134568896054E-3</v>
      </c>
      <c r="D49" s="16">
        <v>1.0963683857104464E-2</v>
      </c>
      <c r="E49" s="16">
        <v>6.362392112095959E-3</v>
      </c>
      <c r="F49" s="16">
        <v>5.4116384636045982E-3</v>
      </c>
      <c r="G49" s="16">
        <v>6.7808924254633375E-3</v>
      </c>
      <c r="H49" s="16">
        <v>3.4575550631211391E-3</v>
      </c>
      <c r="I49" s="16">
        <v>1.2473086220789688E-3</v>
      </c>
      <c r="J49" s="16">
        <v>2.209877786731131E-3</v>
      </c>
      <c r="K49" s="16">
        <v>1.3541704718417048E-3</v>
      </c>
      <c r="L49" s="16">
        <v>5.1975684931506857E-3</v>
      </c>
      <c r="M49" s="16">
        <v>6.6075729698272011E-3</v>
      </c>
      <c r="N49" s="16">
        <v>0</v>
      </c>
      <c r="O49" s="16">
        <v>0</v>
      </c>
      <c r="P49" s="16">
        <v>0</v>
      </c>
      <c r="Q49" s="16">
        <v>0</v>
      </c>
      <c r="R49" s="16">
        <v>0</v>
      </c>
      <c r="S49" s="16">
        <v>0</v>
      </c>
      <c r="T49" s="16">
        <v>0</v>
      </c>
      <c r="U49" s="16">
        <v>0</v>
      </c>
      <c r="V49" s="16">
        <v>0</v>
      </c>
      <c r="W49" s="16">
        <v>0</v>
      </c>
      <c r="X49" s="16">
        <v>0</v>
      </c>
      <c r="Y49" s="16">
        <v>0</v>
      </c>
      <c r="Z49" s="16">
        <v>0</v>
      </c>
      <c r="AA49" s="16">
        <v>0</v>
      </c>
    </row>
    <row r="50" spans="1:27" s="11" customFormat="1">
      <c r="A50" s="22" t="s">
        <v>33</v>
      </c>
      <c r="B50" s="22" t="s">
        <v>21</v>
      </c>
      <c r="C50" s="16">
        <v>1.1549360946325193E-3</v>
      </c>
      <c r="D50" s="16">
        <v>1.6875023208270401E-3</v>
      </c>
      <c r="E50" s="16">
        <v>2.1242877619175389E-3</v>
      </c>
      <c r="F50" s="16">
        <v>1.3123072381126264E-3</v>
      </c>
      <c r="G50" s="16">
        <v>9.2711061221792304E-4</v>
      </c>
      <c r="H50" s="16">
        <v>4.7615071457513149E-4</v>
      </c>
      <c r="I50" s="16">
        <v>1.8445106668458269E-4</v>
      </c>
      <c r="J50" s="16">
        <v>3.7458606646438255E-4</v>
      </c>
      <c r="K50" s="16">
        <v>1.689521450211358E-4</v>
      </c>
      <c r="L50" s="16">
        <v>1.4225488687701533E-3</v>
      </c>
      <c r="M50" s="16">
        <v>1.8654124494885506E-3</v>
      </c>
      <c r="N50" s="16">
        <v>3.6201904565026409E-3</v>
      </c>
      <c r="O50" s="16">
        <v>3.4909197991490242E-3</v>
      </c>
      <c r="P50" s="16">
        <v>1.9801779499738329E-2</v>
      </c>
      <c r="Q50" s="16">
        <v>1.4773958754066705E-2</v>
      </c>
      <c r="R50" s="16">
        <v>2.4716813722904473E-2</v>
      </c>
      <c r="S50" s="16">
        <v>3.0669261833829366E-2</v>
      </c>
      <c r="T50" s="16">
        <v>2.9128354092506838E-2</v>
      </c>
      <c r="U50" s="16">
        <v>3.6011737407571263E-2</v>
      </c>
      <c r="V50" s="16">
        <v>3.5949250483940452E-2</v>
      </c>
      <c r="W50" s="16">
        <v>1.2802309618492822E-2</v>
      </c>
      <c r="X50" s="16">
        <v>4.4248440824718314E-2</v>
      </c>
      <c r="Y50" s="16">
        <v>2.0980908003986217E-2</v>
      </c>
      <c r="Z50" s="16">
        <v>7.3012321841409308E-2</v>
      </c>
      <c r="AA50" s="16">
        <v>7.4154218688053636E-2</v>
      </c>
    </row>
    <row r="51" spans="1:27" s="11" customFormat="1">
      <c r="A51" s="22" t="s">
        <v>33</v>
      </c>
      <c r="B51" s="22" t="s">
        <v>24</v>
      </c>
      <c r="C51" s="16">
        <v>0.18136757474561596</v>
      </c>
      <c r="D51" s="16">
        <v>0.18129433777562989</v>
      </c>
      <c r="E51" s="16">
        <v>0.17986719835856002</v>
      </c>
      <c r="F51" s="16">
        <v>0.18035904351220236</v>
      </c>
      <c r="G51" s="16">
        <v>0.18008007079587535</v>
      </c>
      <c r="H51" s="16">
        <v>0.17993043035135653</v>
      </c>
      <c r="I51" s="16">
        <v>0.1797154906249161</v>
      </c>
      <c r="J51" s="16">
        <v>0.17988190378534888</v>
      </c>
      <c r="K51" s="16">
        <v>0.17979204723580106</v>
      </c>
      <c r="L51" s="16">
        <v>0.18014825106513918</v>
      </c>
      <c r="M51" s="16">
        <v>0.18024609414529674</v>
      </c>
      <c r="N51" s="16">
        <v>0.1807217325060046</v>
      </c>
      <c r="O51" s="16">
        <v>0.18036270598026882</v>
      </c>
      <c r="P51" s="16">
        <v>0.18043790160860287</v>
      </c>
      <c r="Q51" s="16">
        <v>0.18049269044978511</v>
      </c>
      <c r="R51" s="16">
        <v>0.18077572422239149</v>
      </c>
      <c r="S51" s="16">
        <v>0.18017063292916899</v>
      </c>
      <c r="T51" s="16">
        <v>0.18063036731039694</v>
      </c>
      <c r="U51" s="16">
        <v>0.18018835151762971</v>
      </c>
      <c r="V51" s="16">
        <v>0.18073398594408607</v>
      </c>
      <c r="W51" s="16">
        <v>0.18092247665780684</v>
      </c>
      <c r="X51" s="16">
        <v>0.18099684175634898</v>
      </c>
      <c r="Y51" s="16">
        <v>0.18071135831841201</v>
      </c>
      <c r="Z51" s="16">
        <v>0.18079786290630701</v>
      </c>
      <c r="AA51" s="16">
        <v>0.18043679981165159</v>
      </c>
    </row>
    <row r="52" spans="1:27" s="11" customFormat="1">
      <c r="A52" s="22" t="s">
        <v>33</v>
      </c>
      <c r="B52" s="22" t="s">
        <v>25</v>
      </c>
      <c r="C52" s="16">
        <v>0.33625173820253007</v>
      </c>
      <c r="D52" s="16">
        <v>0.32646193348082381</v>
      </c>
      <c r="E52" s="16">
        <v>0.36713764646894875</v>
      </c>
      <c r="F52" s="16">
        <v>0.32390616483743784</v>
      </c>
      <c r="G52" s="16">
        <v>0.31789514879504671</v>
      </c>
      <c r="H52" s="16">
        <v>0.33432686588298288</v>
      </c>
      <c r="I52" s="16">
        <v>0.35582224736499185</v>
      </c>
      <c r="J52" s="16">
        <v>0.31986982297016553</v>
      </c>
      <c r="K52" s="16">
        <v>0.33060312300914768</v>
      </c>
      <c r="L52" s="16">
        <v>0.31812065917323801</v>
      </c>
      <c r="M52" s="16">
        <v>0.35377166663789583</v>
      </c>
      <c r="N52" s="16">
        <v>0.31082844353991218</v>
      </c>
      <c r="O52" s="16">
        <v>0.31881167664822663</v>
      </c>
      <c r="P52" s="16">
        <v>0.32937874335276746</v>
      </c>
      <c r="Q52" s="16">
        <v>0.34408773037950918</v>
      </c>
      <c r="R52" s="16">
        <v>0.31307472182840362</v>
      </c>
      <c r="S52" s="16">
        <v>0.31472215806119364</v>
      </c>
      <c r="T52" s="16">
        <v>0.30362673513748017</v>
      </c>
      <c r="U52" s="16">
        <v>0.33699944613431415</v>
      </c>
      <c r="V52" s="16">
        <v>0.29948256765384729</v>
      </c>
      <c r="W52" s="16">
        <v>0.29440032164459462</v>
      </c>
      <c r="X52" s="16">
        <v>0.29829642793597044</v>
      </c>
      <c r="Y52" s="16">
        <v>0.31583492312228906</v>
      </c>
      <c r="Z52" s="16">
        <v>0.27625807204864</v>
      </c>
      <c r="AA52" s="16">
        <v>0.27742525785364103</v>
      </c>
    </row>
    <row r="53" spans="1:27" s="11" customFormat="1">
      <c r="A53" s="22" t="s">
        <v>33</v>
      </c>
      <c r="B53" s="22" t="s">
        <v>26</v>
      </c>
      <c r="C53" s="16">
        <v>0.26394113659927299</v>
      </c>
      <c r="D53" s="16">
        <v>0.26830915749143708</v>
      </c>
      <c r="E53" s="16">
        <v>0.26687084886529677</v>
      </c>
      <c r="F53" s="16">
        <v>0.28282507107104837</v>
      </c>
      <c r="G53" s="16">
        <v>0.26941518422857824</v>
      </c>
      <c r="H53" s="16">
        <v>0.25703651847731251</v>
      </c>
      <c r="I53" s="16">
        <v>0.27333330088487023</v>
      </c>
      <c r="J53" s="16">
        <v>0.262915545180466</v>
      </c>
      <c r="K53" s="16">
        <v>0.27254843379681903</v>
      </c>
      <c r="L53" s="16">
        <v>0.27926491335248227</v>
      </c>
      <c r="M53" s="16">
        <v>0.27996728776283458</v>
      </c>
      <c r="N53" s="16">
        <v>0.29242591739929047</v>
      </c>
      <c r="O53" s="16">
        <v>0.27649994211030199</v>
      </c>
      <c r="P53" s="16">
        <v>0.26892460793905809</v>
      </c>
      <c r="Q53" s="16">
        <v>0.28247791940379213</v>
      </c>
      <c r="R53" s="16">
        <v>0.26678155628195077</v>
      </c>
      <c r="S53" s="16">
        <v>0.27690496581357893</v>
      </c>
      <c r="T53" s="16">
        <v>0.28180323402885188</v>
      </c>
      <c r="U53" s="16">
        <v>0.28068605203601338</v>
      </c>
      <c r="V53" s="16">
        <v>0.29205748622522953</v>
      </c>
      <c r="W53" s="16">
        <v>0.2752130677794119</v>
      </c>
      <c r="X53" s="16">
        <v>0.26886982030569795</v>
      </c>
      <c r="Y53" s="16">
        <v>0.28179685810467819</v>
      </c>
      <c r="Z53" s="16">
        <v>0.2659478418380401</v>
      </c>
      <c r="AA53" s="16">
        <v>0.27530930644623963</v>
      </c>
    </row>
    <row r="54" spans="1:27" s="11" customFormat="1">
      <c r="A54" s="22" t="s">
        <v>33</v>
      </c>
      <c r="B54" s="22" t="s">
        <v>99</v>
      </c>
      <c r="C54" s="16">
        <v>4.3980962398086756E-2</v>
      </c>
      <c r="D54" s="16">
        <v>6.0439104117168942E-2</v>
      </c>
      <c r="E54" s="16">
        <v>5.4361595472945209E-2</v>
      </c>
      <c r="F54" s="16">
        <v>5.1485233913561648E-2</v>
      </c>
      <c r="G54" s="16">
        <v>4.2512383724391173E-2</v>
      </c>
      <c r="H54" s="16">
        <v>3.3978653458036537E-2</v>
      </c>
      <c r="I54" s="16">
        <v>5.856877169931507E-2</v>
      </c>
      <c r="J54" s="16">
        <v>4.0049464302234383E-2</v>
      </c>
      <c r="K54" s="16">
        <v>4.5331334620194827E-2</v>
      </c>
      <c r="L54" s="16">
        <v>5.674660390917808E-2</v>
      </c>
      <c r="M54" s="16">
        <v>6.4345349602830892E-2</v>
      </c>
      <c r="N54" s="16">
        <v>6.0536813626934562E-2</v>
      </c>
      <c r="O54" s="16">
        <v>5.9294219899238963E-2</v>
      </c>
      <c r="P54" s="16">
        <v>5.7983244655089805E-2</v>
      </c>
      <c r="Q54" s="16">
        <v>6.3995893244048557E-2</v>
      </c>
      <c r="R54" s="16">
        <v>5.669692252554627E-2</v>
      </c>
      <c r="S54" s="16">
        <v>5.566155278089803E-2</v>
      </c>
      <c r="T54" s="16">
        <v>6.1207052336508222E-2</v>
      </c>
      <c r="U54" s="16">
        <v>6.2182318276238539E-2</v>
      </c>
      <c r="V54" s="16">
        <v>5.9665723086442607E-2</v>
      </c>
      <c r="W54" s="16">
        <v>5.6409850769810241E-2</v>
      </c>
      <c r="X54" s="16">
        <v>4.7240745371862576E-2</v>
      </c>
      <c r="Y54" s="16">
        <v>5.9801851922180425E-2</v>
      </c>
      <c r="Z54" s="16">
        <v>6.3389370724987001E-2</v>
      </c>
      <c r="AA54" s="16">
        <v>7.041706715658827E-2</v>
      </c>
    </row>
    <row r="55" spans="1:27" s="11" customFormat="1">
      <c r="A55" s="22" t="s">
        <v>33</v>
      </c>
      <c r="B55" s="22" t="s">
        <v>34</v>
      </c>
      <c r="C55" s="16">
        <v>0</v>
      </c>
      <c r="D55" s="16">
        <v>0</v>
      </c>
      <c r="E55" s="16">
        <v>0</v>
      </c>
      <c r="F55" s="16">
        <v>0</v>
      </c>
      <c r="G55" s="16">
        <v>0</v>
      </c>
      <c r="H55" s="16">
        <v>0</v>
      </c>
      <c r="I55" s="16">
        <v>0</v>
      </c>
      <c r="J55" s="16">
        <v>0</v>
      </c>
      <c r="K55" s="16">
        <v>0</v>
      </c>
      <c r="L55" s="16">
        <v>0</v>
      </c>
      <c r="M55" s="16">
        <v>0.26404663433319236</v>
      </c>
      <c r="N55" s="16">
        <v>0.23797772307898613</v>
      </c>
      <c r="O55" s="16">
        <v>0.22505219403997564</v>
      </c>
      <c r="P55" s="16">
        <v>0.23338288375843674</v>
      </c>
      <c r="Q55" s="16">
        <v>0.24649519723426269</v>
      </c>
      <c r="R55" s="16">
        <v>0.22456742770167426</v>
      </c>
      <c r="S55" s="16">
        <v>0.21885446156773214</v>
      </c>
      <c r="T55" s="16">
        <v>0.22534389269406394</v>
      </c>
      <c r="U55" s="16">
        <v>0.22518089802130897</v>
      </c>
      <c r="V55" s="16">
        <v>0.23031595319634701</v>
      </c>
      <c r="W55" s="16">
        <v>0.21143223934550989</v>
      </c>
      <c r="X55" s="16">
        <v>0.20226664764079147</v>
      </c>
      <c r="Y55" s="16">
        <v>0.21325892313546421</v>
      </c>
      <c r="Z55" s="16">
        <v>0.20932445776255709</v>
      </c>
      <c r="AA55" s="16">
        <v>0.20292125190258753</v>
      </c>
    </row>
    <row r="56" spans="1:27" s="11" customFormat="1"/>
    <row r="57" spans="1:27" s="11" customFormat="1"/>
    <row r="58" spans="1:27" s="11" customFormat="1"/>
    <row r="59" spans="1:27" s="11" customFormat="1">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22" t="s">
        <v>31</v>
      </c>
      <c r="B60" s="22" t="s">
        <v>36</v>
      </c>
      <c r="C60" s="16">
        <v>0</v>
      </c>
      <c r="D60" s="16">
        <v>0</v>
      </c>
      <c r="E60" s="16">
        <v>0</v>
      </c>
      <c r="F60" s="16">
        <v>0</v>
      </c>
      <c r="G60" s="16">
        <v>0</v>
      </c>
      <c r="H60" s="16">
        <v>0</v>
      </c>
      <c r="I60" s="16">
        <v>0</v>
      </c>
      <c r="J60" s="16">
        <v>0</v>
      </c>
      <c r="K60" s="16">
        <v>0</v>
      </c>
      <c r="L60" s="16">
        <v>0</v>
      </c>
      <c r="M60" s="16">
        <v>0</v>
      </c>
      <c r="N60" s="16">
        <v>0</v>
      </c>
      <c r="O60" s="16">
        <v>0</v>
      </c>
      <c r="P60" s="16">
        <v>0</v>
      </c>
      <c r="Q60" s="16">
        <v>0</v>
      </c>
      <c r="R60" s="16">
        <v>0</v>
      </c>
      <c r="S60" s="16">
        <v>0</v>
      </c>
      <c r="T60" s="16">
        <v>0</v>
      </c>
      <c r="U60" s="16">
        <v>0</v>
      </c>
      <c r="V60" s="16">
        <v>0</v>
      </c>
      <c r="W60" s="16">
        <v>0</v>
      </c>
      <c r="X60" s="16">
        <v>0</v>
      </c>
      <c r="Y60" s="16">
        <v>0</v>
      </c>
      <c r="Z60" s="16">
        <v>0</v>
      </c>
      <c r="AA60" s="16">
        <v>0</v>
      </c>
    </row>
    <row r="61" spans="1:27" s="11" customFormat="1">
      <c r="A61" s="22" t="s">
        <v>31</v>
      </c>
      <c r="B61" s="22" t="s">
        <v>38</v>
      </c>
      <c r="C61" s="16">
        <v>0</v>
      </c>
      <c r="D61" s="16">
        <v>0</v>
      </c>
      <c r="E61" s="16">
        <v>0</v>
      </c>
      <c r="F61" s="16">
        <v>0</v>
      </c>
      <c r="G61" s="16">
        <v>0</v>
      </c>
      <c r="H61" s="16">
        <v>0</v>
      </c>
      <c r="I61" s="16">
        <v>0</v>
      </c>
      <c r="J61" s="16">
        <v>0</v>
      </c>
      <c r="K61" s="16">
        <v>0</v>
      </c>
      <c r="L61" s="16">
        <v>0</v>
      </c>
      <c r="M61" s="16">
        <v>0</v>
      </c>
      <c r="N61" s="16">
        <v>0</v>
      </c>
      <c r="O61" s="16">
        <v>0</v>
      </c>
      <c r="P61" s="16">
        <v>0</v>
      </c>
      <c r="Q61" s="16">
        <v>0</v>
      </c>
      <c r="R61" s="16">
        <v>0</v>
      </c>
      <c r="S61" s="16">
        <v>0</v>
      </c>
      <c r="T61" s="16">
        <v>0</v>
      </c>
      <c r="U61" s="16">
        <v>0</v>
      </c>
      <c r="V61" s="16">
        <v>0</v>
      </c>
      <c r="W61" s="16">
        <v>0</v>
      </c>
      <c r="X61" s="16">
        <v>0</v>
      </c>
      <c r="Y61" s="16">
        <v>0</v>
      </c>
      <c r="Z61" s="16">
        <v>0</v>
      </c>
      <c r="AA61" s="16">
        <v>0</v>
      </c>
    </row>
    <row r="62" spans="1:27" s="11" customFormat="1">
      <c r="A62" s="22" t="s">
        <v>31</v>
      </c>
      <c r="B62" s="22" t="s">
        <v>22</v>
      </c>
      <c r="C62" s="16">
        <v>0.15405322740688118</v>
      </c>
      <c r="D62" s="16">
        <v>0.17454772280069103</v>
      </c>
      <c r="E62" s="16">
        <v>0.16102478061433542</v>
      </c>
      <c r="F62" s="16">
        <v>4.387920124491921E-2</v>
      </c>
      <c r="G62" s="16">
        <v>5.5399709102993952E-2</v>
      </c>
      <c r="H62" s="16">
        <v>4.8025561488338295E-2</v>
      </c>
      <c r="I62" s="16">
        <v>2.6944821784528342E-2</v>
      </c>
      <c r="J62" s="16">
        <v>2.654254922213968E-2</v>
      </c>
      <c r="K62" s="16">
        <v>2.5889093946624933E-2</v>
      </c>
      <c r="L62" s="16">
        <v>4.4010699300695066E-2</v>
      </c>
      <c r="M62" s="16">
        <v>6.3792687719746929E-2</v>
      </c>
      <c r="N62" s="16">
        <v>9.6226387701064259E-2</v>
      </c>
      <c r="O62" s="16">
        <v>0.23075878092403115</v>
      </c>
      <c r="P62" s="16">
        <v>0.26345499623711638</v>
      </c>
      <c r="Q62" s="16">
        <v>0.11236709659131937</v>
      </c>
      <c r="R62" s="16">
        <v>0.31207055444108639</v>
      </c>
      <c r="S62" s="16">
        <v>0.3434795861125432</v>
      </c>
      <c r="T62" s="16">
        <v>0.28921138723440049</v>
      </c>
      <c r="U62" s="16">
        <v>0.27072146954767701</v>
      </c>
      <c r="V62" s="16">
        <v>0.27574705391467219</v>
      </c>
      <c r="W62" s="16">
        <v>0.20746201830230002</v>
      </c>
      <c r="X62" s="16">
        <v>0.29712923400896174</v>
      </c>
      <c r="Y62" s="16">
        <v>0.16546820093570305</v>
      </c>
      <c r="Z62" s="16">
        <v>0.22906129135396741</v>
      </c>
      <c r="AA62" s="16">
        <v>0.1964226465676554</v>
      </c>
    </row>
    <row r="63" spans="1:27" s="11" customFormat="1">
      <c r="A63" s="22" t="s">
        <v>31</v>
      </c>
      <c r="B63" s="22" t="s">
        <v>23</v>
      </c>
      <c r="C63" s="16">
        <v>6.0721977918093608E-3</v>
      </c>
      <c r="D63" s="16">
        <v>1.4205596461187214E-2</v>
      </c>
      <c r="E63" s="16">
        <v>1.2484180365296804E-2</v>
      </c>
      <c r="F63" s="16">
        <v>3.9209968607305931E-3</v>
      </c>
      <c r="G63" s="16">
        <v>3.0450937500000001E-3</v>
      </c>
      <c r="H63" s="16">
        <v>5.9436729452054797E-4</v>
      </c>
      <c r="I63" s="16">
        <v>1.2910376712328767E-3</v>
      </c>
      <c r="J63" s="16">
        <v>1.0404150970319619E-3</v>
      </c>
      <c r="K63" s="16">
        <v>2.1430606449771689E-4</v>
      </c>
      <c r="L63" s="16">
        <v>2.4440981735159672E-3</v>
      </c>
      <c r="M63" s="16">
        <v>4.1942106164383564E-3</v>
      </c>
      <c r="N63" s="16">
        <v>5.2049492009132422E-3</v>
      </c>
      <c r="O63" s="16">
        <v>5.3241241438356166E-3</v>
      </c>
      <c r="P63" s="16">
        <v>3.7182859589041092E-2</v>
      </c>
      <c r="Q63" s="16">
        <v>2.2048407534246434E-2</v>
      </c>
      <c r="R63" s="16">
        <v>3.0949150970319635E-2</v>
      </c>
      <c r="S63" s="16">
        <v>2.6053971175799086E-2</v>
      </c>
      <c r="T63" s="16">
        <v>3.2898787100456621E-2</v>
      </c>
      <c r="U63" s="16">
        <v>3.5363393264840184E-2</v>
      </c>
      <c r="V63" s="16">
        <v>4.154763984018265E-2</v>
      </c>
      <c r="W63" s="16">
        <v>9.2224101027397268E-3</v>
      </c>
      <c r="X63" s="16">
        <v>4.3460950342465755E-2</v>
      </c>
      <c r="Y63" s="16">
        <v>2.4562047659817354E-2</v>
      </c>
      <c r="Z63" s="16">
        <v>2.0640175513698632E-2</v>
      </c>
      <c r="AA63" s="16">
        <v>3.0823237728310501E-3</v>
      </c>
    </row>
    <row r="64" spans="1:27" s="11" customFormat="1">
      <c r="A64" s="22" t="s">
        <v>31</v>
      </c>
      <c r="B64" s="22" t="s">
        <v>21</v>
      </c>
      <c r="C64" s="16">
        <v>6.5940243203277864E-3</v>
      </c>
      <c r="D64" s="16">
        <v>9.1651245592445953E-3</v>
      </c>
      <c r="E64" s="16">
        <v>8.0336888962455957E-3</v>
      </c>
      <c r="F64" s="16">
        <v>2.405524832584821E-3</v>
      </c>
      <c r="G64" s="16">
        <v>2.902568893459767E-3</v>
      </c>
      <c r="H64" s="16">
        <v>1.6751472062332686E-3</v>
      </c>
      <c r="I64" s="16">
        <v>1.2826718260625048E-3</v>
      </c>
      <c r="J64" s="16">
        <v>8.4432935540729452E-4</v>
      </c>
      <c r="K64" s="16">
        <v>4.8001209875296889E-4</v>
      </c>
      <c r="L64" s="16">
        <v>1.5296685958631627E-3</v>
      </c>
      <c r="M64" s="16">
        <v>2.6152426518448787E-3</v>
      </c>
      <c r="N64" s="16">
        <v>6.9334583511929775E-3</v>
      </c>
      <c r="O64" s="16">
        <v>8.9180670384304689E-3</v>
      </c>
      <c r="P64" s="16">
        <v>2.6844725437351186E-2</v>
      </c>
      <c r="Q64" s="16">
        <v>1.2775554499806397E-2</v>
      </c>
      <c r="R64" s="16">
        <v>3.2727059933054609E-2</v>
      </c>
      <c r="S64" s="16">
        <v>4.1122664722713059E-2</v>
      </c>
      <c r="T64" s="16">
        <v>3.5558269303136901E-2</v>
      </c>
      <c r="U64" s="16">
        <v>3.7057796653785238E-2</v>
      </c>
      <c r="V64" s="16">
        <v>3.1049920298850443E-2</v>
      </c>
      <c r="W64" s="16">
        <v>1.4844584593759454E-2</v>
      </c>
      <c r="X64" s="16">
        <v>4.2710902031825475E-2</v>
      </c>
      <c r="Y64" s="16">
        <v>1.5492903597000875E-2</v>
      </c>
      <c r="Z64" s="16">
        <v>2.1586960682748599E-2</v>
      </c>
      <c r="AA64" s="16">
        <v>2.1644249346171124E-2</v>
      </c>
    </row>
    <row r="65" spans="1:27" s="11" customFormat="1">
      <c r="A65" s="22" t="s">
        <v>31</v>
      </c>
      <c r="B65" s="22" t="s">
        <v>24</v>
      </c>
      <c r="C65" s="16">
        <v>0</v>
      </c>
      <c r="D65" s="16">
        <v>0</v>
      </c>
      <c r="E65" s="16">
        <v>0</v>
      </c>
      <c r="F65" s="16">
        <v>0</v>
      </c>
      <c r="G65" s="16">
        <v>0</v>
      </c>
      <c r="H65" s="16">
        <v>0</v>
      </c>
      <c r="I65" s="16">
        <v>0</v>
      </c>
      <c r="J65" s="16">
        <v>0</v>
      </c>
      <c r="K65" s="16">
        <v>0</v>
      </c>
      <c r="L65" s="16">
        <v>0</v>
      </c>
      <c r="M65" s="16">
        <v>0</v>
      </c>
      <c r="N65" s="16">
        <v>0</v>
      </c>
      <c r="O65" s="16">
        <v>0</v>
      </c>
      <c r="P65" s="16">
        <v>0</v>
      </c>
      <c r="Q65" s="16">
        <v>0</v>
      </c>
      <c r="R65" s="16">
        <v>0</v>
      </c>
      <c r="S65" s="16">
        <v>0</v>
      </c>
      <c r="T65" s="16">
        <v>0</v>
      </c>
      <c r="U65" s="16">
        <v>0</v>
      </c>
      <c r="V65" s="16">
        <v>0</v>
      </c>
      <c r="W65" s="16">
        <v>0</v>
      </c>
      <c r="X65" s="16">
        <v>0</v>
      </c>
      <c r="Y65" s="16">
        <v>0</v>
      </c>
      <c r="Z65" s="16">
        <v>0</v>
      </c>
      <c r="AA65" s="16">
        <v>0</v>
      </c>
    </row>
    <row r="66" spans="1:27" s="11" customFormat="1">
      <c r="A66" s="22" t="s">
        <v>31</v>
      </c>
      <c r="B66" s="22" t="s">
        <v>25</v>
      </c>
      <c r="C66" s="16">
        <v>0.33058868197498881</v>
      </c>
      <c r="D66" s="16">
        <v>0.33486601712154634</v>
      </c>
      <c r="E66" s="16">
        <v>0.3561402662326249</v>
      </c>
      <c r="F66" s="16">
        <v>0.32723252339525016</v>
      </c>
      <c r="G66" s="16">
        <v>0.32548649388171286</v>
      </c>
      <c r="H66" s="16">
        <v>0.30921486994906888</v>
      </c>
      <c r="I66" s="16">
        <v>0.34828174948453733</v>
      </c>
      <c r="J66" s="16">
        <v>0.33174539747086762</v>
      </c>
      <c r="K66" s="16">
        <v>0.32091270097858293</v>
      </c>
      <c r="L66" s="16">
        <v>0.31415861113744031</v>
      </c>
      <c r="M66" s="16">
        <v>0.3335221270024879</v>
      </c>
      <c r="N66" s="16">
        <v>0.28753830196835778</v>
      </c>
      <c r="O66" s="16">
        <v>0.28939378821484962</v>
      </c>
      <c r="P66" s="16">
        <v>0.27544767185940483</v>
      </c>
      <c r="Q66" s="16">
        <v>0.3063864229461794</v>
      </c>
      <c r="R66" s="16">
        <v>0.303793081892271</v>
      </c>
      <c r="S66" s="16">
        <v>0.29764026612942324</v>
      </c>
      <c r="T66" s="16">
        <v>0.29463100950197058</v>
      </c>
      <c r="U66" s="16">
        <v>0.30698319143698338</v>
      </c>
      <c r="V66" s="16">
        <v>0.26909580754361362</v>
      </c>
      <c r="W66" s="16">
        <v>0.26691689904248816</v>
      </c>
      <c r="X66" s="16">
        <v>0.24724145333227363</v>
      </c>
      <c r="Y66" s="16">
        <v>0.27245637192893596</v>
      </c>
      <c r="Z66" s="16">
        <v>0.25208819680876793</v>
      </c>
      <c r="AA66" s="16">
        <v>0.23908633028276544</v>
      </c>
    </row>
    <row r="67" spans="1:27" s="11" customFormat="1">
      <c r="A67" s="22" t="s">
        <v>31</v>
      </c>
      <c r="B67" s="22" t="s">
        <v>26</v>
      </c>
      <c r="C67" s="16">
        <v>0.2879823547547648</v>
      </c>
      <c r="D67" s="16">
        <v>0.28979172818424137</v>
      </c>
      <c r="E67" s="16">
        <v>0.29153823136383655</v>
      </c>
      <c r="F67" s="16">
        <v>0.29625212290848274</v>
      </c>
      <c r="G67" s="16">
        <v>0.28258720801874576</v>
      </c>
      <c r="H67" s="16">
        <v>0.29911099989073225</v>
      </c>
      <c r="I67" s="16">
        <v>0.3057170868172332</v>
      </c>
      <c r="J67" s="16">
        <v>0.29916493664408172</v>
      </c>
      <c r="K67" s="16">
        <v>0.30693816773730292</v>
      </c>
      <c r="L67" s="16">
        <v>0.30759887748618708</v>
      </c>
      <c r="M67" s="16">
        <v>0.31489256963518891</v>
      </c>
      <c r="N67" s="16">
        <v>0.3152137320360065</v>
      </c>
      <c r="O67" s="16">
        <v>0.29828423140290622</v>
      </c>
      <c r="P67" s="16">
        <v>0.29967358108394804</v>
      </c>
      <c r="Q67" s="16">
        <v>0.30469880544527889</v>
      </c>
      <c r="R67" s="16">
        <v>0.29494582332233504</v>
      </c>
      <c r="S67" s="16">
        <v>0.30114093610051373</v>
      </c>
      <c r="T67" s="16">
        <v>0.3015196130566633</v>
      </c>
      <c r="U67" s="16">
        <v>0.3082805039591599</v>
      </c>
      <c r="V67" s="16">
        <v>0.31066938671018324</v>
      </c>
      <c r="W67" s="16">
        <v>0.29179164770924715</v>
      </c>
      <c r="X67" s="16">
        <v>0.29549128065126706</v>
      </c>
      <c r="Y67" s="16">
        <v>0.29797648068248445</v>
      </c>
      <c r="Z67" s="16">
        <v>0.28750041751210881</v>
      </c>
      <c r="AA67" s="16">
        <v>0.29192281188864994</v>
      </c>
    </row>
    <row r="68" spans="1:27" s="11" customFormat="1">
      <c r="A68" s="22" t="s">
        <v>31</v>
      </c>
      <c r="B68" s="22" t="s">
        <v>99</v>
      </c>
      <c r="C68" s="16">
        <v>5.4288308487919365E-2</v>
      </c>
      <c r="D68" s="16">
        <v>5.8903536484396092E-2</v>
      </c>
      <c r="E68" s="16">
        <v>5.9000548354547801E-2</v>
      </c>
      <c r="F68" s="16">
        <v>5.2569238674702451E-2</v>
      </c>
      <c r="G68" s="16">
        <v>4.4472184674252388E-2</v>
      </c>
      <c r="H68" s="16">
        <v>4.7075553201327149E-2</v>
      </c>
      <c r="I68" s="16">
        <v>5.4248291803046841E-2</v>
      </c>
      <c r="J68" s="16">
        <v>4.6699118182012812E-2</v>
      </c>
      <c r="K68" s="16">
        <v>4.8170393622190305E-2</v>
      </c>
      <c r="L68" s="16">
        <v>5.2845303044859328E-2</v>
      </c>
      <c r="M68" s="16">
        <v>5.7439191120511122E-2</v>
      </c>
      <c r="N68" s="16">
        <v>5.5225172632341953E-2</v>
      </c>
      <c r="O68" s="16">
        <v>5.4931031448625711E-2</v>
      </c>
      <c r="P68" s="16">
        <v>5.3145523204791503E-2</v>
      </c>
      <c r="Q68" s="16">
        <v>5.6855199130078068E-2</v>
      </c>
      <c r="R68" s="16">
        <v>5.1944183135009585E-2</v>
      </c>
      <c r="S68" s="16">
        <v>5.0784696171490652E-2</v>
      </c>
      <c r="T68" s="16">
        <v>5.484020052423038E-2</v>
      </c>
      <c r="U68" s="16">
        <v>5.4850804752850132E-2</v>
      </c>
      <c r="V68" s="16">
        <v>5.2661269184158206E-2</v>
      </c>
      <c r="W68" s="16">
        <v>4.9790210933200692E-2</v>
      </c>
      <c r="X68" s="16">
        <v>4.4336777348055682E-2</v>
      </c>
      <c r="Y68" s="16">
        <v>5.2936415030394757E-2</v>
      </c>
      <c r="Z68" s="16">
        <v>4.8666251200687752E-2</v>
      </c>
      <c r="AA68" s="16">
        <v>5.6800037234760299E-2</v>
      </c>
    </row>
    <row r="69" spans="1:27" s="11" customFormat="1">
      <c r="A69" s="22" t="s">
        <v>31</v>
      </c>
      <c r="B69" s="22" t="s">
        <v>34</v>
      </c>
      <c r="C69" s="16">
        <v>0</v>
      </c>
      <c r="D69" s="16">
        <v>0</v>
      </c>
      <c r="E69" s="16">
        <v>0</v>
      </c>
      <c r="F69" s="16">
        <v>0</v>
      </c>
      <c r="G69" s="16">
        <v>0</v>
      </c>
      <c r="H69" s="16">
        <v>0</v>
      </c>
      <c r="I69" s="16">
        <v>0</v>
      </c>
      <c r="J69" s="16">
        <v>0</v>
      </c>
      <c r="K69" s="16">
        <v>0</v>
      </c>
      <c r="L69" s="16">
        <v>0</v>
      </c>
      <c r="M69" s="16">
        <v>0.28460485166225552</v>
      </c>
      <c r="N69" s="16">
        <v>0.26346710332294904</v>
      </c>
      <c r="O69" s="16">
        <v>0.25746798598575532</v>
      </c>
      <c r="P69" s="16">
        <v>0.26153147485731709</v>
      </c>
      <c r="Q69" s="16">
        <v>0.27376634298295494</v>
      </c>
      <c r="R69" s="16">
        <v>0.23417172499226935</v>
      </c>
      <c r="S69" s="16">
        <v>0.23002298056593518</v>
      </c>
      <c r="T69" s="16">
        <v>0.23568254824258766</v>
      </c>
      <c r="U69" s="16">
        <v>0.22280460203612071</v>
      </c>
      <c r="V69" s="16">
        <v>0.22855891844648107</v>
      </c>
      <c r="W69" s="16">
        <v>0.21291116094809018</v>
      </c>
      <c r="X69" s="16">
        <v>0.21296313254440002</v>
      </c>
      <c r="Y69" s="16">
        <v>0.21412192780717668</v>
      </c>
      <c r="Z69" s="16">
        <v>0.18920617739662834</v>
      </c>
      <c r="AA69" s="16">
        <v>0.19474367884259888</v>
      </c>
    </row>
    <row r="70" spans="1:27" s="11" customFormat="1"/>
    <row r="71" spans="1:27" s="11" customFormat="1"/>
    <row r="72" spans="1:27" s="11" customFormat="1"/>
    <row r="73" spans="1:27" s="11" customFormat="1">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22" t="s">
        <v>32</v>
      </c>
      <c r="B74" s="22" t="s">
        <v>36</v>
      </c>
      <c r="C74" s="16">
        <v>0</v>
      </c>
      <c r="D74" s="16">
        <v>0</v>
      </c>
      <c r="E74" s="16">
        <v>0</v>
      </c>
      <c r="F74" s="16">
        <v>0</v>
      </c>
      <c r="G74" s="16">
        <v>0</v>
      </c>
      <c r="H74" s="16">
        <v>0</v>
      </c>
      <c r="I74" s="16">
        <v>0</v>
      </c>
      <c r="J74" s="16">
        <v>0</v>
      </c>
      <c r="K74" s="16">
        <v>0</v>
      </c>
      <c r="L74" s="16">
        <v>0</v>
      </c>
      <c r="M74" s="16">
        <v>0</v>
      </c>
      <c r="N74" s="16">
        <v>0</v>
      </c>
      <c r="O74" s="16">
        <v>0</v>
      </c>
      <c r="P74" s="16">
        <v>0</v>
      </c>
      <c r="Q74" s="16">
        <v>0</v>
      </c>
      <c r="R74" s="16">
        <v>0</v>
      </c>
      <c r="S74" s="16">
        <v>0</v>
      </c>
      <c r="T74" s="16">
        <v>0</v>
      </c>
      <c r="U74" s="16">
        <v>0</v>
      </c>
      <c r="V74" s="16">
        <v>0</v>
      </c>
      <c r="W74" s="16">
        <v>0</v>
      </c>
      <c r="X74" s="16">
        <v>0</v>
      </c>
      <c r="Y74" s="16">
        <v>0</v>
      </c>
      <c r="Z74" s="16">
        <v>0</v>
      </c>
      <c r="AA74" s="16">
        <v>0</v>
      </c>
    </row>
    <row r="75" spans="1:27" s="11" customFormat="1">
      <c r="A75" s="22" t="s">
        <v>32</v>
      </c>
      <c r="B75" s="22" t="s">
        <v>38</v>
      </c>
      <c r="C75" s="16">
        <v>0</v>
      </c>
      <c r="D75" s="16">
        <v>0</v>
      </c>
      <c r="E75" s="16">
        <v>0</v>
      </c>
      <c r="F75" s="16">
        <v>0</v>
      </c>
      <c r="G75" s="16">
        <v>0</v>
      </c>
      <c r="H75" s="16">
        <v>0</v>
      </c>
      <c r="I75" s="16">
        <v>0</v>
      </c>
      <c r="J75" s="16">
        <v>0</v>
      </c>
      <c r="K75" s="16">
        <v>0</v>
      </c>
      <c r="L75" s="16">
        <v>0</v>
      </c>
      <c r="M75" s="16">
        <v>0</v>
      </c>
      <c r="N75" s="16">
        <v>0</v>
      </c>
      <c r="O75" s="16">
        <v>0</v>
      </c>
      <c r="P75" s="16">
        <v>0</v>
      </c>
      <c r="Q75" s="16">
        <v>0</v>
      </c>
      <c r="R75" s="16">
        <v>0</v>
      </c>
      <c r="S75" s="16">
        <v>0</v>
      </c>
      <c r="T75" s="16">
        <v>0</v>
      </c>
      <c r="U75" s="16">
        <v>0</v>
      </c>
      <c r="V75" s="16">
        <v>0</v>
      </c>
      <c r="W75" s="16">
        <v>0</v>
      </c>
      <c r="X75" s="16">
        <v>0</v>
      </c>
      <c r="Y75" s="16">
        <v>0</v>
      </c>
      <c r="Z75" s="16">
        <v>0</v>
      </c>
      <c r="AA75" s="16">
        <v>0</v>
      </c>
    </row>
    <row r="76" spans="1:27" s="11" customFormat="1">
      <c r="A76" s="22" t="s">
        <v>32</v>
      </c>
      <c r="B76" s="22" t="s">
        <v>22</v>
      </c>
      <c r="C76" s="16">
        <v>6.4617294520547944E-9</v>
      </c>
      <c r="D76" s="16">
        <v>6.8364330874604853E-9</v>
      </c>
      <c r="E76" s="16">
        <v>6.7707822927643137E-9</v>
      </c>
      <c r="F76" s="16">
        <v>7.2207570468914644E-9</v>
      </c>
      <c r="G76" s="16">
        <v>7.7134132420091337E-9</v>
      </c>
      <c r="H76" s="16">
        <v>7.6963080655075516E-9</v>
      </c>
      <c r="I76" s="16">
        <v>7.5704288505444333E-9</v>
      </c>
      <c r="J76" s="16">
        <v>8.5707998551106421E-9</v>
      </c>
      <c r="K76" s="16">
        <v>8.5617865296803659E-9</v>
      </c>
      <c r="L76" s="16">
        <v>8.4933400289778718E-9</v>
      </c>
      <c r="M76" s="16">
        <v>8.3559176874779934E-9</v>
      </c>
      <c r="N76" s="16">
        <v>8.5701868194590798E-9</v>
      </c>
      <c r="O76" s="16">
        <v>1.0005308219178083E-8</v>
      </c>
      <c r="P76" s="16">
        <v>9.8945853090972964E-9</v>
      </c>
      <c r="Q76" s="16">
        <v>9.8959672462240413E-9</v>
      </c>
      <c r="R76" s="16">
        <v>1.0255685809624167E-8</v>
      </c>
      <c r="S76" s="16">
        <v>1.0320427752897786E-8</v>
      </c>
      <c r="T76" s="16">
        <v>1.0425015915876361E-8</v>
      </c>
      <c r="U76" s="16">
        <v>9.7878957016157364E-9</v>
      </c>
      <c r="V76" s="16">
        <v>1.0550442900421497E-8</v>
      </c>
      <c r="W76" s="16">
        <v>1.0463160234457324E-8</v>
      </c>
      <c r="X76" s="16">
        <v>9.6411288198103286E-9</v>
      </c>
      <c r="Y76" s="16">
        <v>9.9334562697576401E-9</v>
      </c>
      <c r="Z76" s="16">
        <v>9.627554223744291E-9</v>
      </c>
      <c r="AA76" s="16">
        <v>9.5520493062873214E-9</v>
      </c>
    </row>
    <row r="77" spans="1:27" s="11" customFormat="1">
      <c r="A77" s="22" t="s">
        <v>32</v>
      </c>
      <c r="B77" s="22" t="s">
        <v>23</v>
      </c>
      <c r="C77" s="16">
        <v>0</v>
      </c>
      <c r="D77" s="16">
        <v>0</v>
      </c>
      <c r="E77" s="16">
        <v>0</v>
      </c>
      <c r="F77" s="16">
        <v>0</v>
      </c>
      <c r="G77" s="16">
        <v>0</v>
      </c>
      <c r="H77" s="16">
        <v>0</v>
      </c>
      <c r="I77" s="16">
        <v>0</v>
      </c>
      <c r="J77" s="16">
        <v>0</v>
      </c>
      <c r="K77" s="16">
        <v>0</v>
      </c>
      <c r="L77" s="16">
        <v>0</v>
      </c>
      <c r="M77" s="16">
        <v>0</v>
      </c>
      <c r="N77" s="16">
        <v>0</v>
      </c>
      <c r="O77" s="16">
        <v>0</v>
      </c>
      <c r="P77" s="16">
        <v>0</v>
      </c>
      <c r="Q77" s="16">
        <v>0</v>
      </c>
      <c r="R77" s="16">
        <v>0</v>
      </c>
      <c r="S77" s="16">
        <v>0</v>
      </c>
      <c r="T77" s="16">
        <v>0</v>
      </c>
      <c r="U77" s="16">
        <v>0</v>
      </c>
      <c r="V77" s="16">
        <v>0</v>
      </c>
      <c r="W77" s="16">
        <v>0</v>
      </c>
      <c r="X77" s="16">
        <v>0</v>
      </c>
      <c r="Y77" s="16">
        <v>0</v>
      </c>
      <c r="Z77" s="16">
        <v>0</v>
      </c>
      <c r="AA77" s="16">
        <v>0</v>
      </c>
    </row>
    <row r="78" spans="1:27" s="11" customFormat="1">
      <c r="A78" s="22" t="s">
        <v>32</v>
      </c>
      <c r="B78" s="22" t="s">
        <v>21</v>
      </c>
      <c r="C78" s="16">
        <v>4.9006481196449645E-9</v>
      </c>
      <c r="D78" s="16">
        <v>5.4045283720691593E-9</v>
      </c>
      <c r="E78" s="16">
        <v>5.1388093863834476E-9</v>
      </c>
      <c r="F78" s="16">
        <v>5.5578851777743508E-9</v>
      </c>
      <c r="G78" s="16">
        <v>5.7879248755835965E-9</v>
      </c>
      <c r="H78" s="16">
        <v>5.6195181750551472E-9</v>
      </c>
      <c r="I78" s="16">
        <v>5.3262414704222341E-9</v>
      </c>
      <c r="J78" s="16">
        <v>5.9305246652300992E-9</v>
      </c>
      <c r="K78" s="16">
        <v>6.0679402031706942E-9</v>
      </c>
      <c r="L78" s="16">
        <v>5.8753118105792296E-9</v>
      </c>
      <c r="M78" s="16">
        <v>5.6460831922425743E-9</v>
      </c>
      <c r="N78" s="16">
        <v>6.0217461264173142E-9</v>
      </c>
      <c r="O78" s="16">
        <v>7.0323052947514243E-9</v>
      </c>
      <c r="P78" s="16">
        <v>7.0532498332563686E-9</v>
      </c>
      <c r="Q78" s="16">
        <v>7.2914838900005132E-9</v>
      </c>
      <c r="R78" s="16">
        <v>8.1682898517264365E-9</v>
      </c>
      <c r="S78" s="16">
        <v>8.7965075547688686E-9</v>
      </c>
      <c r="T78" s="16">
        <v>9.1526651403211689E-9</v>
      </c>
      <c r="U78" s="16">
        <v>6.9752678159150383E-9</v>
      </c>
      <c r="V78" s="16">
        <v>9.9715877841054855E-9</v>
      </c>
      <c r="W78" s="16">
        <v>9.2503519573136322E-9</v>
      </c>
      <c r="X78" s="16">
        <v>6.2698996331640244E-9</v>
      </c>
      <c r="Y78" s="16">
        <v>1.4775838744805298E-6</v>
      </c>
      <c r="Z78" s="16">
        <v>6.1636068570109283E-9</v>
      </c>
      <c r="AA78" s="16">
        <v>5.9238147734851915E-9</v>
      </c>
    </row>
    <row r="79" spans="1:27" s="11" customFormat="1">
      <c r="A79" s="22" t="s">
        <v>32</v>
      </c>
      <c r="B79" s="22" t="s">
        <v>24</v>
      </c>
      <c r="C79" s="16">
        <v>0.44501520867048111</v>
      </c>
      <c r="D79" s="16">
        <v>0.44501521047847814</v>
      </c>
      <c r="E79" s="16">
        <v>0.44501521244658387</v>
      </c>
      <c r="F79" s="16">
        <v>0.44518813194061735</v>
      </c>
      <c r="G79" s="16">
        <v>0.44501520961986352</v>
      </c>
      <c r="H79" s="16">
        <v>0.44501520671699385</v>
      </c>
      <c r="I79" s="16">
        <v>0.44501521062960253</v>
      </c>
      <c r="J79" s="16">
        <v>0.44518812856892692</v>
      </c>
      <c r="K79" s="16">
        <v>0.44501520813531459</v>
      </c>
      <c r="L79" s="16">
        <v>0.44501521292826024</v>
      </c>
      <c r="M79" s="16">
        <v>0.44501521062960214</v>
      </c>
      <c r="N79" s="16">
        <v>0.44518813204136704</v>
      </c>
      <c r="O79" s="16">
        <v>0.44501521561817875</v>
      </c>
      <c r="P79" s="16">
        <v>0.4450152134173363</v>
      </c>
      <c r="Q79" s="16">
        <v>0.44501522046003211</v>
      </c>
      <c r="R79" s="16">
        <v>0.44518812025463311</v>
      </c>
      <c r="S79" s="16">
        <v>0.44501520622791779</v>
      </c>
      <c r="T79" s="16">
        <v>0.44501521102086333</v>
      </c>
      <c r="U79" s="16">
        <v>0.44501521503128749</v>
      </c>
      <c r="V79" s="16">
        <v>0.44518813316624212</v>
      </c>
      <c r="W79" s="16">
        <v>0.44501521527582527</v>
      </c>
      <c r="X79" s="16">
        <v>0.44501521336842859</v>
      </c>
      <c r="Y79" s="16">
        <v>0.44501521444439612</v>
      </c>
      <c r="Z79" s="16">
        <v>0.44518813590506817</v>
      </c>
      <c r="AA79" s="16">
        <v>0.44501521058069488</v>
      </c>
    </row>
    <row r="80" spans="1:27" s="11" customFormat="1">
      <c r="A80" s="22" t="s">
        <v>32</v>
      </c>
      <c r="B80" s="22" t="s">
        <v>25</v>
      </c>
      <c r="C80" s="16">
        <v>0.400667443576184</v>
      </c>
      <c r="D80" s="16">
        <v>0.38874522226995289</v>
      </c>
      <c r="E80" s="16">
        <v>0.42966461857304711</v>
      </c>
      <c r="F80" s="16">
        <v>0.40191792055280223</v>
      </c>
      <c r="G80" s="16">
        <v>0.42345883278888846</v>
      </c>
      <c r="H80" s="16">
        <v>0.46556517069628556</v>
      </c>
      <c r="I80" s="16">
        <v>0.47139921049953371</v>
      </c>
      <c r="J80" s="16">
        <v>0.44486108301130878</v>
      </c>
      <c r="K80" s="16">
        <v>0.43686755417842604</v>
      </c>
      <c r="L80" s="16">
        <v>0.42307752402753074</v>
      </c>
      <c r="M80" s="16">
        <v>0.4577225490020061</v>
      </c>
      <c r="N80" s="16">
        <v>0.43461688466230869</v>
      </c>
      <c r="O80" s="16">
        <v>0.43126880015860286</v>
      </c>
      <c r="P80" s="16">
        <v>0.46031918552573603</v>
      </c>
      <c r="Q80" s="16">
        <v>0.46321397058139147</v>
      </c>
      <c r="R80" s="16">
        <v>0.44213253814713788</v>
      </c>
      <c r="S80" s="16">
        <v>0.4364180895678183</v>
      </c>
      <c r="T80" s="16">
        <v>0.42426034099138515</v>
      </c>
      <c r="U80" s="16">
        <v>0.45621954786399116</v>
      </c>
      <c r="V80" s="16">
        <v>0.43276929351347904</v>
      </c>
      <c r="W80" s="16">
        <v>0.43022440073161777</v>
      </c>
      <c r="X80" s="16">
        <v>0.45906146744433607</v>
      </c>
      <c r="Y80" s="16">
        <v>0.4645574988692921</v>
      </c>
      <c r="Z80" s="16">
        <v>0.43712884526881207</v>
      </c>
      <c r="AA80" s="16">
        <v>0.43477833739343574</v>
      </c>
    </row>
    <row r="81" spans="1:27" s="11" customFormat="1">
      <c r="A81" s="22" t="s">
        <v>32</v>
      </c>
      <c r="B81" s="22" t="s">
        <v>26</v>
      </c>
      <c r="C81" s="16">
        <v>0</v>
      </c>
      <c r="D81" s="16">
        <v>0</v>
      </c>
      <c r="E81" s="16">
        <v>0</v>
      </c>
      <c r="F81" s="16">
        <v>0</v>
      </c>
      <c r="G81" s="16">
        <v>0</v>
      </c>
      <c r="H81" s="16">
        <v>0</v>
      </c>
      <c r="I81" s="16">
        <v>0</v>
      </c>
      <c r="J81" s="16">
        <v>0</v>
      </c>
      <c r="K81" s="16">
        <v>0</v>
      </c>
      <c r="L81" s="16">
        <v>0</v>
      </c>
      <c r="M81" s="16">
        <v>0</v>
      </c>
      <c r="N81" s="16">
        <v>0</v>
      </c>
      <c r="O81" s="16">
        <v>0</v>
      </c>
      <c r="P81" s="16">
        <v>0</v>
      </c>
      <c r="Q81" s="16">
        <v>0</v>
      </c>
      <c r="R81" s="16">
        <v>0</v>
      </c>
      <c r="S81" s="16">
        <v>0</v>
      </c>
      <c r="T81" s="16">
        <v>0</v>
      </c>
      <c r="U81" s="16">
        <v>0</v>
      </c>
      <c r="V81" s="16">
        <v>0</v>
      </c>
      <c r="W81" s="16">
        <v>0</v>
      </c>
      <c r="X81" s="16">
        <v>0</v>
      </c>
      <c r="Y81" s="16">
        <v>0</v>
      </c>
      <c r="Z81" s="16">
        <v>0</v>
      </c>
      <c r="AA81" s="16">
        <v>0</v>
      </c>
    </row>
    <row r="82" spans="1:27" s="11" customFormat="1">
      <c r="A82" s="22" t="s">
        <v>32</v>
      </c>
      <c r="B82" s="22" t="s">
        <v>99</v>
      </c>
      <c r="C82" s="16">
        <v>0</v>
      </c>
      <c r="D82" s="16">
        <v>0</v>
      </c>
      <c r="E82" s="16">
        <v>0</v>
      </c>
      <c r="F82" s="16">
        <v>0</v>
      </c>
      <c r="G82" s="16">
        <v>0</v>
      </c>
      <c r="H82" s="16">
        <v>0</v>
      </c>
      <c r="I82" s="16">
        <v>0</v>
      </c>
      <c r="J82" s="16">
        <v>0</v>
      </c>
      <c r="K82" s="16">
        <v>0</v>
      </c>
      <c r="L82" s="16">
        <v>0</v>
      </c>
      <c r="M82" s="16">
        <v>0</v>
      </c>
      <c r="N82" s="16">
        <v>0</v>
      </c>
      <c r="O82" s="16">
        <v>0</v>
      </c>
      <c r="P82" s="16">
        <v>0</v>
      </c>
      <c r="Q82" s="16">
        <v>0</v>
      </c>
      <c r="R82" s="16">
        <v>0</v>
      </c>
      <c r="S82" s="16">
        <v>0</v>
      </c>
      <c r="T82" s="16">
        <v>0</v>
      </c>
      <c r="U82" s="16">
        <v>0</v>
      </c>
      <c r="V82" s="16">
        <v>0</v>
      </c>
      <c r="W82" s="16">
        <v>0</v>
      </c>
      <c r="X82" s="16">
        <v>0</v>
      </c>
      <c r="Y82" s="16">
        <v>0</v>
      </c>
      <c r="Z82" s="16">
        <v>0</v>
      </c>
      <c r="AA82" s="16">
        <v>0</v>
      </c>
    </row>
    <row r="83" spans="1:27" s="11" customFormat="1">
      <c r="A83" s="22" t="s">
        <v>32</v>
      </c>
      <c r="B83" s="22" t="s">
        <v>34</v>
      </c>
      <c r="C83" s="16">
        <v>0</v>
      </c>
      <c r="D83" s="16">
        <v>0</v>
      </c>
      <c r="E83" s="16">
        <v>0</v>
      </c>
      <c r="F83" s="16">
        <v>0</v>
      </c>
      <c r="G83" s="16">
        <v>0</v>
      </c>
      <c r="H83" s="16">
        <v>0</v>
      </c>
      <c r="I83" s="16">
        <v>0</v>
      </c>
      <c r="J83" s="16">
        <v>0</v>
      </c>
      <c r="K83" s="16">
        <v>0</v>
      </c>
      <c r="L83" s="16">
        <v>0</v>
      </c>
      <c r="M83" s="16">
        <v>0</v>
      </c>
      <c r="N83" s="16">
        <v>0</v>
      </c>
      <c r="O83" s="16">
        <v>0</v>
      </c>
      <c r="P83" s="16">
        <v>0</v>
      </c>
      <c r="Q83" s="16">
        <v>0</v>
      </c>
      <c r="R83" s="16">
        <v>0</v>
      </c>
      <c r="S83" s="16">
        <v>0</v>
      </c>
      <c r="T83" s="16">
        <v>0</v>
      </c>
      <c r="U83" s="16">
        <v>0</v>
      </c>
      <c r="V83" s="16">
        <v>0</v>
      </c>
      <c r="W83" s="16">
        <v>0</v>
      </c>
      <c r="X83" s="16">
        <v>0</v>
      </c>
      <c r="Y83" s="16">
        <v>0</v>
      </c>
      <c r="Z83" s="16">
        <v>0</v>
      </c>
      <c r="AA83" s="16">
        <v>0</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5A0A42"/>
  </sheetPr>
  <dimension ref="A1:AA84"/>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76</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0" customHeight="1">
      <c r="A2" s="33" t="s">
        <v>96</v>
      </c>
    </row>
    <row r="3" spans="1:27">
      <c r="A3" s="12" t="s">
        <v>28</v>
      </c>
      <c r="B3" s="12" t="s">
        <v>49</v>
      </c>
      <c r="C3" s="12" t="s">
        <v>12</v>
      </c>
      <c r="D3" s="12" t="s">
        <v>13</v>
      </c>
      <c r="E3" s="12" t="s">
        <v>14</v>
      </c>
      <c r="F3" s="12" t="s">
        <v>15</v>
      </c>
      <c r="G3" s="12" t="s">
        <v>16</v>
      </c>
      <c r="H3" s="12" t="s">
        <v>17</v>
      </c>
      <c r="I3" s="12" t="s">
        <v>18</v>
      </c>
      <c r="J3" s="12" t="s">
        <v>19</v>
      </c>
      <c r="K3" s="12" t="s">
        <v>20</v>
      </c>
      <c r="L3" s="12" t="s">
        <v>0</v>
      </c>
      <c r="M3" s="12" t="s">
        <v>1</v>
      </c>
      <c r="N3" s="12" t="s">
        <v>2</v>
      </c>
      <c r="O3" s="12" t="s">
        <v>3</v>
      </c>
      <c r="P3" s="12" t="s">
        <v>4</v>
      </c>
      <c r="Q3" s="12" t="s">
        <v>5</v>
      </c>
      <c r="R3" s="12" t="s">
        <v>6</v>
      </c>
      <c r="S3" s="12" t="s">
        <v>7</v>
      </c>
      <c r="T3" s="12" t="s">
        <v>8</v>
      </c>
      <c r="U3" s="12" t="s">
        <v>9</v>
      </c>
      <c r="V3" s="12" t="s">
        <v>43</v>
      </c>
      <c r="W3" s="12" t="s">
        <v>44</v>
      </c>
      <c r="X3" s="12" t="s">
        <v>45</v>
      </c>
      <c r="Y3" s="12" t="s">
        <v>46</v>
      </c>
      <c r="Z3" s="12" t="s">
        <v>47</v>
      </c>
      <c r="AA3" s="12" t="s">
        <v>48</v>
      </c>
    </row>
    <row r="4" spans="1:27">
      <c r="A4" s="26" t="s">
        <v>51</v>
      </c>
      <c r="B4" s="26" t="s">
        <v>36</v>
      </c>
      <c r="C4" s="14">
        <v>18346</v>
      </c>
      <c r="D4" s="14">
        <v>18346</v>
      </c>
      <c r="E4" s="14">
        <v>16346</v>
      </c>
      <c r="F4" s="14">
        <v>16346</v>
      </c>
      <c r="G4" s="14">
        <v>16346</v>
      </c>
      <c r="H4" s="14">
        <v>16346</v>
      </c>
      <c r="I4" s="14">
        <v>15686</v>
      </c>
      <c r="J4" s="14">
        <v>14846</v>
      </c>
      <c r="K4" s="14">
        <v>14186</v>
      </c>
      <c r="L4" s="14">
        <v>11906</v>
      </c>
      <c r="M4" s="14">
        <v>11906</v>
      </c>
      <c r="N4" s="14">
        <v>10466</v>
      </c>
      <c r="O4" s="14">
        <v>10466</v>
      </c>
      <c r="P4" s="14">
        <v>9146</v>
      </c>
      <c r="Q4" s="14">
        <v>8446</v>
      </c>
      <c r="R4" s="14">
        <v>7126</v>
      </c>
      <c r="S4" s="14">
        <v>6076</v>
      </c>
      <c r="T4" s="14">
        <v>6076</v>
      </c>
      <c r="U4" s="14">
        <v>5726</v>
      </c>
      <c r="V4" s="14">
        <v>5726</v>
      </c>
      <c r="W4" s="14">
        <v>5726</v>
      </c>
      <c r="X4" s="14">
        <v>5066</v>
      </c>
      <c r="Y4" s="14">
        <v>5066</v>
      </c>
      <c r="Z4" s="14">
        <v>4406</v>
      </c>
      <c r="AA4" s="14">
        <v>3676</v>
      </c>
    </row>
    <row r="5" spans="1:27">
      <c r="A5" s="26" t="s">
        <v>51</v>
      </c>
      <c r="B5" s="26" t="s">
        <v>38</v>
      </c>
      <c r="C5" s="14">
        <v>4660</v>
      </c>
      <c r="D5" s="14">
        <v>4660</v>
      </c>
      <c r="E5" s="14">
        <v>4660</v>
      </c>
      <c r="F5" s="14">
        <v>4660</v>
      </c>
      <c r="G5" s="14">
        <v>4660</v>
      </c>
      <c r="H5" s="14">
        <v>4660</v>
      </c>
      <c r="I5" s="14">
        <v>4660</v>
      </c>
      <c r="J5" s="14">
        <v>4660</v>
      </c>
      <c r="K5" s="14">
        <v>4660</v>
      </c>
      <c r="L5" s="14">
        <v>4660</v>
      </c>
      <c r="M5" s="14">
        <v>3935</v>
      </c>
      <c r="N5" s="14">
        <v>3935</v>
      </c>
      <c r="O5" s="14">
        <v>3210</v>
      </c>
      <c r="P5" s="14">
        <v>3210</v>
      </c>
      <c r="Q5" s="14">
        <v>3210</v>
      </c>
      <c r="R5" s="14">
        <v>3210</v>
      </c>
      <c r="S5" s="14">
        <v>3210</v>
      </c>
      <c r="T5" s="14">
        <v>3210</v>
      </c>
      <c r="U5" s="14">
        <v>3210</v>
      </c>
      <c r="V5" s="14">
        <v>3210</v>
      </c>
      <c r="W5" s="14">
        <v>3210</v>
      </c>
      <c r="X5" s="14">
        <v>3210</v>
      </c>
      <c r="Y5" s="14">
        <v>3210</v>
      </c>
      <c r="Z5" s="14">
        <v>3210</v>
      </c>
      <c r="AA5" s="14">
        <v>3210</v>
      </c>
    </row>
    <row r="6" spans="1:27">
      <c r="A6" s="26" t="s">
        <v>51</v>
      </c>
      <c r="B6" s="26" t="s">
        <v>22</v>
      </c>
      <c r="C6" s="14">
        <v>3118.3999939</v>
      </c>
      <c r="D6" s="14">
        <v>3118.3999939</v>
      </c>
      <c r="E6" s="14">
        <v>3118.3999939</v>
      </c>
      <c r="F6" s="14">
        <v>3118.3999939</v>
      </c>
      <c r="G6" s="14">
        <v>3118.3999939</v>
      </c>
      <c r="H6" s="14">
        <v>3118.3999939</v>
      </c>
      <c r="I6" s="14">
        <v>3118.3999939</v>
      </c>
      <c r="J6" s="14">
        <v>3118.3999939</v>
      </c>
      <c r="K6" s="14">
        <v>3118.3999939</v>
      </c>
      <c r="L6" s="14">
        <v>3118.3999939</v>
      </c>
      <c r="M6" s="14">
        <v>3118.3999939</v>
      </c>
      <c r="N6" s="14">
        <v>3118.3999939</v>
      </c>
      <c r="O6" s="14">
        <v>3118.3999939</v>
      </c>
      <c r="P6" s="14">
        <v>3118.3999939</v>
      </c>
      <c r="Q6" s="14">
        <v>3118.3999939</v>
      </c>
      <c r="R6" s="14">
        <v>3118.3999939</v>
      </c>
      <c r="S6" s="14">
        <v>3118.3999939</v>
      </c>
      <c r="T6" s="14">
        <v>3118.3999939</v>
      </c>
      <c r="U6" s="14">
        <v>3118.3999939</v>
      </c>
      <c r="V6" s="14">
        <v>3118.3999939</v>
      </c>
      <c r="W6" s="14">
        <v>3118.3999939</v>
      </c>
      <c r="X6" s="14">
        <v>3118.3999939</v>
      </c>
      <c r="Y6" s="14">
        <v>3118.3999939</v>
      </c>
      <c r="Z6" s="14">
        <v>3118.3999939</v>
      </c>
      <c r="AA6" s="14">
        <v>3118.3999939</v>
      </c>
    </row>
    <row r="7" spans="1:27">
      <c r="A7" s="26" t="s">
        <v>51</v>
      </c>
      <c r="B7" s="26" t="s">
        <v>23</v>
      </c>
      <c r="C7" s="14">
        <v>1790</v>
      </c>
      <c r="D7" s="14">
        <v>1310</v>
      </c>
      <c r="E7" s="14">
        <v>1310</v>
      </c>
      <c r="F7" s="14">
        <v>1310</v>
      </c>
      <c r="G7" s="14">
        <v>1310</v>
      </c>
      <c r="H7" s="14">
        <v>1310</v>
      </c>
      <c r="I7" s="14">
        <v>1310</v>
      </c>
      <c r="J7" s="14">
        <v>1310</v>
      </c>
      <c r="K7" s="14">
        <v>1310</v>
      </c>
      <c r="L7" s="14">
        <v>1310</v>
      </c>
      <c r="M7" s="14">
        <v>1310</v>
      </c>
      <c r="N7" s="14">
        <v>800</v>
      </c>
      <c r="O7" s="14">
        <v>800</v>
      </c>
      <c r="P7" s="14">
        <v>800</v>
      </c>
      <c r="Q7" s="14">
        <v>800</v>
      </c>
      <c r="R7" s="14">
        <v>800</v>
      </c>
      <c r="S7" s="14">
        <v>800</v>
      </c>
      <c r="T7" s="14">
        <v>800</v>
      </c>
      <c r="U7" s="14">
        <v>800</v>
      </c>
      <c r="V7" s="14">
        <v>800</v>
      </c>
      <c r="W7" s="14">
        <v>800</v>
      </c>
      <c r="X7" s="14">
        <v>800</v>
      </c>
      <c r="Y7" s="14">
        <v>800</v>
      </c>
      <c r="Z7" s="14">
        <v>800</v>
      </c>
      <c r="AA7" s="14">
        <v>800</v>
      </c>
    </row>
    <row r="8" spans="1:27">
      <c r="A8" s="26" t="s">
        <v>51</v>
      </c>
      <c r="B8" s="26" t="s">
        <v>21</v>
      </c>
      <c r="C8" s="14">
        <v>6650.1399955300003</v>
      </c>
      <c r="D8" s="14">
        <v>6616.1399955300003</v>
      </c>
      <c r="E8" s="14">
        <v>6763.4155055299998</v>
      </c>
      <c r="F8" s="14">
        <v>6763.4155055299998</v>
      </c>
      <c r="G8" s="14">
        <v>6763.4155055299998</v>
      </c>
      <c r="H8" s="14">
        <v>6763.4155055299998</v>
      </c>
      <c r="I8" s="14">
        <v>6763.4155055299998</v>
      </c>
      <c r="J8" s="14">
        <v>6763.4155055299998</v>
      </c>
      <c r="K8" s="14">
        <v>6763.4155055299998</v>
      </c>
      <c r="L8" s="14">
        <v>6763.4155055299998</v>
      </c>
      <c r="M8" s="14">
        <v>6763.4155055299998</v>
      </c>
      <c r="N8" s="14">
        <v>6763.4155055299998</v>
      </c>
      <c r="O8" s="14">
        <v>7313.8733355299992</v>
      </c>
      <c r="P8" s="14">
        <v>7393.7993955300008</v>
      </c>
      <c r="Q8" s="14">
        <v>7393.7993955300008</v>
      </c>
      <c r="R8" s="14">
        <v>8757.4627955300002</v>
      </c>
      <c r="S8" s="14">
        <v>8757.4627955300002</v>
      </c>
      <c r="T8" s="14">
        <v>8757.4627955300002</v>
      </c>
      <c r="U8" s="14">
        <v>8757.4627955300002</v>
      </c>
      <c r="V8" s="14">
        <v>8757.4627955300002</v>
      </c>
      <c r="W8" s="14">
        <v>8757.4627955300002</v>
      </c>
      <c r="X8" s="14">
        <v>8757.4627955300002</v>
      </c>
      <c r="Y8" s="14">
        <v>8757.4627955300002</v>
      </c>
      <c r="Z8" s="14">
        <v>9567.3369955300004</v>
      </c>
      <c r="AA8" s="14">
        <v>9567.3369955300004</v>
      </c>
    </row>
    <row r="9" spans="1:27">
      <c r="A9" s="26" t="s">
        <v>51</v>
      </c>
      <c r="B9" s="26" t="s">
        <v>24</v>
      </c>
      <c r="C9" s="14">
        <v>7282.5000037299997</v>
      </c>
      <c r="D9" s="14">
        <v>7282.5000037299997</v>
      </c>
      <c r="E9" s="14">
        <v>7282.5000037299997</v>
      </c>
      <c r="F9" s="14">
        <v>7282.5000037299997</v>
      </c>
      <c r="G9" s="14">
        <v>7282.5000037299997</v>
      </c>
      <c r="H9" s="14">
        <v>7282.5000037299997</v>
      </c>
      <c r="I9" s="14">
        <v>7282.5000037299997</v>
      </c>
      <c r="J9" s="14">
        <v>7282.5000037299997</v>
      </c>
      <c r="K9" s="14">
        <v>7282.5000037299997</v>
      </c>
      <c r="L9" s="14">
        <v>7282.5000037299997</v>
      </c>
      <c r="M9" s="14">
        <v>7282.5000037299997</v>
      </c>
      <c r="N9" s="14">
        <v>7282.5000037299997</v>
      </c>
      <c r="O9" s="14">
        <v>7282.5000037299997</v>
      </c>
      <c r="P9" s="14">
        <v>7282.5000037299997</v>
      </c>
      <c r="Q9" s="14">
        <v>7282.5000037299997</v>
      </c>
      <c r="R9" s="14">
        <v>7282.5000037299997</v>
      </c>
      <c r="S9" s="14">
        <v>7282.5000037299997</v>
      </c>
      <c r="T9" s="14">
        <v>7282.5000037299997</v>
      </c>
      <c r="U9" s="14">
        <v>7282.5000037299997</v>
      </c>
      <c r="V9" s="14">
        <v>7282.5000037299997</v>
      </c>
      <c r="W9" s="14">
        <v>7282.5000037299997</v>
      </c>
      <c r="X9" s="14">
        <v>7282.5000037299997</v>
      </c>
      <c r="Y9" s="14">
        <v>7282.5000037299997</v>
      </c>
      <c r="Z9" s="14">
        <v>7282.5000037299997</v>
      </c>
      <c r="AA9" s="14">
        <v>7282.5000037299997</v>
      </c>
    </row>
    <row r="10" spans="1:27">
      <c r="A10" s="26" t="s">
        <v>51</v>
      </c>
      <c r="B10" s="26" t="s">
        <v>25</v>
      </c>
      <c r="C10" s="14">
        <v>9001.5999946400007</v>
      </c>
      <c r="D10" s="14">
        <v>9333.399982439998</v>
      </c>
      <c r="E10" s="14">
        <v>10343.399982439998</v>
      </c>
      <c r="F10" s="14">
        <v>10343.399982439998</v>
      </c>
      <c r="G10" s="14">
        <v>11740.672032439998</v>
      </c>
      <c r="H10" s="14">
        <v>12481.081572439998</v>
      </c>
      <c r="I10" s="14">
        <v>13298.29794244</v>
      </c>
      <c r="J10" s="14">
        <v>17582.831630164837</v>
      </c>
      <c r="K10" s="14">
        <v>18943.305838439999</v>
      </c>
      <c r="L10" s="14">
        <v>19695.638583739998</v>
      </c>
      <c r="M10" s="14">
        <v>20164.707783739999</v>
      </c>
      <c r="N10" s="14">
        <v>22338.93458374</v>
      </c>
      <c r="O10" s="14">
        <v>22959.325249739999</v>
      </c>
      <c r="P10" s="14">
        <v>24467.638083739999</v>
      </c>
      <c r="Q10" s="14">
        <v>24467.638083739999</v>
      </c>
      <c r="R10" s="14">
        <v>27932.97105360018</v>
      </c>
      <c r="S10" s="14">
        <v>29389.64207027185</v>
      </c>
      <c r="T10" s="14">
        <v>29988.722270358689</v>
      </c>
      <c r="U10" s="14">
        <v>30278.724739898775</v>
      </c>
      <c r="V10" s="14">
        <v>33582.885828492792</v>
      </c>
      <c r="W10" s="14">
        <v>35002.652148533525</v>
      </c>
      <c r="X10" s="14">
        <v>35976.01588856204</v>
      </c>
      <c r="Y10" s="14">
        <v>35976.015888587317</v>
      </c>
      <c r="Z10" s="14">
        <v>42620.424135257424</v>
      </c>
      <c r="AA10" s="14">
        <v>44455.720220688272</v>
      </c>
    </row>
    <row r="11" spans="1:27">
      <c r="A11" s="26" t="s">
        <v>51</v>
      </c>
      <c r="B11" s="26" t="s">
        <v>26</v>
      </c>
      <c r="C11" s="14">
        <v>5506.4700012200001</v>
      </c>
      <c r="D11" s="14">
        <v>7138.4700012200001</v>
      </c>
      <c r="E11" s="14">
        <v>7603.8858562200003</v>
      </c>
      <c r="F11" s="14">
        <v>7862.6375362199997</v>
      </c>
      <c r="G11" s="14">
        <v>8589.6016212199993</v>
      </c>
      <c r="H11" s="14">
        <v>9329.4818212199989</v>
      </c>
      <c r="I11" s="14">
        <v>9329.4818212199989</v>
      </c>
      <c r="J11" s="14">
        <v>10224.3308991965</v>
      </c>
      <c r="K11" s="14">
        <v>12018.311469206041</v>
      </c>
      <c r="L11" s="14">
        <v>13226.910277397939</v>
      </c>
      <c r="M11" s="14">
        <v>13906.81270613696</v>
      </c>
      <c r="N11" s="14">
        <v>15273.67101618267</v>
      </c>
      <c r="O11" s="14">
        <v>16005.52609970045</v>
      </c>
      <c r="P11" s="14">
        <v>16005.526099712095</v>
      </c>
      <c r="Q11" s="14">
        <v>16005.526099719949</v>
      </c>
      <c r="R11" s="14">
        <v>20532.748661451682</v>
      </c>
      <c r="S11" s="14">
        <v>21272.084141219999</v>
      </c>
      <c r="T11" s="14">
        <v>21752.62543122</v>
      </c>
      <c r="U11" s="14">
        <v>21846.358800220001</v>
      </c>
      <c r="V11" s="14">
        <v>22368.702615220001</v>
      </c>
      <c r="W11" s="14">
        <v>26034.875107219897</v>
      </c>
      <c r="X11" s="14">
        <v>26266.226707219896</v>
      </c>
      <c r="Y11" s="14">
        <v>26266.226707219896</v>
      </c>
      <c r="Z11" s="14">
        <v>31848.038627219899</v>
      </c>
      <c r="AA11" s="14">
        <v>32781.174226921976</v>
      </c>
    </row>
    <row r="12" spans="1:27">
      <c r="A12" s="26" t="s">
        <v>51</v>
      </c>
      <c r="B12" s="26" t="s">
        <v>99</v>
      </c>
      <c r="C12" s="14">
        <v>232</v>
      </c>
      <c r="D12" s="14">
        <v>232</v>
      </c>
      <c r="E12" s="14">
        <v>232</v>
      </c>
      <c r="F12" s="14">
        <v>232</v>
      </c>
      <c r="G12" s="14">
        <v>232</v>
      </c>
      <c r="H12" s="14">
        <v>232</v>
      </c>
      <c r="I12" s="14">
        <v>232</v>
      </c>
      <c r="J12" s="14">
        <v>232</v>
      </c>
      <c r="K12" s="14">
        <v>232</v>
      </c>
      <c r="L12" s="14">
        <v>232</v>
      </c>
      <c r="M12" s="14">
        <v>232</v>
      </c>
      <c r="N12" s="14">
        <v>232</v>
      </c>
      <c r="O12" s="14">
        <v>403.42276000000004</v>
      </c>
      <c r="P12" s="14">
        <v>1011.16797</v>
      </c>
      <c r="Q12" s="14">
        <v>1011.16797</v>
      </c>
      <c r="R12" s="14">
        <v>1011.16797</v>
      </c>
      <c r="S12" s="14">
        <v>1011.16797</v>
      </c>
      <c r="T12" s="14">
        <v>1011.16797</v>
      </c>
      <c r="U12" s="14">
        <v>1011.16807365823</v>
      </c>
      <c r="V12" s="14">
        <v>1033.6300511613299</v>
      </c>
      <c r="W12" s="14">
        <v>1275.1714437102801</v>
      </c>
      <c r="X12" s="14">
        <v>2006.2294344701099</v>
      </c>
      <c r="Y12" s="14">
        <v>2021.4389907897103</v>
      </c>
      <c r="Z12" s="14">
        <v>5176.7352963609692</v>
      </c>
      <c r="AA12" s="14">
        <v>5176.7352682069613</v>
      </c>
    </row>
    <row r="13" spans="1:27">
      <c r="A13" s="26" t="s">
        <v>51</v>
      </c>
      <c r="B13" s="26" t="s">
        <v>34</v>
      </c>
      <c r="C13" s="14">
        <v>810</v>
      </c>
      <c r="D13" s="14">
        <v>810</v>
      </c>
      <c r="E13" s="14">
        <v>905.23551397914002</v>
      </c>
      <c r="F13" s="14">
        <v>920.87066499999992</v>
      </c>
      <c r="G13" s="14">
        <v>920.87066499999992</v>
      </c>
      <c r="H13" s="14">
        <v>2920.8706650000004</v>
      </c>
      <c r="I13" s="14">
        <v>2920.8706650000004</v>
      </c>
      <c r="J13" s="14">
        <v>2920.8706650000004</v>
      </c>
      <c r="K13" s="14">
        <v>3069.5005155845693</v>
      </c>
      <c r="L13" s="14">
        <v>3955.9088863827001</v>
      </c>
      <c r="M13" s="14">
        <v>4056.9487102296903</v>
      </c>
      <c r="N13" s="14">
        <v>5377.8547897444896</v>
      </c>
      <c r="O13" s="14">
        <v>5669.2067798098706</v>
      </c>
      <c r="P13" s="14">
        <v>5669.2067798478902</v>
      </c>
      <c r="Q13" s="14">
        <v>6114.9960222925511</v>
      </c>
      <c r="R13" s="14">
        <v>8559.1440700000003</v>
      </c>
      <c r="S13" s="14">
        <v>9177.1491499999993</v>
      </c>
      <c r="T13" s="14">
        <v>9809.6402799999978</v>
      </c>
      <c r="U13" s="14">
        <v>10203.728649999999</v>
      </c>
      <c r="V13" s="14">
        <v>10505.546799999998</v>
      </c>
      <c r="W13" s="14">
        <v>12609.108259999999</v>
      </c>
      <c r="X13" s="14">
        <v>12609.108259999999</v>
      </c>
      <c r="Y13" s="14">
        <v>12609.108259999999</v>
      </c>
      <c r="Z13" s="14">
        <v>14366.903399999999</v>
      </c>
      <c r="AA13" s="14">
        <v>14484.5164</v>
      </c>
    </row>
    <row r="14" spans="1:27">
      <c r="A14" s="39" t="s">
        <v>95</v>
      </c>
      <c r="B14" s="39"/>
      <c r="C14" s="29">
        <f>SUM(C4:C11)</f>
        <v>56355.109989019991</v>
      </c>
      <c r="D14" s="29">
        <f t="shared" ref="D14:AA14" si="0">SUM(D4:D11)</f>
        <v>57804.909976819989</v>
      </c>
      <c r="E14" s="29">
        <f t="shared" si="0"/>
        <v>57427.601341820002</v>
      </c>
      <c r="F14" s="29">
        <f t="shared" si="0"/>
        <v>57686.353021819996</v>
      </c>
      <c r="G14" s="29">
        <f t="shared" si="0"/>
        <v>59810.589156819995</v>
      </c>
      <c r="H14" s="29">
        <f t="shared" si="0"/>
        <v>61290.878896819988</v>
      </c>
      <c r="I14" s="29">
        <f t="shared" si="0"/>
        <v>61448.095266819997</v>
      </c>
      <c r="J14" s="29">
        <f t="shared" si="0"/>
        <v>65787.478032521336</v>
      </c>
      <c r="K14" s="29">
        <f t="shared" si="0"/>
        <v>68281.932810806029</v>
      </c>
      <c r="L14" s="29">
        <f t="shared" si="0"/>
        <v>67962.86436429793</v>
      </c>
      <c r="M14" s="29">
        <f t="shared" si="0"/>
        <v>68386.835993036948</v>
      </c>
      <c r="N14" s="29">
        <f t="shared" si="0"/>
        <v>69977.921103082655</v>
      </c>
      <c r="O14" s="29">
        <f t="shared" si="0"/>
        <v>71155.62468260045</v>
      </c>
      <c r="P14" s="29">
        <f t="shared" si="0"/>
        <v>71423.863576612101</v>
      </c>
      <c r="Q14" s="29">
        <f t="shared" si="0"/>
        <v>70723.863576619944</v>
      </c>
      <c r="R14" s="29">
        <f t="shared" si="0"/>
        <v>78760.082508211868</v>
      </c>
      <c r="S14" s="29">
        <f t="shared" si="0"/>
        <v>79906.089004651847</v>
      </c>
      <c r="T14" s="29">
        <f t="shared" si="0"/>
        <v>80985.710494738683</v>
      </c>
      <c r="U14" s="29">
        <f t="shared" si="0"/>
        <v>81019.446333278771</v>
      </c>
      <c r="V14" s="29">
        <f t="shared" si="0"/>
        <v>84845.951236872788</v>
      </c>
      <c r="W14" s="29">
        <f t="shared" si="0"/>
        <v>89931.890048913425</v>
      </c>
      <c r="X14" s="29">
        <f t="shared" si="0"/>
        <v>90476.605388941942</v>
      </c>
      <c r="Y14" s="29">
        <f t="shared" si="0"/>
        <v>90476.605388967204</v>
      </c>
      <c r="Z14" s="29">
        <f t="shared" si="0"/>
        <v>102852.69975563731</v>
      </c>
      <c r="AA14" s="29">
        <f t="shared" si="0"/>
        <v>104891.13144077026</v>
      </c>
    </row>
    <row r="17" spans="1:27" s="11" customFormat="1">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21" t="s">
        <v>29</v>
      </c>
      <c r="B18" s="21" t="s">
        <v>36</v>
      </c>
      <c r="C18" s="14">
        <v>10160</v>
      </c>
      <c r="D18" s="14">
        <v>10160</v>
      </c>
      <c r="E18" s="14">
        <v>8160</v>
      </c>
      <c r="F18" s="14">
        <v>8160</v>
      </c>
      <c r="G18" s="14">
        <v>8160</v>
      </c>
      <c r="H18" s="14">
        <v>8160</v>
      </c>
      <c r="I18" s="14">
        <v>7500</v>
      </c>
      <c r="J18" s="14">
        <v>7500</v>
      </c>
      <c r="K18" s="14">
        <v>6840</v>
      </c>
      <c r="L18" s="14">
        <v>5400</v>
      </c>
      <c r="M18" s="14">
        <v>5400</v>
      </c>
      <c r="N18" s="14">
        <v>3960</v>
      </c>
      <c r="O18" s="14">
        <v>3960</v>
      </c>
      <c r="P18" s="14">
        <v>2640</v>
      </c>
      <c r="Q18" s="14">
        <v>2640</v>
      </c>
      <c r="R18" s="14">
        <v>1320</v>
      </c>
      <c r="S18" s="14">
        <v>1320</v>
      </c>
      <c r="T18" s="14">
        <v>1320</v>
      </c>
      <c r="U18" s="14">
        <v>1320</v>
      </c>
      <c r="V18" s="14">
        <v>1320</v>
      </c>
      <c r="W18" s="14">
        <v>1320</v>
      </c>
      <c r="X18" s="14">
        <v>660</v>
      </c>
      <c r="Y18" s="14">
        <v>660</v>
      </c>
      <c r="Z18" s="14">
        <v>0</v>
      </c>
      <c r="AA18" s="14">
        <v>0</v>
      </c>
    </row>
    <row r="19" spans="1:27" s="11" customFormat="1">
      <c r="A19" s="21" t="s">
        <v>29</v>
      </c>
      <c r="B19" s="21"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21" t="s">
        <v>29</v>
      </c>
      <c r="B20" s="21" t="s">
        <v>22</v>
      </c>
      <c r="C20" s="14">
        <v>605.89999390000003</v>
      </c>
      <c r="D20" s="14">
        <v>605.89999390000003</v>
      </c>
      <c r="E20" s="14">
        <v>605.89999390000003</v>
      </c>
      <c r="F20" s="14">
        <v>605.89999390000003</v>
      </c>
      <c r="G20" s="14">
        <v>605.89999390000003</v>
      </c>
      <c r="H20" s="14">
        <v>605.89999390000003</v>
      </c>
      <c r="I20" s="14">
        <v>605.89999390000003</v>
      </c>
      <c r="J20" s="14">
        <v>605.89999390000003</v>
      </c>
      <c r="K20" s="14">
        <v>605.89999390000003</v>
      </c>
      <c r="L20" s="14">
        <v>605.89999390000003</v>
      </c>
      <c r="M20" s="14">
        <v>605.89999390000003</v>
      </c>
      <c r="N20" s="14">
        <v>605.89999390000003</v>
      </c>
      <c r="O20" s="14">
        <v>605.89999390000003</v>
      </c>
      <c r="P20" s="14">
        <v>605.89999390000003</v>
      </c>
      <c r="Q20" s="14">
        <v>605.89999390000003</v>
      </c>
      <c r="R20" s="14">
        <v>605.89999390000003</v>
      </c>
      <c r="S20" s="14">
        <v>605.89999390000003</v>
      </c>
      <c r="T20" s="14">
        <v>605.89999390000003</v>
      </c>
      <c r="U20" s="14">
        <v>605.89999390000003</v>
      </c>
      <c r="V20" s="14">
        <v>605.89999390000003</v>
      </c>
      <c r="W20" s="14">
        <v>605.89999390000003</v>
      </c>
      <c r="X20" s="14">
        <v>605.89999390000003</v>
      </c>
      <c r="Y20" s="14">
        <v>605.89999390000003</v>
      </c>
      <c r="Z20" s="14">
        <v>605.89999390000003</v>
      </c>
      <c r="AA20" s="14">
        <v>605.89999390000003</v>
      </c>
    </row>
    <row r="21" spans="1:27" s="11" customFormat="1">
      <c r="A21" s="21" t="s">
        <v>29</v>
      </c>
      <c r="B21" s="21"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21" t="s">
        <v>29</v>
      </c>
      <c r="B22" s="21" t="s">
        <v>21</v>
      </c>
      <c r="C22" s="14">
        <v>1438</v>
      </c>
      <c r="D22" s="14">
        <v>1438</v>
      </c>
      <c r="E22" s="14">
        <v>1585.2755099999999</v>
      </c>
      <c r="F22" s="14">
        <v>1585.2755099999999</v>
      </c>
      <c r="G22" s="14">
        <v>1585.2755099999999</v>
      </c>
      <c r="H22" s="14">
        <v>1585.2755099999999</v>
      </c>
      <c r="I22" s="14">
        <v>1585.2755099999999</v>
      </c>
      <c r="J22" s="14">
        <v>1585.2755099999999</v>
      </c>
      <c r="K22" s="14">
        <v>1585.2755099999999</v>
      </c>
      <c r="L22" s="14">
        <v>1585.2755099999999</v>
      </c>
      <c r="M22" s="14">
        <v>1585.2755099999999</v>
      </c>
      <c r="N22" s="14">
        <v>1585.2755099999999</v>
      </c>
      <c r="O22" s="14">
        <v>2135.7333399999998</v>
      </c>
      <c r="P22" s="14">
        <v>2215.6594</v>
      </c>
      <c r="Q22" s="14">
        <v>2215.6594</v>
      </c>
      <c r="R22" s="14">
        <v>3579.3227999999999</v>
      </c>
      <c r="S22" s="14">
        <v>3579.3227999999999</v>
      </c>
      <c r="T22" s="14">
        <v>3579.3227999999999</v>
      </c>
      <c r="U22" s="14">
        <v>3579.3227999999999</v>
      </c>
      <c r="V22" s="14">
        <v>3579.3227999999999</v>
      </c>
      <c r="W22" s="14">
        <v>3579.3227999999999</v>
      </c>
      <c r="X22" s="14">
        <v>3579.3227999999999</v>
      </c>
      <c r="Y22" s="14">
        <v>3579.3227999999999</v>
      </c>
      <c r="Z22" s="14">
        <v>4389.1970000000001</v>
      </c>
      <c r="AA22" s="14">
        <v>4389.1970000000001</v>
      </c>
    </row>
    <row r="23" spans="1:27" s="11" customFormat="1">
      <c r="A23" s="21" t="s">
        <v>29</v>
      </c>
      <c r="B23" s="21" t="s">
        <v>24</v>
      </c>
      <c r="C23" s="14">
        <v>2585</v>
      </c>
      <c r="D23" s="14">
        <v>2585</v>
      </c>
      <c r="E23" s="14">
        <v>2585</v>
      </c>
      <c r="F23" s="14">
        <v>2585</v>
      </c>
      <c r="G23" s="14">
        <v>2585</v>
      </c>
      <c r="H23" s="14">
        <v>2585</v>
      </c>
      <c r="I23" s="14">
        <v>2585</v>
      </c>
      <c r="J23" s="14">
        <v>2585</v>
      </c>
      <c r="K23" s="14">
        <v>2585</v>
      </c>
      <c r="L23" s="14">
        <v>2585</v>
      </c>
      <c r="M23" s="14">
        <v>2585</v>
      </c>
      <c r="N23" s="14">
        <v>2585</v>
      </c>
      <c r="O23" s="14">
        <v>2585</v>
      </c>
      <c r="P23" s="14">
        <v>2585</v>
      </c>
      <c r="Q23" s="14">
        <v>2585</v>
      </c>
      <c r="R23" s="14">
        <v>2585</v>
      </c>
      <c r="S23" s="14">
        <v>2585</v>
      </c>
      <c r="T23" s="14">
        <v>2585</v>
      </c>
      <c r="U23" s="14">
        <v>2585</v>
      </c>
      <c r="V23" s="14">
        <v>2585</v>
      </c>
      <c r="W23" s="14">
        <v>2585</v>
      </c>
      <c r="X23" s="14">
        <v>2585</v>
      </c>
      <c r="Y23" s="14">
        <v>2585</v>
      </c>
      <c r="Z23" s="14">
        <v>2585</v>
      </c>
      <c r="AA23" s="14">
        <v>2585</v>
      </c>
    </row>
    <row r="24" spans="1:27" s="11" customFormat="1">
      <c r="A24" s="21" t="s">
        <v>29</v>
      </c>
      <c r="B24" s="21" t="s">
        <v>25</v>
      </c>
      <c r="C24" s="14">
        <v>1960.7999992399998</v>
      </c>
      <c r="D24" s="14">
        <v>1960.7999992399998</v>
      </c>
      <c r="E24" s="14">
        <v>1960.7999992399998</v>
      </c>
      <c r="F24" s="14">
        <v>1960.7999992399998</v>
      </c>
      <c r="G24" s="14">
        <v>3125.9413992399996</v>
      </c>
      <c r="H24" s="14">
        <v>3315.9873292399998</v>
      </c>
      <c r="I24" s="14">
        <v>4133.2036992399999</v>
      </c>
      <c r="J24" s="14">
        <v>4666.3742292399984</v>
      </c>
      <c r="K24" s="14">
        <v>4666.3742292399984</v>
      </c>
      <c r="L24" s="14">
        <v>4806.5730745399997</v>
      </c>
      <c r="M24" s="14">
        <v>4806.5730745399997</v>
      </c>
      <c r="N24" s="14">
        <v>6980.79987454</v>
      </c>
      <c r="O24" s="14">
        <v>6999.7293405399996</v>
      </c>
      <c r="P24" s="14">
        <v>8508.0421745399999</v>
      </c>
      <c r="Q24" s="14">
        <v>8508.0421745399999</v>
      </c>
      <c r="R24" s="14">
        <v>9572.905474539999</v>
      </c>
      <c r="S24" s="14">
        <v>9572.905474539999</v>
      </c>
      <c r="T24" s="14">
        <v>10073.130474540001</v>
      </c>
      <c r="U24" s="14">
        <v>10363.13267454</v>
      </c>
      <c r="V24" s="14">
        <v>12838.606428539999</v>
      </c>
      <c r="W24" s="14">
        <v>13319.362628540001</v>
      </c>
      <c r="X24" s="14">
        <v>13319.362628540001</v>
      </c>
      <c r="Y24" s="14">
        <v>13319.362628540001</v>
      </c>
      <c r="Z24" s="14">
        <v>14571.034278540001</v>
      </c>
      <c r="AA24" s="14">
        <v>15006.186298539998</v>
      </c>
    </row>
    <row r="25" spans="1:27" s="11" customFormat="1">
      <c r="A25" s="21" t="s">
        <v>29</v>
      </c>
      <c r="B25" s="21" t="s">
        <v>26</v>
      </c>
      <c r="C25" s="14">
        <v>2497.70000076</v>
      </c>
      <c r="D25" s="14">
        <v>2777.70000076</v>
      </c>
      <c r="E25" s="14">
        <v>2858.1158557600002</v>
      </c>
      <c r="F25" s="14">
        <v>2858.1158557600002</v>
      </c>
      <c r="G25" s="14">
        <v>3585.0799407599998</v>
      </c>
      <c r="H25" s="14">
        <v>3585.0799407599998</v>
      </c>
      <c r="I25" s="14">
        <v>3585.0799407599998</v>
      </c>
      <c r="J25" s="14">
        <v>3763.4898587365001</v>
      </c>
      <c r="K25" s="14">
        <v>5557.4704287460399</v>
      </c>
      <c r="L25" s="14">
        <v>6385.6956969379389</v>
      </c>
      <c r="M25" s="14">
        <v>6682.0449556769599</v>
      </c>
      <c r="N25" s="14">
        <v>7417.7814557226702</v>
      </c>
      <c r="O25" s="14">
        <v>8140.8805692404494</v>
      </c>
      <c r="P25" s="14">
        <v>8140.8805692520964</v>
      </c>
      <c r="Q25" s="14">
        <v>8140.880569259949</v>
      </c>
      <c r="R25" s="14">
        <v>12668.103130991682</v>
      </c>
      <c r="S25" s="14">
        <v>13155.64592076</v>
      </c>
      <c r="T25" s="14">
        <v>13636.187210760001</v>
      </c>
      <c r="U25" s="14">
        <v>13636.187210760001</v>
      </c>
      <c r="V25" s="14">
        <v>13636.187210760001</v>
      </c>
      <c r="W25" s="14">
        <v>16795.160210759899</v>
      </c>
      <c r="X25" s="14">
        <v>16795.160210759899</v>
      </c>
      <c r="Y25" s="14">
        <v>16795.160210759899</v>
      </c>
      <c r="Z25" s="14">
        <v>20740.808440759898</v>
      </c>
      <c r="AA25" s="14">
        <v>21543.470400107697</v>
      </c>
    </row>
    <row r="26" spans="1:27" s="11" customFormat="1">
      <c r="A26" s="21" t="s">
        <v>29</v>
      </c>
      <c r="B26" s="21" t="s">
        <v>99</v>
      </c>
      <c r="C26" s="14">
        <v>0</v>
      </c>
      <c r="D26" s="14">
        <v>0</v>
      </c>
      <c r="E26" s="14">
        <v>0</v>
      </c>
      <c r="F26" s="14">
        <v>0</v>
      </c>
      <c r="G26" s="14">
        <v>0</v>
      </c>
      <c r="H26" s="14">
        <v>0</v>
      </c>
      <c r="I26" s="14">
        <v>0</v>
      </c>
      <c r="J26" s="14">
        <v>0</v>
      </c>
      <c r="K26" s="14">
        <v>0</v>
      </c>
      <c r="L26" s="14">
        <v>0</v>
      </c>
      <c r="M26" s="14">
        <v>0</v>
      </c>
      <c r="N26" s="14">
        <v>0</v>
      </c>
      <c r="O26" s="14">
        <v>171.42276000000001</v>
      </c>
      <c r="P26" s="14">
        <v>779.16796999999997</v>
      </c>
      <c r="Q26" s="14">
        <v>779.16796999999997</v>
      </c>
      <c r="R26" s="14">
        <v>779.16796999999997</v>
      </c>
      <c r="S26" s="14">
        <v>779.16796999999997</v>
      </c>
      <c r="T26" s="14">
        <v>779.16796999999997</v>
      </c>
      <c r="U26" s="14">
        <v>779.16796999999997</v>
      </c>
      <c r="V26" s="14">
        <v>801.62950000000001</v>
      </c>
      <c r="W26" s="14">
        <v>1043.1709000000001</v>
      </c>
      <c r="X26" s="14">
        <v>1774.2289000000001</v>
      </c>
      <c r="Y26" s="14">
        <v>1774.2289000000001</v>
      </c>
      <c r="Z26" s="14">
        <v>4929.5246173131136</v>
      </c>
      <c r="AA26" s="14">
        <v>4929.5246384340408</v>
      </c>
    </row>
    <row r="27" spans="1:27" s="11" customFormat="1">
      <c r="A27" s="21" t="s">
        <v>29</v>
      </c>
      <c r="B27" s="21" t="s">
        <v>34</v>
      </c>
      <c r="C27" s="14">
        <v>240</v>
      </c>
      <c r="D27" s="14">
        <v>240</v>
      </c>
      <c r="E27" s="14">
        <v>335.23551397914002</v>
      </c>
      <c r="F27" s="14">
        <v>350.87066499999997</v>
      </c>
      <c r="G27" s="14">
        <v>350.87066499999997</v>
      </c>
      <c r="H27" s="14">
        <v>2350.8706650000004</v>
      </c>
      <c r="I27" s="14">
        <v>2350.8706650000004</v>
      </c>
      <c r="J27" s="14">
        <v>2350.8706650000004</v>
      </c>
      <c r="K27" s="14">
        <v>2499.500289999999</v>
      </c>
      <c r="L27" s="14">
        <v>3333.15355</v>
      </c>
      <c r="M27" s="14">
        <v>3430.4646200000002</v>
      </c>
      <c r="N27" s="14">
        <v>4185.0683160808394</v>
      </c>
      <c r="O27" s="14">
        <v>4476.4203061183407</v>
      </c>
      <c r="P27" s="14">
        <v>4476.4203061348308</v>
      </c>
      <c r="Q27" s="14">
        <v>4476.4203061594508</v>
      </c>
      <c r="R27" s="14">
        <v>5324.6542399999998</v>
      </c>
      <c r="S27" s="14">
        <v>5769.0455699999993</v>
      </c>
      <c r="T27" s="14">
        <v>6194.0977999999996</v>
      </c>
      <c r="U27" s="14">
        <v>6314.7764999999999</v>
      </c>
      <c r="V27" s="14">
        <v>6330.2048999999988</v>
      </c>
      <c r="W27" s="14">
        <v>8059.692</v>
      </c>
      <c r="X27" s="14">
        <v>8059.692</v>
      </c>
      <c r="Y27" s="14">
        <v>8059.692</v>
      </c>
      <c r="Z27" s="14">
        <v>9122.3869999999988</v>
      </c>
      <c r="AA27" s="14">
        <v>9240</v>
      </c>
    </row>
    <row r="28" spans="1:27" s="11" customFormat="1">
      <c r="A28" s="39" t="s">
        <v>95</v>
      </c>
      <c r="B28" s="39"/>
      <c r="C28" s="29">
        <f>SUM(C18:C25)</f>
        <v>19247.399993899999</v>
      </c>
      <c r="D28" s="29">
        <f t="shared" ref="D28:AA28" si="1">SUM(D18:D25)</f>
        <v>19527.399993899999</v>
      </c>
      <c r="E28" s="29">
        <f t="shared" si="1"/>
        <v>17755.091358900001</v>
      </c>
      <c r="F28" s="29">
        <f t="shared" si="1"/>
        <v>17755.091358900001</v>
      </c>
      <c r="G28" s="29">
        <f t="shared" si="1"/>
        <v>19647.196843899997</v>
      </c>
      <c r="H28" s="29">
        <f t="shared" si="1"/>
        <v>19837.242773899998</v>
      </c>
      <c r="I28" s="29">
        <f t="shared" si="1"/>
        <v>19994.4591439</v>
      </c>
      <c r="J28" s="29">
        <f t="shared" si="1"/>
        <v>20706.039591876495</v>
      </c>
      <c r="K28" s="29">
        <f t="shared" si="1"/>
        <v>21840.020161886037</v>
      </c>
      <c r="L28" s="29">
        <f t="shared" si="1"/>
        <v>21368.444275377937</v>
      </c>
      <c r="M28" s="29">
        <f t="shared" si="1"/>
        <v>21664.793534116958</v>
      </c>
      <c r="N28" s="29">
        <f t="shared" si="1"/>
        <v>23134.756834162668</v>
      </c>
      <c r="O28" s="29">
        <f t="shared" si="1"/>
        <v>24427.243243680452</v>
      </c>
      <c r="P28" s="29">
        <f t="shared" si="1"/>
        <v>24695.482137692095</v>
      </c>
      <c r="Q28" s="29">
        <f t="shared" si="1"/>
        <v>24695.48213769995</v>
      </c>
      <c r="R28" s="29">
        <f t="shared" si="1"/>
        <v>30331.231399431679</v>
      </c>
      <c r="S28" s="29">
        <f t="shared" si="1"/>
        <v>30818.774189199998</v>
      </c>
      <c r="T28" s="29">
        <f t="shared" si="1"/>
        <v>31799.540479200004</v>
      </c>
      <c r="U28" s="29">
        <f t="shared" si="1"/>
        <v>32089.5426792</v>
      </c>
      <c r="V28" s="29">
        <f t="shared" si="1"/>
        <v>34565.016433199999</v>
      </c>
      <c r="W28" s="29">
        <f t="shared" si="1"/>
        <v>38204.745633199898</v>
      </c>
      <c r="X28" s="29">
        <f t="shared" si="1"/>
        <v>37544.745633199898</v>
      </c>
      <c r="Y28" s="29">
        <f t="shared" si="1"/>
        <v>37544.745633199898</v>
      </c>
      <c r="Z28" s="29">
        <f t="shared" si="1"/>
        <v>42891.939713199899</v>
      </c>
      <c r="AA28" s="29">
        <f t="shared" si="1"/>
        <v>44129.753692547696</v>
      </c>
    </row>
    <row r="29" spans="1:27" s="11" customFormat="1"/>
    <row r="30" spans="1:27" s="11" customFormat="1"/>
    <row r="31" spans="1:27" s="11" customFormat="1">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21" t="s">
        <v>30</v>
      </c>
      <c r="B32" s="21" t="s">
        <v>36</v>
      </c>
      <c r="C32" s="14">
        <v>8186</v>
      </c>
      <c r="D32" s="14">
        <v>8186</v>
      </c>
      <c r="E32" s="14">
        <v>8186</v>
      </c>
      <c r="F32" s="14">
        <v>8186</v>
      </c>
      <c r="G32" s="14">
        <v>8186</v>
      </c>
      <c r="H32" s="14">
        <v>8186</v>
      </c>
      <c r="I32" s="14">
        <v>8186</v>
      </c>
      <c r="J32" s="14">
        <v>7346</v>
      </c>
      <c r="K32" s="14">
        <v>7346</v>
      </c>
      <c r="L32" s="14">
        <v>6506</v>
      </c>
      <c r="M32" s="14">
        <v>6506</v>
      </c>
      <c r="N32" s="14">
        <v>6506</v>
      </c>
      <c r="O32" s="14">
        <v>6506</v>
      </c>
      <c r="P32" s="14">
        <v>6506</v>
      </c>
      <c r="Q32" s="14">
        <v>5806</v>
      </c>
      <c r="R32" s="14">
        <v>5806</v>
      </c>
      <c r="S32" s="14">
        <v>4756</v>
      </c>
      <c r="T32" s="14">
        <v>4756</v>
      </c>
      <c r="U32" s="14">
        <v>4406</v>
      </c>
      <c r="V32" s="14">
        <v>4406</v>
      </c>
      <c r="W32" s="14">
        <v>4406</v>
      </c>
      <c r="X32" s="14">
        <v>4406</v>
      </c>
      <c r="Y32" s="14">
        <v>4406</v>
      </c>
      <c r="Z32" s="14">
        <v>4406</v>
      </c>
      <c r="AA32" s="14">
        <v>3676</v>
      </c>
    </row>
    <row r="33" spans="1:27" s="11" customFormat="1">
      <c r="A33" s="21" t="s">
        <v>30</v>
      </c>
      <c r="B33" s="21"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21" t="s">
        <v>30</v>
      </c>
      <c r="B34" s="21" t="s">
        <v>22</v>
      </c>
      <c r="C34" s="14">
        <v>1595.5</v>
      </c>
      <c r="D34" s="14">
        <v>1595.5</v>
      </c>
      <c r="E34" s="14">
        <v>1595.5</v>
      </c>
      <c r="F34" s="14">
        <v>1595.5</v>
      </c>
      <c r="G34" s="14">
        <v>1595.5</v>
      </c>
      <c r="H34" s="14">
        <v>1595.5</v>
      </c>
      <c r="I34" s="14">
        <v>1595.5</v>
      </c>
      <c r="J34" s="14">
        <v>1595.5</v>
      </c>
      <c r="K34" s="14">
        <v>1595.5</v>
      </c>
      <c r="L34" s="14">
        <v>1595.5</v>
      </c>
      <c r="M34" s="14">
        <v>1595.5</v>
      </c>
      <c r="N34" s="14">
        <v>1595.5</v>
      </c>
      <c r="O34" s="14">
        <v>1595.5</v>
      </c>
      <c r="P34" s="14">
        <v>1595.5</v>
      </c>
      <c r="Q34" s="14">
        <v>1595.5</v>
      </c>
      <c r="R34" s="14">
        <v>1595.5</v>
      </c>
      <c r="S34" s="14">
        <v>1595.5</v>
      </c>
      <c r="T34" s="14">
        <v>1595.5</v>
      </c>
      <c r="U34" s="14">
        <v>1595.5</v>
      </c>
      <c r="V34" s="14">
        <v>1595.5</v>
      </c>
      <c r="W34" s="14">
        <v>1595.5</v>
      </c>
      <c r="X34" s="14">
        <v>1595.5</v>
      </c>
      <c r="Y34" s="14">
        <v>1595.5</v>
      </c>
      <c r="Z34" s="14">
        <v>1595.5</v>
      </c>
      <c r="AA34" s="14">
        <v>1595.5</v>
      </c>
    </row>
    <row r="35" spans="1:27" s="11" customFormat="1">
      <c r="A35" s="21" t="s">
        <v>30</v>
      </c>
      <c r="B35" s="21"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21" t="s">
        <v>30</v>
      </c>
      <c r="B36" s="21" t="s">
        <v>21</v>
      </c>
      <c r="C36" s="14">
        <v>1879.5</v>
      </c>
      <c r="D36" s="14">
        <v>1845.5</v>
      </c>
      <c r="E36" s="14">
        <v>1845.5</v>
      </c>
      <c r="F36" s="14">
        <v>1845.5</v>
      </c>
      <c r="G36" s="14">
        <v>1845.5</v>
      </c>
      <c r="H36" s="14">
        <v>1845.5</v>
      </c>
      <c r="I36" s="14">
        <v>1845.5</v>
      </c>
      <c r="J36" s="14">
        <v>1845.5</v>
      </c>
      <c r="K36" s="14">
        <v>1845.5</v>
      </c>
      <c r="L36" s="14">
        <v>1845.5</v>
      </c>
      <c r="M36" s="14">
        <v>1845.5</v>
      </c>
      <c r="N36" s="14">
        <v>1845.5</v>
      </c>
      <c r="O36" s="14">
        <v>1845.5</v>
      </c>
      <c r="P36" s="14">
        <v>1845.5</v>
      </c>
      <c r="Q36" s="14">
        <v>1845.5</v>
      </c>
      <c r="R36" s="14">
        <v>1845.5</v>
      </c>
      <c r="S36" s="14">
        <v>1845.5</v>
      </c>
      <c r="T36" s="14">
        <v>1845.5</v>
      </c>
      <c r="U36" s="14">
        <v>1845.5</v>
      </c>
      <c r="V36" s="14">
        <v>1845.5</v>
      </c>
      <c r="W36" s="14">
        <v>1845.5</v>
      </c>
      <c r="X36" s="14">
        <v>1845.5</v>
      </c>
      <c r="Y36" s="14">
        <v>1845.5</v>
      </c>
      <c r="Z36" s="14">
        <v>1845.5</v>
      </c>
      <c r="AA36" s="14">
        <v>1845.5</v>
      </c>
    </row>
    <row r="37" spans="1:27" s="11" customFormat="1">
      <c r="A37" s="21" t="s">
        <v>30</v>
      </c>
      <c r="B37" s="21" t="s">
        <v>24</v>
      </c>
      <c r="C37" s="14">
        <v>152.40000153</v>
      </c>
      <c r="D37" s="14">
        <v>152.40000153</v>
      </c>
      <c r="E37" s="14">
        <v>152.40000153</v>
      </c>
      <c r="F37" s="14">
        <v>152.40000153</v>
      </c>
      <c r="G37" s="14">
        <v>152.40000153</v>
      </c>
      <c r="H37" s="14">
        <v>152.40000153</v>
      </c>
      <c r="I37" s="14">
        <v>152.40000153</v>
      </c>
      <c r="J37" s="14">
        <v>152.40000153</v>
      </c>
      <c r="K37" s="14">
        <v>152.40000153</v>
      </c>
      <c r="L37" s="14">
        <v>152.40000153</v>
      </c>
      <c r="M37" s="14">
        <v>152.40000153</v>
      </c>
      <c r="N37" s="14">
        <v>152.40000153</v>
      </c>
      <c r="O37" s="14">
        <v>152.40000153</v>
      </c>
      <c r="P37" s="14">
        <v>152.40000153</v>
      </c>
      <c r="Q37" s="14">
        <v>152.40000153</v>
      </c>
      <c r="R37" s="14">
        <v>152.40000153</v>
      </c>
      <c r="S37" s="14">
        <v>152.40000153</v>
      </c>
      <c r="T37" s="14">
        <v>152.40000153</v>
      </c>
      <c r="U37" s="14">
        <v>152.40000153</v>
      </c>
      <c r="V37" s="14">
        <v>152.40000153</v>
      </c>
      <c r="W37" s="14">
        <v>152.40000153</v>
      </c>
      <c r="X37" s="14">
        <v>152.40000153</v>
      </c>
      <c r="Y37" s="14">
        <v>152.40000153</v>
      </c>
      <c r="Z37" s="14">
        <v>152.40000153</v>
      </c>
      <c r="AA37" s="14">
        <v>152.40000153</v>
      </c>
    </row>
    <row r="38" spans="1:27" s="11" customFormat="1">
      <c r="A38" s="21" t="s">
        <v>30</v>
      </c>
      <c r="B38" s="21" t="s">
        <v>25</v>
      </c>
      <c r="C38" s="14">
        <v>664</v>
      </c>
      <c r="D38" s="14">
        <v>664</v>
      </c>
      <c r="E38" s="14">
        <v>1674</v>
      </c>
      <c r="F38" s="14">
        <v>1674</v>
      </c>
      <c r="G38" s="14">
        <v>1674</v>
      </c>
      <c r="H38" s="14">
        <v>2084.1221599999999</v>
      </c>
      <c r="I38" s="14">
        <v>2084.1221599999999</v>
      </c>
      <c r="J38" s="14">
        <v>4191.7741117248397</v>
      </c>
      <c r="K38" s="14">
        <v>4631.7739000000001</v>
      </c>
      <c r="L38" s="14">
        <v>4631.7739000000001</v>
      </c>
      <c r="M38" s="14">
        <v>4631.7739000000001</v>
      </c>
      <c r="N38" s="14">
        <v>4631.7739000000001</v>
      </c>
      <c r="O38" s="14">
        <v>4631.7739000000001</v>
      </c>
      <c r="P38" s="14">
        <v>4631.7739000000001</v>
      </c>
      <c r="Q38" s="14">
        <v>4631.7739000000001</v>
      </c>
      <c r="R38" s="14">
        <v>5247.7267499999998</v>
      </c>
      <c r="S38" s="14">
        <v>6209.7611598189706</v>
      </c>
      <c r="T38" s="14">
        <v>6308.6163598334206</v>
      </c>
      <c r="U38" s="14">
        <v>6308.6164700091194</v>
      </c>
      <c r="V38" s="14">
        <v>7137.303450112473</v>
      </c>
      <c r="W38" s="14">
        <v>7735.1839501711474</v>
      </c>
      <c r="X38" s="14">
        <v>8708.5476901723287</v>
      </c>
      <c r="Y38" s="14">
        <v>8708.5476901744041</v>
      </c>
      <c r="Z38" s="14">
        <v>10216.382090199948</v>
      </c>
      <c r="AA38" s="14">
        <v>11137.716844458608</v>
      </c>
    </row>
    <row r="39" spans="1:27" s="11" customFormat="1">
      <c r="A39" s="21" t="s">
        <v>30</v>
      </c>
      <c r="B39" s="21" t="s">
        <v>26</v>
      </c>
      <c r="C39" s="14">
        <v>1764.5</v>
      </c>
      <c r="D39" s="14">
        <v>3116.5</v>
      </c>
      <c r="E39" s="14">
        <v>3501.5</v>
      </c>
      <c r="F39" s="14">
        <v>3501.5</v>
      </c>
      <c r="G39" s="14">
        <v>3501.5</v>
      </c>
      <c r="H39" s="14">
        <v>3501.5</v>
      </c>
      <c r="I39" s="14">
        <v>3501.5</v>
      </c>
      <c r="J39" s="14">
        <v>3501.5</v>
      </c>
      <c r="K39" s="14">
        <v>3501.5</v>
      </c>
      <c r="L39" s="14">
        <v>3501.5</v>
      </c>
      <c r="M39" s="14">
        <v>3501.5</v>
      </c>
      <c r="N39" s="14">
        <v>3501.5</v>
      </c>
      <c r="O39" s="14">
        <v>3501.5</v>
      </c>
      <c r="P39" s="14">
        <v>3501.5</v>
      </c>
      <c r="Q39" s="14">
        <v>3501.5</v>
      </c>
      <c r="R39" s="14">
        <v>3501.5</v>
      </c>
      <c r="S39" s="14">
        <v>3501.5</v>
      </c>
      <c r="T39" s="14">
        <v>3501.5</v>
      </c>
      <c r="U39" s="14">
        <v>3595.2333689999996</v>
      </c>
      <c r="V39" s="14">
        <v>3748.2842439999999</v>
      </c>
      <c r="W39" s="14">
        <v>3950.286153999999</v>
      </c>
      <c r="X39" s="14">
        <v>3950.286153999999</v>
      </c>
      <c r="Y39" s="14">
        <v>3950.286153999999</v>
      </c>
      <c r="Z39" s="14">
        <v>4406.7363439999999</v>
      </c>
      <c r="AA39" s="14">
        <v>4537.2099843542801</v>
      </c>
    </row>
    <row r="40" spans="1:27" s="11" customFormat="1">
      <c r="A40" s="21" t="s">
        <v>30</v>
      </c>
      <c r="B40" s="21" t="s">
        <v>99</v>
      </c>
      <c r="C40" s="14">
        <v>2</v>
      </c>
      <c r="D40" s="14">
        <v>2</v>
      </c>
      <c r="E40" s="14">
        <v>2</v>
      </c>
      <c r="F40" s="14">
        <v>2</v>
      </c>
      <c r="G40" s="14">
        <v>2</v>
      </c>
      <c r="H40" s="14">
        <v>2</v>
      </c>
      <c r="I40" s="14">
        <v>2</v>
      </c>
      <c r="J40" s="14">
        <v>2</v>
      </c>
      <c r="K40" s="14">
        <v>2</v>
      </c>
      <c r="L40" s="14">
        <v>2</v>
      </c>
      <c r="M40" s="14">
        <v>2</v>
      </c>
      <c r="N40" s="14">
        <v>2</v>
      </c>
      <c r="O40" s="14">
        <v>2</v>
      </c>
      <c r="P40" s="14">
        <v>2</v>
      </c>
      <c r="Q40" s="14">
        <v>2</v>
      </c>
      <c r="R40" s="14">
        <v>2</v>
      </c>
      <c r="S40" s="14">
        <v>2</v>
      </c>
      <c r="T40" s="14">
        <v>2</v>
      </c>
      <c r="U40" s="14">
        <v>2</v>
      </c>
      <c r="V40" s="14">
        <v>2.0004474933799998</v>
      </c>
      <c r="W40" s="14">
        <v>2.0004400204199997</v>
      </c>
      <c r="X40" s="14">
        <v>2.0004306616199998</v>
      </c>
      <c r="Y40" s="14">
        <v>2.0004277897100002</v>
      </c>
      <c r="Z40" s="14">
        <v>2.0009104420999999</v>
      </c>
      <c r="AA40" s="14">
        <v>2.0008758551299999</v>
      </c>
    </row>
    <row r="41" spans="1:27" s="11" customFormat="1">
      <c r="A41" s="21" t="s">
        <v>30</v>
      </c>
      <c r="B41" s="21" t="s">
        <v>34</v>
      </c>
      <c r="C41" s="14">
        <v>570</v>
      </c>
      <c r="D41" s="14">
        <v>570</v>
      </c>
      <c r="E41" s="14">
        <v>570</v>
      </c>
      <c r="F41" s="14">
        <v>570</v>
      </c>
      <c r="G41" s="14">
        <v>570</v>
      </c>
      <c r="H41" s="14">
        <v>570</v>
      </c>
      <c r="I41" s="14">
        <v>570</v>
      </c>
      <c r="J41" s="14">
        <v>570</v>
      </c>
      <c r="K41" s="14">
        <v>570.00022558456999</v>
      </c>
      <c r="L41" s="14">
        <v>622.75533638269997</v>
      </c>
      <c r="M41" s="14">
        <v>626.48384247160004</v>
      </c>
      <c r="N41" s="14">
        <v>825.59456455740008</v>
      </c>
      <c r="O41" s="14">
        <v>825.59456457509998</v>
      </c>
      <c r="P41" s="14">
        <v>825.59456459110004</v>
      </c>
      <c r="Q41" s="14">
        <v>1271.3838069999999</v>
      </c>
      <c r="R41" s="14">
        <v>1889.1514299999999</v>
      </c>
      <c r="S41" s="14">
        <v>1889.1514299999999</v>
      </c>
      <c r="T41" s="14">
        <v>2096.59033</v>
      </c>
      <c r="U41" s="14">
        <v>2370</v>
      </c>
      <c r="V41" s="14">
        <v>2370</v>
      </c>
      <c r="W41" s="14">
        <v>2370</v>
      </c>
      <c r="X41" s="14">
        <v>2370</v>
      </c>
      <c r="Y41" s="14">
        <v>2370</v>
      </c>
      <c r="Z41" s="14">
        <v>2370</v>
      </c>
      <c r="AA41" s="14">
        <v>2370</v>
      </c>
    </row>
    <row r="42" spans="1:27" s="11" customFormat="1">
      <c r="A42" s="39" t="s">
        <v>95</v>
      </c>
      <c r="B42" s="39"/>
      <c r="C42" s="29">
        <f>SUM(C32:C39)</f>
        <v>14241.900001530001</v>
      </c>
      <c r="D42" s="29">
        <f t="shared" ref="D42:AA42" si="2">SUM(D32:D39)</f>
        <v>15559.900001530001</v>
      </c>
      <c r="E42" s="29">
        <f t="shared" si="2"/>
        <v>16954.900001530001</v>
      </c>
      <c r="F42" s="29">
        <f t="shared" si="2"/>
        <v>16954.900001530001</v>
      </c>
      <c r="G42" s="29">
        <f t="shared" si="2"/>
        <v>16954.900001530001</v>
      </c>
      <c r="H42" s="29">
        <f t="shared" si="2"/>
        <v>17365.02216153</v>
      </c>
      <c r="I42" s="29">
        <f t="shared" si="2"/>
        <v>17365.02216153</v>
      </c>
      <c r="J42" s="29">
        <f t="shared" si="2"/>
        <v>18632.674113254841</v>
      </c>
      <c r="K42" s="29">
        <f t="shared" si="2"/>
        <v>19072.673901530001</v>
      </c>
      <c r="L42" s="29">
        <f t="shared" si="2"/>
        <v>18232.673901530001</v>
      </c>
      <c r="M42" s="29">
        <f t="shared" si="2"/>
        <v>18232.673901530001</v>
      </c>
      <c r="N42" s="29">
        <f t="shared" si="2"/>
        <v>18232.673901530001</v>
      </c>
      <c r="O42" s="29">
        <f t="shared" si="2"/>
        <v>18232.673901530001</v>
      </c>
      <c r="P42" s="29">
        <f t="shared" si="2"/>
        <v>18232.673901530001</v>
      </c>
      <c r="Q42" s="29">
        <f t="shared" si="2"/>
        <v>17532.673901530001</v>
      </c>
      <c r="R42" s="29">
        <f t="shared" si="2"/>
        <v>18148.626751529999</v>
      </c>
      <c r="S42" s="29">
        <f t="shared" si="2"/>
        <v>18060.661161348973</v>
      </c>
      <c r="T42" s="29">
        <f t="shared" si="2"/>
        <v>18159.516361363421</v>
      </c>
      <c r="U42" s="29">
        <f t="shared" si="2"/>
        <v>17903.249840539116</v>
      </c>
      <c r="V42" s="29">
        <f t="shared" si="2"/>
        <v>18884.98769564247</v>
      </c>
      <c r="W42" s="29">
        <f t="shared" si="2"/>
        <v>19684.870105701146</v>
      </c>
      <c r="X42" s="29">
        <f t="shared" si="2"/>
        <v>20658.233845702325</v>
      </c>
      <c r="Y42" s="29">
        <f t="shared" si="2"/>
        <v>20658.233845704402</v>
      </c>
      <c r="Z42" s="29">
        <f t="shared" si="2"/>
        <v>22622.518435729948</v>
      </c>
      <c r="AA42" s="29">
        <f t="shared" si="2"/>
        <v>22944.326830342885</v>
      </c>
    </row>
    <row r="43" spans="1:27" s="11" customFormat="1"/>
    <row r="44" spans="1:27" s="11" customFormat="1"/>
    <row r="45" spans="1:27" s="11" customFormat="1">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21" t="s">
        <v>33</v>
      </c>
      <c r="B46" s="21" t="s">
        <v>36</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21" t="s">
        <v>33</v>
      </c>
      <c r="B47" s="21" t="s">
        <v>38</v>
      </c>
      <c r="C47" s="14">
        <v>4660</v>
      </c>
      <c r="D47" s="14">
        <v>4660</v>
      </c>
      <c r="E47" s="14">
        <v>4660</v>
      </c>
      <c r="F47" s="14">
        <v>4660</v>
      </c>
      <c r="G47" s="14">
        <v>4660</v>
      </c>
      <c r="H47" s="14">
        <v>4660</v>
      </c>
      <c r="I47" s="14">
        <v>4660</v>
      </c>
      <c r="J47" s="14">
        <v>4660</v>
      </c>
      <c r="K47" s="14">
        <v>4660</v>
      </c>
      <c r="L47" s="14">
        <v>4660</v>
      </c>
      <c r="M47" s="14">
        <v>3935</v>
      </c>
      <c r="N47" s="14">
        <v>3935</v>
      </c>
      <c r="O47" s="14">
        <v>3210</v>
      </c>
      <c r="P47" s="14">
        <v>3210</v>
      </c>
      <c r="Q47" s="14">
        <v>3210</v>
      </c>
      <c r="R47" s="14">
        <v>3210</v>
      </c>
      <c r="S47" s="14">
        <v>3210</v>
      </c>
      <c r="T47" s="14">
        <v>3210</v>
      </c>
      <c r="U47" s="14">
        <v>3210</v>
      </c>
      <c r="V47" s="14">
        <v>3210</v>
      </c>
      <c r="W47" s="14">
        <v>3210</v>
      </c>
      <c r="X47" s="14">
        <v>3210</v>
      </c>
      <c r="Y47" s="14">
        <v>3210</v>
      </c>
      <c r="Z47" s="14">
        <v>3210</v>
      </c>
      <c r="AA47" s="14">
        <v>3210</v>
      </c>
    </row>
    <row r="48" spans="1:27" s="11" customFormat="1">
      <c r="A48" s="21" t="s">
        <v>33</v>
      </c>
      <c r="B48" s="21" t="s">
        <v>22</v>
      </c>
      <c r="C48" s="14">
        <v>0</v>
      </c>
      <c r="D48" s="14">
        <v>0</v>
      </c>
      <c r="E48" s="14">
        <v>0</v>
      </c>
      <c r="F48" s="14">
        <v>0</v>
      </c>
      <c r="G48" s="14">
        <v>0</v>
      </c>
      <c r="H48" s="14">
        <v>0</v>
      </c>
      <c r="I48" s="14">
        <v>0</v>
      </c>
      <c r="J48" s="14">
        <v>0</v>
      </c>
      <c r="K48" s="14">
        <v>0</v>
      </c>
      <c r="L48" s="14">
        <v>0</v>
      </c>
      <c r="M48" s="14">
        <v>0</v>
      </c>
      <c r="N48" s="14">
        <v>0</v>
      </c>
      <c r="O48" s="14">
        <v>0</v>
      </c>
      <c r="P48" s="14">
        <v>0</v>
      </c>
      <c r="Q48" s="14">
        <v>0</v>
      </c>
      <c r="R48" s="14">
        <v>0</v>
      </c>
      <c r="S48" s="14">
        <v>0</v>
      </c>
      <c r="T48" s="14">
        <v>0</v>
      </c>
      <c r="U48" s="14">
        <v>0</v>
      </c>
      <c r="V48" s="14">
        <v>0</v>
      </c>
      <c r="W48" s="14">
        <v>0</v>
      </c>
      <c r="X48" s="14">
        <v>0</v>
      </c>
      <c r="Y48" s="14">
        <v>0</v>
      </c>
      <c r="Z48" s="14">
        <v>0</v>
      </c>
      <c r="AA48" s="14">
        <v>0</v>
      </c>
    </row>
    <row r="49" spans="1:27" s="11" customFormat="1">
      <c r="A49" s="21" t="s">
        <v>33</v>
      </c>
      <c r="B49" s="21" t="s">
        <v>23</v>
      </c>
      <c r="C49" s="14">
        <v>510</v>
      </c>
      <c r="D49" s="14">
        <v>510</v>
      </c>
      <c r="E49" s="14">
        <v>510</v>
      </c>
      <c r="F49" s="14">
        <v>510</v>
      </c>
      <c r="G49" s="14">
        <v>510</v>
      </c>
      <c r="H49" s="14">
        <v>510</v>
      </c>
      <c r="I49" s="14">
        <v>510</v>
      </c>
      <c r="J49" s="14">
        <v>510</v>
      </c>
      <c r="K49" s="14">
        <v>510</v>
      </c>
      <c r="L49" s="14">
        <v>510</v>
      </c>
      <c r="M49" s="14">
        <v>510</v>
      </c>
      <c r="N49" s="14">
        <v>0</v>
      </c>
      <c r="O49" s="14">
        <v>0</v>
      </c>
      <c r="P49" s="14">
        <v>0</v>
      </c>
      <c r="Q49" s="14">
        <v>0</v>
      </c>
      <c r="R49" s="14">
        <v>0</v>
      </c>
      <c r="S49" s="14">
        <v>0</v>
      </c>
      <c r="T49" s="14">
        <v>0</v>
      </c>
      <c r="U49" s="14">
        <v>0</v>
      </c>
      <c r="V49" s="14">
        <v>0</v>
      </c>
      <c r="W49" s="14">
        <v>0</v>
      </c>
      <c r="X49" s="14">
        <v>0</v>
      </c>
      <c r="Y49" s="14">
        <v>0</v>
      </c>
      <c r="Z49" s="14">
        <v>0</v>
      </c>
      <c r="AA49" s="14">
        <v>0</v>
      </c>
    </row>
    <row r="50" spans="1:27" s="11" customFormat="1">
      <c r="A50" s="21" t="s">
        <v>33</v>
      </c>
      <c r="B50" s="21" t="s">
        <v>21</v>
      </c>
      <c r="C50" s="14">
        <v>1872</v>
      </c>
      <c r="D50" s="14">
        <v>1872</v>
      </c>
      <c r="E50" s="14">
        <v>1872</v>
      </c>
      <c r="F50" s="14">
        <v>1872</v>
      </c>
      <c r="G50" s="14">
        <v>1872</v>
      </c>
      <c r="H50" s="14">
        <v>1872</v>
      </c>
      <c r="I50" s="14">
        <v>1872</v>
      </c>
      <c r="J50" s="14">
        <v>1872</v>
      </c>
      <c r="K50" s="14">
        <v>1872</v>
      </c>
      <c r="L50" s="14">
        <v>1872</v>
      </c>
      <c r="M50" s="14">
        <v>1872</v>
      </c>
      <c r="N50" s="14">
        <v>1872</v>
      </c>
      <c r="O50" s="14">
        <v>1872</v>
      </c>
      <c r="P50" s="14">
        <v>1872</v>
      </c>
      <c r="Q50" s="14">
        <v>1872</v>
      </c>
      <c r="R50" s="14">
        <v>1872</v>
      </c>
      <c r="S50" s="14">
        <v>1872</v>
      </c>
      <c r="T50" s="14">
        <v>1872</v>
      </c>
      <c r="U50" s="14">
        <v>1872</v>
      </c>
      <c r="V50" s="14">
        <v>1872</v>
      </c>
      <c r="W50" s="14">
        <v>1872</v>
      </c>
      <c r="X50" s="14">
        <v>1872</v>
      </c>
      <c r="Y50" s="14">
        <v>1872</v>
      </c>
      <c r="Z50" s="14">
        <v>1872</v>
      </c>
      <c r="AA50" s="14">
        <v>1872</v>
      </c>
    </row>
    <row r="51" spans="1:27" s="11" customFormat="1">
      <c r="A51" s="21" t="s">
        <v>33</v>
      </c>
      <c r="B51" s="21" t="s">
        <v>24</v>
      </c>
      <c r="C51" s="14">
        <v>2211</v>
      </c>
      <c r="D51" s="14">
        <v>2211</v>
      </c>
      <c r="E51" s="14">
        <v>2211</v>
      </c>
      <c r="F51" s="14">
        <v>2211</v>
      </c>
      <c r="G51" s="14">
        <v>2211</v>
      </c>
      <c r="H51" s="14">
        <v>2211</v>
      </c>
      <c r="I51" s="14">
        <v>2211</v>
      </c>
      <c r="J51" s="14">
        <v>2211</v>
      </c>
      <c r="K51" s="14">
        <v>2211</v>
      </c>
      <c r="L51" s="14">
        <v>2211</v>
      </c>
      <c r="M51" s="14">
        <v>2211</v>
      </c>
      <c r="N51" s="14">
        <v>2211</v>
      </c>
      <c r="O51" s="14">
        <v>2211</v>
      </c>
      <c r="P51" s="14">
        <v>2211</v>
      </c>
      <c r="Q51" s="14">
        <v>2211</v>
      </c>
      <c r="R51" s="14">
        <v>2211</v>
      </c>
      <c r="S51" s="14">
        <v>2211</v>
      </c>
      <c r="T51" s="14">
        <v>2211</v>
      </c>
      <c r="U51" s="14">
        <v>2211</v>
      </c>
      <c r="V51" s="14">
        <v>2211</v>
      </c>
      <c r="W51" s="14">
        <v>2211</v>
      </c>
      <c r="X51" s="14">
        <v>2211</v>
      </c>
      <c r="Y51" s="14">
        <v>2211</v>
      </c>
      <c r="Z51" s="14">
        <v>2211</v>
      </c>
      <c r="AA51" s="14">
        <v>2211</v>
      </c>
    </row>
    <row r="52" spans="1:27" s="11" customFormat="1">
      <c r="A52" s="21" t="s">
        <v>33</v>
      </c>
      <c r="B52" s="21" t="s">
        <v>25</v>
      </c>
      <c r="C52" s="14">
        <v>3739.3499869599996</v>
      </c>
      <c r="D52" s="14">
        <v>4071.1499747599996</v>
      </c>
      <c r="E52" s="14">
        <v>4071.1499747599996</v>
      </c>
      <c r="F52" s="14">
        <v>4071.1499747599996</v>
      </c>
      <c r="G52" s="14">
        <v>4071.1499747599996</v>
      </c>
      <c r="H52" s="14">
        <v>4071.1499747599996</v>
      </c>
      <c r="I52" s="14">
        <v>4071.1499747599996</v>
      </c>
      <c r="J52" s="14">
        <v>4666.2763747599993</v>
      </c>
      <c r="K52" s="14">
        <v>5305.0848747599994</v>
      </c>
      <c r="L52" s="14">
        <v>5831.1793747599995</v>
      </c>
      <c r="M52" s="14">
        <v>6300.2485747599994</v>
      </c>
      <c r="N52" s="14">
        <v>6300.2485747599994</v>
      </c>
      <c r="O52" s="14">
        <v>6901.7097747600001</v>
      </c>
      <c r="P52" s="14">
        <v>6901.7097747600001</v>
      </c>
      <c r="Q52" s="14">
        <v>6901.7097747600001</v>
      </c>
      <c r="R52" s="14">
        <v>7975.3663643755299</v>
      </c>
      <c r="S52" s="14">
        <v>8470.0027087401304</v>
      </c>
      <c r="T52" s="14">
        <v>8470.0027087464605</v>
      </c>
      <c r="U52" s="14">
        <v>8470.0028680904506</v>
      </c>
      <c r="V52" s="14">
        <v>8470.0028681266704</v>
      </c>
      <c r="W52" s="14">
        <v>8811.1312500989789</v>
      </c>
      <c r="X52" s="14">
        <v>8811.131250111699</v>
      </c>
      <c r="Y52" s="14">
        <v>8811.1312501200191</v>
      </c>
      <c r="Z52" s="14">
        <v>11474.549974759999</v>
      </c>
      <c r="AA52" s="14">
        <v>11474.549974759999</v>
      </c>
    </row>
    <row r="53" spans="1:27" s="11" customFormat="1">
      <c r="A53" s="21" t="s">
        <v>33</v>
      </c>
      <c r="B53" s="21" t="s">
        <v>26</v>
      </c>
      <c r="C53" s="14">
        <v>929.27000046000001</v>
      </c>
      <c r="D53" s="14">
        <v>929.27000046000001</v>
      </c>
      <c r="E53" s="14">
        <v>929.27000046000001</v>
      </c>
      <c r="F53" s="14">
        <v>1188.0216804599991</v>
      </c>
      <c r="G53" s="14">
        <v>1188.0216804599991</v>
      </c>
      <c r="H53" s="14">
        <v>1188.0216804599991</v>
      </c>
      <c r="I53" s="14">
        <v>1188.0216804599991</v>
      </c>
      <c r="J53" s="14">
        <v>1684.3410404599999</v>
      </c>
      <c r="K53" s="14">
        <v>1684.3410404599999</v>
      </c>
      <c r="L53" s="14">
        <v>2027.4260004600001</v>
      </c>
      <c r="M53" s="14">
        <v>2403.9392004599999</v>
      </c>
      <c r="N53" s="14">
        <v>2899.5707004599999</v>
      </c>
      <c r="O53" s="14">
        <v>2899.5707004599999</v>
      </c>
      <c r="P53" s="14">
        <v>2899.5707004599999</v>
      </c>
      <c r="Q53" s="14">
        <v>2899.5707004599999</v>
      </c>
      <c r="R53" s="14">
        <v>2899.5707004599999</v>
      </c>
      <c r="S53" s="14">
        <v>2899.5707004599999</v>
      </c>
      <c r="T53" s="14">
        <v>2899.5707004599999</v>
      </c>
      <c r="U53" s="14">
        <v>2899.5707004599999</v>
      </c>
      <c r="V53" s="14">
        <v>2899.5707004599999</v>
      </c>
      <c r="W53" s="14">
        <v>2899.5707004599999</v>
      </c>
      <c r="X53" s="14">
        <v>2899.5707004599999</v>
      </c>
      <c r="Y53" s="14">
        <v>2899.5707004599999</v>
      </c>
      <c r="Z53" s="14">
        <v>3490.4004004600001</v>
      </c>
      <c r="AA53" s="14">
        <v>3490.4004004600001</v>
      </c>
    </row>
    <row r="54" spans="1:27" s="11" customFormat="1">
      <c r="A54" s="21" t="s">
        <v>33</v>
      </c>
      <c r="B54" s="21" t="s">
        <v>99</v>
      </c>
      <c r="C54" s="14">
        <v>75</v>
      </c>
      <c r="D54" s="14">
        <v>75</v>
      </c>
      <c r="E54" s="14">
        <v>75</v>
      </c>
      <c r="F54" s="14">
        <v>75</v>
      </c>
      <c r="G54" s="14">
        <v>75</v>
      </c>
      <c r="H54" s="14">
        <v>75</v>
      </c>
      <c r="I54" s="14">
        <v>75</v>
      </c>
      <c r="J54" s="14">
        <v>75</v>
      </c>
      <c r="K54" s="14">
        <v>75</v>
      </c>
      <c r="L54" s="14">
        <v>75</v>
      </c>
      <c r="M54" s="14">
        <v>75</v>
      </c>
      <c r="N54" s="14">
        <v>75</v>
      </c>
      <c r="O54" s="14">
        <v>75</v>
      </c>
      <c r="P54" s="14">
        <v>75</v>
      </c>
      <c r="Q54" s="14">
        <v>75</v>
      </c>
      <c r="R54" s="14">
        <v>75</v>
      </c>
      <c r="S54" s="14">
        <v>75</v>
      </c>
      <c r="T54" s="14">
        <v>75</v>
      </c>
      <c r="U54" s="14">
        <v>75.000103658230003</v>
      </c>
      <c r="V54" s="14">
        <v>75.00010366795</v>
      </c>
      <c r="W54" s="14">
        <v>75.000103689859998</v>
      </c>
      <c r="X54" s="14">
        <v>75.000103808489996</v>
      </c>
      <c r="Y54" s="14">
        <v>90.209663000000006</v>
      </c>
      <c r="Z54" s="14">
        <v>90.209661499999996</v>
      </c>
      <c r="AA54" s="14">
        <v>90.209644999999995</v>
      </c>
    </row>
    <row r="55" spans="1:27" s="11" customFormat="1">
      <c r="A55" s="21" t="s">
        <v>33</v>
      </c>
      <c r="B55" s="21" t="s">
        <v>34</v>
      </c>
      <c r="C55" s="14">
        <v>0</v>
      </c>
      <c r="D55" s="14">
        <v>0</v>
      </c>
      <c r="E55" s="14">
        <v>0</v>
      </c>
      <c r="F55" s="14">
        <v>0</v>
      </c>
      <c r="G55" s="14">
        <v>0</v>
      </c>
      <c r="H55" s="14">
        <v>0</v>
      </c>
      <c r="I55" s="14">
        <v>0</v>
      </c>
      <c r="J55" s="14">
        <v>0</v>
      </c>
      <c r="K55" s="14">
        <v>0</v>
      </c>
      <c r="L55" s="14">
        <v>0</v>
      </c>
      <c r="M55" s="14">
        <v>1.2750521999999999E-4</v>
      </c>
      <c r="N55" s="14">
        <v>367.19128000000001</v>
      </c>
      <c r="O55" s="14">
        <v>367.19128000000001</v>
      </c>
      <c r="P55" s="14">
        <v>367.19128000000001</v>
      </c>
      <c r="Q55" s="14">
        <v>367.19128000000001</v>
      </c>
      <c r="R55" s="14">
        <v>1200</v>
      </c>
      <c r="S55" s="14">
        <v>1200</v>
      </c>
      <c r="T55" s="14">
        <v>1200</v>
      </c>
      <c r="U55" s="14">
        <v>1200</v>
      </c>
      <c r="V55" s="14">
        <v>1200</v>
      </c>
      <c r="W55" s="14">
        <v>1200</v>
      </c>
      <c r="X55" s="14">
        <v>1200</v>
      </c>
      <c r="Y55" s="14">
        <v>1200</v>
      </c>
      <c r="Z55" s="14">
        <v>1200</v>
      </c>
      <c r="AA55" s="14">
        <v>1200</v>
      </c>
    </row>
    <row r="56" spans="1:27" s="11" customFormat="1">
      <c r="A56" s="39" t="s">
        <v>95</v>
      </c>
      <c r="B56" s="39"/>
      <c r="C56" s="29">
        <f>SUM(C46:C53)</f>
        <v>13921.619987419999</v>
      </c>
      <c r="D56" s="29">
        <f t="shared" ref="D56:AA56" si="3">SUM(D46:D53)</f>
        <v>14253.419975219998</v>
      </c>
      <c r="E56" s="29">
        <f t="shared" si="3"/>
        <v>14253.419975219998</v>
      </c>
      <c r="F56" s="29">
        <f t="shared" si="3"/>
        <v>14512.171655219998</v>
      </c>
      <c r="G56" s="29">
        <f t="shared" si="3"/>
        <v>14512.171655219998</v>
      </c>
      <c r="H56" s="29">
        <f t="shared" si="3"/>
        <v>14512.171655219998</v>
      </c>
      <c r="I56" s="29">
        <f t="shared" si="3"/>
        <v>14512.171655219998</v>
      </c>
      <c r="J56" s="29">
        <f t="shared" si="3"/>
        <v>15603.61741522</v>
      </c>
      <c r="K56" s="29">
        <f t="shared" si="3"/>
        <v>16242.425915219999</v>
      </c>
      <c r="L56" s="29">
        <f t="shared" si="3"/>
        <v>17111.605375219999</v>
      </c>
      <c r="M56" s="29">
        <f t="shared" si="3"/>
        <v>17232.187775220002</v>
      </c>
      <c r="N56" s="29">
        <f t="shared" si="3"/>
        <v>17217.819275220001</v>
      </c>
      <c r="O56" s="29">
        <f t="shared" si="3"/>
        <v>17094.280475219999</v>
      </c>
      <c r="P56" s="29">
        <f t="shared" si="3"/>
        <v>17094.280475219999</v>
      </c>
      <c r="Q56" s="29">
        <f t="shared" si="3"/>
        <v>17094.280475219999</v>
      </c>
      <c r="R56" s="29">
        <f t="shared" si="3"/>
        <v>18167.937064835529</v>
      </c>
      <c r="S56" s="29">
        <f t="shared" si="3"/>
        <v>18662.573409200129</v>
      </c>
      <c r="T56" s="29">
        <f t="shared" si="3"/>
        <v>18662.573409206459</v>
      </c>
      <c r="U56" s="29">
        <f t="shared" si="3"/>
        <v>18662.573568550451</v>
      </c>
      <c r="V56" s="29">
        <f t="shared" si="3"/>
        <v>18662.573568586671</v>
      </c>
      <c r="W56" s="29">
        <f t="shared" si="3"/>
        <v>19003.701950558978</v>
      </c>
      <c r="X56" s="29">
        <f t="shared" si="3"/>
        <v>19003.7019505717</v>
      </c>
      <c r="Y56" s="29">
        <f t="shared" si="3"/>
        <v>19003.70195058002</v>
      </c>
      <c r="Z56" s="29">
        <f t="shared" si="3"/>
        <v>22257.950375219996</v>
      </c>
      <c r="AA56" s="29">
        <f t="shared" si="3"/>
        <v>22257.950375219996</v>
      </c>
    </row>
    <row r="57" spans="1:27" s="11" customFormat="1"/>
    <row r="58" spans="1:27" s="11" customFormat="1"/>
    <row r="59" spans="1:27" s="11" customFormat="1">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21" t="s">
        <v>31</v>
      </c>
      <c r="B60" s="21" t="s">
        <v>36</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21" t="s">
        <v>31</v>
      </c>
      <c r="B61" s="21"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21" t="s">
        <v>31</v>
      </c>
      <c r="B62" s="21" t="s">
        <v>22</v>
      </c>
      <c r="C62" s="14">
        <v>709</v>
      </c>
      <c r="D62" s="14">
        <v>709</v>
      </c>
      <c r="E62" s="14">
        <v>709</v>
      </c>
      <c r="F62" s="14">
        <v>709</v>
      </c>
      <c r="G62" s="14">
        <v>709</v>
      </c>
      <c r="H62" s="14">
        <v>709</v>
      </c>
      <c r="I62" s="14">
        <v>709</v>
      </c>
      <c r="J62" s="14">
        <v>709</v>
      </c>
      <c r="K62" s="14">
        <v>709</v>
      </c>
      <c r="L62" s="14">
        <v>709</v>
      </c>
      <c r="M62" s="14">
        <v>709</v>
      </c>
      <c r="N62" s="14">
        <v>709</v>
      </c>
      <c r="O62" s="14">
        <v>709</v>
      </c>
      <c r="P62" s="14">
        <v>709</v>
      </c>
      <c r="Q62" s="14">
        <v>709</v>
      </c>
      <c r="R62" s="14">
        <v>709</v>
      </c>
      <c r="S62" s="14">
        <v>709</v>
      </c>
      <c r="T62" s="14">
        <v>709</v>
      </c>
      <c r="U62" s="14">
        <v>709</v>
      </c>
      <c r="V62" s="14">
        <v>709</v>
      </c>
      <c r="W62" s="14">
        <v>709</v>
      </c>
      <c r="X62" s="14">
        <v>709</v>
      </c>
      <c r="Y62" s="14">
        <v>709</v>
      </c>
      <c r="Z62" s="14">
        <v>709</v>
      </c>
      <c r="AA62" s="14">
        <v>709</v>
      </c>
    </row>
    <row r="63" spans="1:27" s="11" customFormat="1">
      <c r="A63" s="21" t="s">
        <v>31</v>
      </c>
      <c r="B63" s="21" t="s">
        <v>23</v>
      </c>
      <c r="C63" s="14">
        <v>1280</v>
      </c>
      <c r="D63" s="14">
        <v>800</v>
      </c>
      <c r="E63" s="14">
        <v>800</v>
      </c>
      <c r="F63" s="14">
        <v>800</v>
      </c>
      <c r="G63" s="14">
        <v>800</v>
      </c>
      <c r="H63" s="14">
        <v>800</v>
      </c>
      <c r="I63" s="14">
        <v>800</v>
      </c>
      <c r="J63" s="14">
        <v>800</v>
      </c>
      <c r="K63" s="14">
        <v>800</v>
      </c>
      <c r="L63" s="14">
        <v>800</v>
      </c>
      <c r="M63" s="14">
        <v>800</v>
      </c>
      <c r="N63" s="14">
        <v>800</v>
      </c>
      <c r="O63" s="14">
        <v>800</v>
      </c>
      <c r="P63" s="14">
        <v>800</v>
      </c>
      <c r="Q63" s="14">
        <v>800</v>
      </c>
      <c r="R63" s="14">
        <v>800</v>
      </c>
      <c r="S63" s="14">
        <v>800</v>
      </c>
      <c r="T63" s="14">
        <v>800</v>
      </c>
      <c r="U63" s="14">
        <v>800</v>
      </c>
      <c r="V63" s="14">
        <v>800</v>
      </c>
      <c r="W63" s="14">
        <v>800</v>
      </c>
      <c r="X63" s="14">
        <v>800</v>
      </c>
      <c r="Y63" s="14">
        <v>800</v>
      </c>
      <c r="Z63" s="14">
        <v>800</v>
      </c>
      <c r="AA63" s="14">
        <v>800</v>
      </c>
    </row>
    <row r="64" spans="1:27" s="11" customFormat="1">
      <c r="A64" s="21" t="s">
        <v>31</v>
      </c>
      <c r="B64" s="21" t="s">
        <v>21</v>
      </c>
      <c r="C64" s="14">
        <v>1282.6399955299999</v>
      </c>
      <c r="D64" s="14">
        <v>1282.6399955299999</v>
      </c>
      <c r="E64" s="14">
        <v>1282.6399955299999</v>
      </c>
      <c r="F64" s="14">
        <v>1282.6399955299999</v>
      </c>
      <c r="G64" s="14">
        <v>1282.6399955299999</v>
      </c>
      <c r="H64" s="14">
        <v>1282.6399955299999</v>
      </c>
      <c r="I64" s="14">
        <v>1282.6399955299999</v>
      </c>
      <c r="J64" s="14">
        <v>1282.6399955299999</v>
      </c>
      <c r="K64" s="14">
        <v>1282.6399955299999</v>
      </c>
      <c r="L64" s="14">
        <v>1282.6399955299999</v>
      </c>
      <c r="M64" s="14">
        <v>1282.6399955299999</v>
      </c>
      <c r="N64" s="14">
        <v>1282.6399955299999</v>
      </c>
      <c r="O64" s="14">
        <v>1282.6399955299999</v>
      </c>
      <c r="P64" s="14">
        <v>1282.6399955299999</v>
      </c>
      <c r="Q64" s="14">
        <v>1282.6399955299999</v>
      </c>
      <c r="R64" s="14">
        <v>1282.6399955299999</v>
      </c>
      <c r="S64" s="14">
        <v>1282.6399955299999</v>
      </c>
      <c r="T64" s="14">
        <v>1282.6399955299999</v>
      </c>
      <c r="U64" s="14">
        <v>1282.6399955299999</v>
      </c>
      <c r="V64" s="14">
        <v>1282.6399955299999</v>
      </c>
      <c r="W64" s="14">
        <v>1282.6399955299999</v>
      </c>
      <c r="X64" s="14">
        <v>1282.6399955299999</v>
      </c>
      <c r="Y64" s="14">
        <v>1282.6399955299999</v>
      </c>
      <c r="Z64" s="14">
        <v>1282.6399955299999</v>
      </c>
      <c r="AA64" s="14">
        <v>1282.6399955299999</v>
      </c>
    </row>
    <row r="65" spans="1:27" s="11" customFormat="1">
      <c r="A65" s="21" t="s">
        <v>31</v>
      </c>
      <c r="B65" s="21"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21" t="s">
        <v>31</v>
      </c>
      <c r="B66" s="21" t="s">
        <v>25</v>
      </c>
      <c r="C66" s="14">
        <v>2073.4500084399997</v>
      </c>
      <c r="D66" s="14">
        <v>2073.4500084399997</v>
      </c>
      <c r="E66" s="14">
        <v>2073.4500084399997</v>
      </c>
      <c r="F66" s="14">
        <v>2073.4500084399997</v>
      </c>
      <c r="G66" s="14">
        <v>2073.4500084399997</v>
      </c>
      <c r="H66" s="14">
        <v>2073.4500084399997</v>
      </c>
      <c r="I66" s="14">
        <v>2073.4500084399997</v>
      </c>
      <c r="J66" s="14">
        <v>3122.0348144399995</v>
      </c>
      <c r="K66" s="14">
        <v>3403.7007344399995</v>
      </c>
      <c r="L66" s="14">
        <v>3489.7401344399996</v>
      </c>
      <c r="M66" s="14">
        <v>3489.7401344399996</v>
      </c>
      <c r="N66" s="14">
        <v>3489.7401344399996</v>
      </c>
      <c r="O66" s="14">
        <v>3489.7401344399996</v>
      </c>
      <c r="P66" s="14">
        <v>3489.7401344399996</v>
      </c>
      <c r="Q66" s="14">
        <v>3489.7401344399996</v>
      </c>
      <c r="R66" s="14">
        <v>4200.6003646846493</v>
      </c>
      <c r="S66" s="14">
        <v>4200.6006271727492</v>
      </c>
      <c r="T66" s="14">
        <v>4200.6006272388031</v>
      </c>
      <c r="U66" s="14">
        <v>4200.600627259204</v>
      </c>
      <c r="V66" s="14">
        <v>4200.6009817136501</v>
      </c>
      <c r="W66" s="14">
        <v>4200.6022197233997</v>
      </c>
      <c r="X66" s="14">
        <v>4200.6022197380089</v>
      </c>
      <c r="Y66" s="14">
        <v>4200.6022197528891</v>
      </c>
      <c r="Z66" s="14">
        <v>5422.0856917574802</v>
      </c>
      <c r="AA66" s="14">
        <v>5900.8950029296648</v>
      </c>
    </row>
    <row r="67" spans="1:27" s="11" customFormat="1">
      <c r="A67" s="21" t="s">
        <v>31</v>
      </c>
      <c r="B67" s="21" t="s">
        <v>26</v>
      </c>
      <c r="C67" s="14">
        <v>315</v>
      </c>
      <c r="D67" s="14">
        <v>315</v>
      </c>
      <c r="E67" s="14">
        <v>315</v>
      </c>
      <c r="F67" s="14">
        <v>315</v>
      </c>
      <c r="G67" s="14">
        <v>315</v>
      </c>
      <c r="H67" s="14">
        <v>1054.8802000000001</v>
      </c>
      <c r="I67" s="14">
        <v>1054.8802000000001</v>
      </c>
      <c r="J67" s="14">
        <v>1275</v>
      </c>
      <c r="K67" s="14">
        <v>1275</v>
      </c>
      <c r="L67" s="14">
        <v>1312.2885799999999</v>
      </c>
      <c r="M67" s="14">
        <v>1319.32855</v>
      </c>
      <c r="N67" s="14">
        <v>1454.8188599999999</v>
      </c>
      <c r="O67" s="14">
        <v>1463.57483</v>
      </c>
      <c r="P67" s="14">
        <v>1463.57483</v>
      </c>
      <c r="Q67" s="14">
        <v>1463.57483</v>
      </c>
      <c r="R67" s="14">
        <v>1463.57483</v>
      </c>
      <c r="S67" s="14">
        <v>1715.36752</v>
      </c>
      <c r="T67" s="14">
        <v>1715.36752</v>
      </c>
      <c r="U67" s="14">
        <v>1715.36752</v>
      </c>
      <c r="V67" s="14">
        <v>2084.6604600000001</v>
      </c>
      <c r="W67" s="14">
        <v>2389.8580419999998</v>
      </c>
      <c r="X67" s="14">
        <v>2621.2096419999998</v>
      </c>
      <c r="Y67" s="14">
        <v>2621.2096419999998</v>
      </c>
      <c r="Z67" s="14">
        <v>3210.0934420000003</v>
      </c>
      <c r="AA67" s="14">
        <v>3210.0934420000003</v>
      </c>
    </row>
    <row r="68" spans="1:27" s="11" customFormat="1">
      <c r="A68" s="21" t="s">
        <v>31</v>
      </c>
      <c r="B68" s="21" t="s">
        <v>99</v>
      </c>
      <c r="C68" s="14">
        <v>155</v>
      </c>
      <c r="D68" s="14">
        <v>155</v>
      </c>
      <c r="E68" s="14">
        <v>155</v>
      </c>
      <c r="F68" s="14">
        <v>155</v>
      </c>
      <c r="G68" s="14">
        <v>155</v>
      </c>
      <c r="H68" s="14">
        <v>155</v>
      </c>
      <c r="I68" s="14">
        <v>155</v>
      </c>
      <c r="J68" s="14">
        <v>155</v>
      </c>
      <c r="K68" s="14">
        <v>155</v>
      </c>
      <c r="L68" s="14">
        <v>155</v>
      </c>
      <c r="M68" s="14">
        <v>155</v>
      </c>
      <c r="N68" s="14">
        <v>155</v>
      </c>
      <c r="O68" s="14">
        <v>155</v>
      </c>
      <c r="P68" s="14">
        <v>155</v>
      </c>
      <c r="Q68" s="14">
        <v>155</v>
      </c>
      <c r="R68" s="14">
        <v>155</v>
      </c>
      <c r="S68" s="14">
        <v>155</v>
      </c>
      <c r="T68" s="14">
        <v>155</v>
      </c>
      <c r="U68" s="14">
        <v>155</v>
      </c>
      <c r="V68" s="14">
        <v>155</v>
      </c>
      <c r="W68" s="14">
        <v>155</v>
      </c>
      <c r="X68" s="14">
        <v>155</v>
      </c>
      <c r="Y68" s="14">
        <v>155</v>
      </c>
      <c r="Z68" s="14">
        <v>155.000107105756</v>
      </c>
      <c r="AA68" s="14">
        <v>155.00010891778999</v>
      </c>
    </row>
    <row r="69" spans="1:27" s="11" customFormat="1">
      <c r="A69" s="21" t="s">
        <v>31</v>
      </c>
      <c r="B69" s="21" t="s">
        <v>34</v>
      </c>
      <c r="C69" s="14">
        <v>0</v>
      </c>
      <c r="D69" s="14">
        <v>0</v>
      </c>
      <c r="E69" s="14">
        <v>0</v>
      </c>
      <c r="F69" s="14">
        <v>0</v>
      </c>
      <c r="G69" s="14">
        <v>0</v>
      </c>
      <c r="H69" s="14">
        <v>0</v>
      </c>
      <c r="I69" s="14">
        <v>0</v>
      </c>
      <c r="J69" s="14">
        <v>0</v>
      </c>
      <c r="K69" s="14">
        <v>0</v>
      </c>
      <c r="L69" s="14">
        <v>0</v>
      </c>
      <c r="M69" s="14">
        <v>1.2025287000000001E-4</v>
      </c>
      <c r="N69" s="14">
        <v>6.2910625000000002E-4</v>
      </c>
      <c r="O69" s="14">
        <v>6.2911643E-4</v>
      </c>
      <c r="P69" s="14">
        <v>6.2912195999999905E-4</v>
      </c>
      <c r="Q69" s="14">
        <v>6.2913309999999996E-4</v>
      </c>
      <c r="R69" s="14">
        <v>145.33840000000001</v>
      </c>
      <c r="S69" s="14">
        <v>318.95215000000002</v>
      </c>
      <c r="T69" s="14">
        <v>318.95215000000002</v>
      </c>
      <c r="U69" s="14">
        <v>318.95215000000002</v>
      </c>
      <c r="V69" s="14">
        <v>605.34190000000001</v>
      </c>
      <c r="W69" s="14">
        <v>979.41625999999997</v>
      </c>
      <c r="X69" s="14">
        <v>979.41625999999997</v>
      </c>
      <c r="Y69" s="14">
        <v>979.41625999999997</v>
      </c>
      <c r="Z69" s="14">
        <v>1674.5164</v>
      </c>
      <c r="AA69" s="14">
        <v>1674.5164</v>
      </c>
    </row>
    <row r="70" spans="1:27" s="11" customFormat="1">
      <c r="A70" s="39" t="s">
        <v>95</v>
      </c>
      <c r="B70" s="39"/>
      <c r="C70" s="29">
        <f>SUM(C60:C67)</f>
        <v>5660.0900039699991</v>
      </c>
      <c r="D70" s="29">
        <f t="shared" ref="D70:AA70" si="4">SUM(D60:D67)</f>
        <v>5180.0900039699991</v>
      </c>
      <c r="E70" s="29">
        <f t="shared" si="4"/>
        <v>5180.0900039699991</v>
      </c>
      <c r="F70" s="29">
        <f t="shared" si="4"/>
        <v>5180.0900039699991</v>
      </c>
      <c r="G70" s="29">
        <f t="shared" si="4"/>
        <v>5180.0900039699991</v>
      </c>
      <c r="H70" s="29">
        <f t="shared" si="4"/>
        <v>5919.9702039699987</v>
      </c>
      <c r="I70" s="29">
        <f t="shared" si="4"/>
        <v>5919.9702039699987</v>
      </c>
      <c r="J70" s="29">
        <f t="shared" si="4"/>
        <v>7188.6748099699998</v>
      </c>
      <c r="K70" s="29">
        <f t="shared" si="4"/>
        <v>7470.3407299699993</v>
      </c>
      <c r="L70" s="29">
        <f t="shared" si="4"/>
        <v>7593.6687099699993</v>
      </c>
      <c r="M70" s="29">
        <f t="shared" si="4"/>
        <v>7600.7086799699991</v>
      </c>
      <c r="N70" s="29">
        <f t="shared" si="4"/>
        <v>7736.1989899699984</v>
      </c>
      <c r="O70" s="29">
        <f t="shared" si="4"/>
        <v>7744.9549599699985</v>
      </c>
      <c r="P70" s="29">
        <f t="shared" si="4"/>
        <v>7744.9549599699985</v>
      </c>
      <c r="Q70" s="29">
        <f t="shared" si="4"/>
        <v>7744.9549599699985</v>
      </c>
      <c r="R70" s="29">
        <f t="shared" si="4"/>
        <v>8455.8151902146492</v>
      </c>
      <c r="S70" s="29">
        <f t="shared" si="4"/>
        <v>8707.6081427027493</v>
      </c>
      <c r="T70" s="29">
        <f t="shared" si="4"/>
        <v>8707.6081427688023</v>
      </c>
      <c r="U70" s="29">
        <f t="shared" si="4"/>
        <v>8707.6081427892041</v>
      </c>
      <c r="V70" s="29">
        <f t="shared" si="4"/>
        <v>9076.9014372436504</v>
      </c>
      <c r="W70" s="29">
        <f t="shared" si="4"/>
        <v>9382.1002572533998</v>
      </c>
      <c r="X70" s="29">
        <f t="shared" si="4"/>
        <v>9613.4518572680081</v>
      </c>
      <c r="Y70" s="29">
        <f t="shared" si="4"/>
        <v>9613.4518572828893</v>
      </c>
      <c r="Z70" s="29">
        <f t="shared" si="4"/>
        <v>11423.81912928748</v>
      </c>
      <c r="AA70" s="29">
        <f t="shared" si="4"/>
        <v>11902.628440459666</v>
      </c>
    </row>
    <row r="71" spans="1:27" s="11" customFormat="1"/>
    <row r="72" spans="1:27" s="11" customFormat="1"/>
    <row r="73" spans="1:27" s="11" customFormat="1">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21" t="s">
        <v>32</v>
      </c>
      <c r="B74" s="21" t="s">
        <v>36</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21" t="s">
        <v>32</v>
      </c>
      <c r="B75" s="21"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21" t="s">
        <v>32</v>
      </c>
      <c r="B76" s="21" t="s">
        <v>22</v>
      </c>
      <c r="C76" s="14">
        <v>208</v>
      </c>
      <c r="D76" s="14">
        <v>208</v>
      </c>
      <c r="E76" s="14">
        <v>208</v>
      </c>
      <c r="F76" s="14">
        <v>208</v>
      </c>
      <c r="G76" s="14">
        <v>208</v>
      </c>
      <c r="H76" s="14">
        <v>208</v>
      </c>
      <c r="I76" s="14">
        <v>208</v>
      </c>
      <c r="J76" s="14">
        <v>208</v>
      </c>
      <c r="K76" s="14">
        <v>208</v>
      </c>
      <c r="L76" s="14">
        <v>208</v>
      </c>
      <c r="M76" s="14">
        <v>208</v>
      </c>
      <c r="N76" s="14">
        <v>208</v>
      </c>
      <c r="O76" s="14">
        <v>208</v>
      </c>
      <c r="P76" s="14">
        <v>208</v>
      </c>
      <c r="Q76" s="14">
        <v>208</v>
      </c>
      <c r="R76" s="14">
        <v>208</v>
      </c>
      <c r="S76" s="14">
        <v>208</v>
      </c>
      <c r="T76" s="14">
        <v>208</v>
      </c>
      <c r="U76" s="14">
        <v>208</v>
      </c>
      <c r="V76" s="14">
        <v>208</v>
      </c>
      <c r="W76" s="14">
        <v>208</v>
      </c>
      <c r="X76" s="14">
        <v>208</v>
      </c>
      <c r="Y76" s="14">
        <v>208</v>
      </c>
      <c r="Z76" s="14">
        <v>208</v>
      </c>
      <c r="AA76" s="14">
        <v>208</v>
      </c>
    </row>
    <row r="77" spans="1:27" s="11" customFormat="1">
      <c r="A77" s="21" t="s">
        <v>32</v>
      </c>
      <c r="B77" s="21"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21" t="s">
        <v>32</v>
      </c>
      <c r="B78" s="21" t="s">
        <v>21</v>
      </c>
      <c r="C78" s="14">
        <v>178</v>
      </c>
      <c r="D78" s="14">
        <v>178</v>
      </c>
      <c r="E78" s="14">
        <v>178</v>
      </c>
      <c r="F78" s="14">
        <v>178</v>
      </c>
      <c r="G78" s="14">
        <v>178</v>
      </c>
      <c r="H78" s="14">
        <v>178</v>
      </c>
      <c r="I78" s="14">
        <v>178</v>
      </c>
      <c r="J78" s="14">
        <v>178</v>
      </c>
      <c r="K78" s="14">
        <v>178</v>
      </c>
      <c r="L78" s="14">
        <v>178</v>
      </c>
      <c r="M78" s="14">
        <v>178</v>
      </c>
      <c r="N78" s="14">
        <v>178</v>
      </c>
      <c r="O78" s="14">
        <v>178</v>
      </c>
      <c r="P78" s="14">
        <v>178</v>
      </c>
      <c r="Q78" s="14">
        <v>178</v>
      </c>
      <c r="R78" s="14">
        <v>178</v>
      </c>
      <c r="S78" s="14">
        <v>178</v>
      </c>
      <c r="T78" s="14">
        <v>178</v>
      </c>
      <c r="U78" s="14">
        <v>178</v>
      </c>
      <c r="V78" s="14">
        <v>178</v>
      </c>
      <c r="W78" s="14">
        <v>178</v>
      </c>
      <c r="X78" s="14">
        <v>178</v>
      </c>
      <c r="Y78" s="14">
        <v>178</v>
      </c>
      <c r="Z78" s="14">
        <v>178</v>
      </c>
      <c r="AA78" s="14">
        <v>178</v>
      </c>
    </row>
    <row r="79" spans="1:27" s="11" customFormat="1">
      <c r="A79" s="21" t="s">
        <v>32</v>
      </c>
      <c r="B79" s="21" t="s">
        <v>24</v>
      </c>
      <c r="C79" s="14">
        <v>2334.1000022000003</v>
      </c>
      <c r="D79" s="14">
        <v>2334.1000022000003</v>
      </c>
      <c r="E79" s="14">
        <v>2334.1000022000003</v>
      </c>
      <c r="F79" s="14">
        <v>2334.1000022000003</v>
      </c>
      <c r="G79" s="14">
        <v>2334.1000022000003</v>
      </c>
      <c r="H79" s="14">
        <v>2334.1000022000003</v>
      </c>
      <c r="I79" s="14">
        <v>2334.1000022000003</v>
      </c>
      <c r="J79" s="14">
        <v>2334.1000022000003</v>
      </c>
      <c r="K79" s="14">
        <v>2334.1000022000003</v>
      </c>
      <c r="L79" s="14">
        <v>2334.1000022000003</v>
      </c>
      <c r="M79" s="14">
        <v>2334.1000022000003</v>
      </c>
      <c r="N79" s="14">
        <v>2334.1000022000003</v>
      </c>
      <c r="O79" s="14">
        <v>2334.1000022000003</v>
      </c>
      <c r="P79" s="14">
        <v>2334.1000022000003</v>
      </c>
      <c r="Q79" s="14">
        <v>2334.1000022000003</v>
      </c>
      <c r="R79" s="14">
        <v>2334.1000022000003</v>
      </c>
      <c r="S79" s="14">
        <v>2334.1000022000003</v>
      </c>
      <c r="T79" s="14">
        <v>2334.1000022000003</v>
      </c>
      <c r="U79" s="14">
        <v>2334.1000022000003</v>
      </c>
      <c r="V79" s="14">
        <v>2334.1000022000003</v>
      </c>
      <c r="W79" s="14">
        <v>2334.1000022000003</v>
      </c>
      <c r="X79" s="14">
        <v>2334.1000022000003</v>
      </c>
      <c r="Y79" s="14">
        <v>2334.1000022000003</v>
      </c>
      <c r="Z79" s="14">
        <v>2334.1000022000003</v>
      </c>
      <c r="AA79" s="14">
        <v>2334.1000022000003</v>
      </c>
    </row>
    <row r="80" spans="1:27" s="11" customFormat="1">
      <c r="A80" s="21" t="s">
        <v>32</v>
      </c>
      <c r="B80" s="21" t="s">
        <v>25</v>
      </c>
      <c r="C80" s="14">
        <v>564</v>
      </c>
      <c r="D80" s="14">
        <v>564</v>
      </c>
      <c r="E80" s="14">
        <v>564</v>
      </c>
      <c r="F80" s="14">
        <v>564</v>
      </c>
      <c r="G80" s="14">
        <v>796.13065000000006</v>
      </c>
      <c r="H80" s="14">
        <v>936.37210000000005</v>
      </c>
      <c r="I80" s="14">
        <v>936.37210000000005</v>
      </c>
      <c r="J80" s="14">
        <v>936.37210000000005</v>
      </c>
      <c r="K80" s="14">
        <v>936.37210000000005</v>
      </c>
      <c r="L80" s="14">
        <v>936.37210000000005</v>
      </c>
      <c r="M80" s="14">
        <v>936.37210000000005</v>
      </c>
      <c r="N80" s="14">
        <v>936.37210000000005</v>
      </c>
      <c r="O80" s="14">
        <v>936.37210000000005</v>
      </c>
      <c r="P80" s="14">
        <v>936.37210000000005</v>
      </c>
      <c r="Q80" s="14">
        <v>936.37210000000005</v>
      </c>
      <c r="R80" s="14">
        <v>936.37210000000005</v>
      </c>
      <c r="S80" s="14">
        <v>936.37210000000005</v>
      </c>
      <c r="T80" s="14">
        <v>936.37210000000005</v>
      </c>
      <c r="U80" s="14">
        <v>936.37210000000005</v>
      </c>
      <c r="V80" s="14">
        <v>936.37210000000005</v>
      </c>
      <c r="W80" s="14">
        <v>936.37210000000005</v>
      </c>
      <c r="X80" s="14">
        <v>936.37210000000005</v>
      </c>
      <c r="Y80" s="14">
        <v>936.37210000000005</v>
      </c>
      <c r="Z80" s="14">
        <v>936.37210000000005</v>
      </c>
      <c r="AA80" s="14">
        <v>936.37210000000005</v>
      </c>
    </row>
    <row r="81" spans="1:27" s="11" customFormat="1">
      <c r="A81" s="21" t="s">
        <v>32</v>
      </c>
      <c r="B81" s="21"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s="11" customFormat="1">
      <c r="A82" s="21" t="s">
        <v>32</v>
      </c>
      <c r="B82" s="21" t="s">
        <v>99</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s="11" customFormat="1">
      <c r="A83" s="21" t="s">
        <v>32</v>
      </c>
      <c r="B83" s="21" t="s">
        <v>34</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39" t="s">
        <v>95</v>
      </c>
      <c r="B84" s="39"/>
      <c r="C84" s="29">
        <f>SUM(C74:C81)</f>
        <v>3284.1000022000003</v>
      </c>
      <c r="D84" s="29">
        <f t="shared" ref="D84:AA84" si="5">SUM(D74:D81)</f>
        <v>3284.1000022000003</v>
      </c>
      <c r="E84" s="29">
        <f t="shared" si="5"/>
        <v>3284.1000022000003</v>
      </c>
      <c r="F84" s="29">
        <f t="shared" si="5"/>
        <v>3284.1000022000003</v>
      </c>
      <c r="G84" s="29">
        <f t="shared" si="5"/>
        <v>3516.2306522000003</v>
      </c>
      <c r="H84" s="29">
        <f t="shared" si="5"/>
        <v>3656.4721022000003</v>
      </c>
      <c r="I84" s="29">
        <f t="shared" si="5"/>
        <v>3656.4721022000003</v>
      </c>
      <c r="J84" s="29">
        <f t="shared" si="5"/>
        <v>3656.4721022000003</v>
      </c>
      <c r="K84" s="29">
        <f t="shared" si="5"/>
        <v>3656.4721022000003</v>
      </c>
      <c r="L84" s="29">
        <f t="shared" si="5"/>
        <v>3656.4721022000003</v>
      </c>
      <c r="M84" s="29">
        <f t="shared" si="5"/>
        <v>3656.4721022000003</v>
      </c>
      <c r="N84" s="29">
        <f t="shared" si="5"/>
        <v>3656.4721022000003</v>
      </c>
      <c r="O84" s="29">
        <f t="shared" si="5"/>
        <v>3656.4721022000003</v>
      </c>
      <c r="P84" s="29">
        <f t="shared" si="5"/>
        <v>3656.4721022000003</v>
      </c>
      <c r="Q84" s="29">
        <f t="shared" si="5"/>
        <v>3656.4721022000003</v>
      </c>
      <c r="R84" s="29">
        <f t="shared" si="5"/>
        <v>3656.4721022000003</v>
      </c>
      <c r="S84" s="29">
        <f t="shared" si="5"/>
        <v>3656.4721022000003</v>
      </c>
      <c r="T84" s="29">
        <f t="shared" si="5"/>
        <v>3656.4721022000003</v>
      </c>
      <c r="U84" s="29">
        <f t="shared" si="5"/>
        <v>3656.4721022000003</v>
      </c>
      <c r="V84" s="29">
        <f t="shared" si="5"/>
        <v>3656.4721022000003</v>
      </c>
      <c r="W84" s="29">
        <f t="shared" si="5"/>
        <v>3656.4721022000003</v>
      </c>
      <c r="X84" s="29">
        <f t="shared" si="5"/>
        <v>3656.4721022000003</v>
      </c>
      <c r="Y84" s="29">
        <f t="shared" si="5"/>
        <v>3656.4721022000003</v>
      </c>
      <c r="Z84" s="29">
        <f t="shared" si="5"/>
        <v>3656.4721022000003</v>
      </c>
      <c r="AA84" s="29">
        <f t="shared" si="5"/>
        <v>3656.4721022000003</v>
      </c>
    </row>
  </sheetData>
  <mergeCells count="6">
    <mergeCell ref="A84:B84"/>
    <mergeCell ref="A14:B14"/>
    <mergeCell ref="A28:B28"/>
    <mergeCell ref="A42:B42"/>
    <mergeCell ref="A56:B56"/>
    <mergeCell ref="A70:B70"/>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5A0A42"/>
  </sheetPr>
  <dimension ref="A1:AA86"/>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77</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0" customHeight="1"/>
    <row r="3" spans="1:27">
      <c r="A3" s="12" t="s">
        <v>28</v>
      </c>
      <c r="B3" s="12" t="s">
        <v>49</v>
      </c>
      <c r="C3" s="12" t="s">
        <v>12</v>
      </c>
      <c r="D3" s="12" t="s">
        <v>13</v>
      </c>
      <c r="E3" s="12" t="s">
        <v>14</v>
      </c>
      <c r="F3" s="12" t="s">
        <v>15</v>
      </c>
      <c r="G3" s="12" t="s">
        <v>16</v>
      </c>
      <c r="H3" s="12" t="s">
        <v>17</v>
      </c>
      <c r="I3" s="12" t="s">
        <v>18</v>
      </c>
      <c r="J3" s="12" t="s">
        <v>19</v>
      </c>
      <c r="K3" s="12" t="s">
        <v>20</v>
      </c>
      <c r="L3" s="12" t="s">
        <v>0</v>
      </c>
      <c r="M3" s="12" t="s">
        <v>1</v>
      </c>
      <c r="N3" s="12" t="s">
        <v>2</v>
      </c>
      <c r="O3" s="12" t="s">
        <v>3</v>
      </c>
      <c r="P3" s="12" t="s">
        <v>4</v>
      </c>
      <c r="Q3" s="12" t="s">
        <v>5</v>
      </c>
      <c r="R3" s="12" t="s">
        <v>6</v>
      </c>
      <c r="S3" s="12" t="s">
        <v>7</v>
      </c>
      <c r="T3" s="12" t="s">
        <v>8</v>
      </c>
      <c r="U3" s="12" t="s">
        <v>9</v>
      </c>
      <c r="V3" s="12" t="s">
        <v>43</v>
      </c>
      <c r="W3" s="12" t="s">
        <v>44</v>
      </c>
      <c r="X3" s="12" t="s">
        <v>45</v>
      </c>
      <c r="Y3" s="12" t="s">
        <v>46</v>
      </c>
      <c r="Z3" s="12" t="s">
        <v>47</v>
      </c>
      <c r="AA3" s="12" t="s">
        <v>48</v>
      </c>
    </row>
    <row r="4" spans="1:27">
      <c r="A4" s="26" t="s">
        <v>51</v>
      </c>
      <c r="B4" s="26" t="s">
        <v>36</v>
      </c>
      <c r="C4" s="14">
        <v>96850.552649999969</v>
      </c>
      <c r="D4" s="14">
        <v>91086.492079999996</v>
      </c>
      <c r="E4" s="14">
        <v>85169.763180000009</v>
      </c>
      <c r="F4" s="14">
        <v>88887.88450999996</v>
      </c>
      <c r="G4" s="14">
        <v>84009.883639999985</v>
      </c>
      <c r="H4" s="14">
        <v>80661.18432</v>
      </c>
      <c r="I4" s="14">
        <v>74677.219889999993</v>
      </c>
      <c r="J4" s="14">
        <v>70227.617139999988</v>
      </c>
      <c r="K4" s="14">
        <v>64552.355679999993</v>
      </c>
      <c r="L4" s="14">
        <v>59904.455700000006</v>
      </c>
      <c r="M4" s="14">
        <v>59072.080799999996</v>
      </c>
      <c r="N4" s="14">
        <v>54360.430200000003</v>
      </c>
      <c r="O4" s="14">
        <v>54933.077499999999</v>
      </c>
      <c r="P4" s="14">
        <v>48935.729200000002</v>
      </c>
      <c r="Q4" s="14">
        <v>46965.579599999997</v>
      </c>
      <c r="R4" s="14">
        <v>40047.139399999993</v>
      </c>
      <c r="S4" s="14">
        <v>35206.911499999987</v>
      </c>
      <c r="T4" s="14">
        <v>33121.992699999988</v>
      </c>
      <c r="U4" s="14">
        <v>30280.850799999986</v>
      </c>
      <c r="V4" s="14">
        <v>26611.153099999967</v>
      </c>
      <c r="W4" s="14">
        <v>27037.911300000003</v>
      </c>
      <c r="X4" s="14">
        <v>21518.620800000004</v>
      </c>
      <c r="Y4" s="14">
        <v>20738.098299999998</v>
      </c>
      <c r="Z4" s="14">
        <v>16883.613799999999</v>
      </c>
      <c r="AA4" s="14">
        <v>13692.83625</v>
      </c>
    </row>
    <row r="5" spans="1:27">
      <c r="A5" s="26" t="s">
        <v>51</v>
      </c>
      <c r="B5" s="26" t="s">
        <v>38</v>
      </c>
      <c r="C5" s="14">
        <v>33579.454100000003</v>
      </c>
      <c r="D5" s="14">
        <v>34290.627799999995</v>
      </c>
      <c r="E5" s="14">
        <v>34390.004300000001</v>
      </c>
      <c r="F5" s="14">
        <v>34406.9378</v>
      </c>
      <c r="G5" s="14">
        <v>34412.939699999995</v>
      </c>
      <c r="H5" s="14">
        <v>32301.604000000003</v>
      </c>
      <c r="I5" s="14">
        <v>31899.671299999998</v>
      </c>
      <c r="J5" s="14">
        <v>30562.937199999989</v>
      </c>
      <c r="K5" s="14">
        <v>30042.3891</v>
      </c>
      <c r="L5" s="14">
        <v>28781.984899999999</v>
      </c>
      <c r="M5" s="14">
        <v>24755.431200000003</v>
      </c>
      <c r="N5" s="14">
        <v>25422.010399999999</v>
      </c>
      <c r="O5" s="14">
        <v>21981.582300000002</v>
      </c>
      <c r="P5" s="14">
        <v>22964.429899999999</v>
      </c>
      <c r="Q5" s="14">
        <v>22343.504299999993</v>
      </c>
      <c r="R5" s="14">
        <v>23210.0095</v>
      </c>
      <c r="S5" s="14">
        <v>23287.1731</v>
      </c>
      <c r="T5" s="14">
        <v>22162.609599999989</v>
      </c>
      <c r="U5" s="14">
        <v>21158.529299999998</v>
      </c>
      <c r="V5" s="14">
        <v>21230.332900000001</v>
      </c>
      <c r="W5" s="14">
        <v>19080.097499999993</v>
      </c>
      <c r="X5" s="14">
        <v>18999.802500000002</v>
      </c>
      <c r="Y5" s="14">
        <v>17824.856099999997</v>
      </c>
      <c r="Z5" s="14">
        <v>16553.107100000001</v>
      </c>
      <c r="AA5" s="14">
        <v>16153.912399999997</v>
      </c>
    </row>
    <row r="6" spans="1:27">
      <c r="A6" s="26" t="s">
        <v>51</v>
      </c>
      <c r="B6" s="26" t="s">
        <v>22</v>
      </c>
      <c r="C6" s="14">
        <v>5449.45930850491</v>
      </c>
      <c r="D6" s="14">
        <v>5549.1898281429912</v>
      </c>
      <c r="E6" s="14">
        <v>5452.8053759860577</v>
      </c>
      <c r="F6" s="14">
        <v>4865.8273459063421</v>
      </c>
      <c r="G6" s="14">
        <v>4934.6583639695036</v>
      </c>
      <c r="H6" s="14">
        <v>4769.7013747192568</v>
      </c>
      <c r="I6" s="14">
        <v>4736.1071733158014</v>
      </c>
      <c r="J6" s="14">
        <v>4703.5175552531446</v>
      </c>
      <c r="K6" s="14">
        <v>4730.487807214553</v>
      </c>
      <c r="L6" s="14">
        <v>4919.8461673234524</v>
      </c>
      <c r="M6" s="14">
        <v>5380.6896192266031</v>
      </c>
      <c r="N6" s="14">
        <v>5643.8062453798339</v>
      </c>
      <c r="O6" s="14">
        <v>7305.735938927879</v>
      </c>
      <c r="P6" s="14">
        <v>7910.8779760193938</v>
      </c>
      <c r="Q6" s="14">
        <v>6113.2551065642729</v>
      </c>
      <c r="R6" s="14">
        <v>9227.1488494386631</v>
      </c>
      <c r="S6" s="14">
        <v>10336.667481923912</v>
      </c>
      <c r="T6" s="14">
        <v>9508.2946080891197</v>
      </c>
      <c r="U6" s="14">
        <v>9607.1033060293266</v>
      </c>
      <c r="V6" s="14">
        <v>9091.8489880423658</v>
      </c>
      <c r="W6" s="14">
        <v>8387.7320647863617</v>
      </c>
      <c r="X6" s="14">
        <v>9664.4198920240578</v>
      </c>
      <c r="Y6" s="14">
        <v>7899.7801618077228</v>
      </c>
      <c r="Z6" s="14">
        <v>9499.8581227479808</v>
      </c>
      <c r="AA6" s="14">
        <v>9496.4365393960798</v>
      </c>
    </row>
    <row r="7" spans="1:27">
      <c r="A7" s="26" t="s">
        <v>51</v>
      </c>
      <c r="B7" s="26" t="s">
        <v>23</v>
      </c>
      <c r="C7" s="14">
        <v>80.020699399999998</v>
      </c>
      <c r="D7" s="14">
        <v>148.53417399999989</v>
      </c>
      <c r="E7" s="14">
        <v>115.9137589999999</v>
      </c>
      <c r="F7" s="14">
        <v>51.655381999999904</v>
      </c>
      <c r="G7" s="14">
        <v>51.634332000000001</v>
      </c>
      <c r="H7" s="14">
        <v>19.612299</v>
      </c>
      <c r="I7" s="14">
        <v>14.620068</v>
      </c>
      <c r="J7" s="14">
        <v>17.16407899999999</v>
      </c>
      <c r="K7" s="14">
        <v>7.5517488999999998</v>
      </c>
      <c r="L7" s="14">
        <v>40.348896999999894</v>
      </c>
      <c r="M7" s="14">
        <v>58.913021000000001</v>
      </c>
      <c r="N7" s="14">
        <v>36.476284</v>
      </c>
      <c r="O7" s="14">
        <v>37.311461999999999</v>
      </c>
      <c r="P7" s="14">
        <v>260.57747999999998</v>
      </c>
      <c r="Q7" s="14">
        <v>154.51523999999901</v>
      </c>
      <c r="R7" s="14">
        <v>216.89165</v>
      </c>
      <c r="S7" s="14">
        <v>182.58623</v>
      </c>
      <c r="T7" s="14">
        <v>230.5547</v>
      </c>
      <c r="U7" s="14">
        <v>247.82666</v>
      </c>
      <c r="V7" s="14">
        <v>291.16586000000001</v>
      </c>
      <c r="W7" s="14">
        <v>64.630650000000003</v>
      </c>
      <c r="X7" s="14">
        <v>304.57434000000001</v>
      </c>
      <c r="Y7" s="14">
        <v>172.13083</v>
      </c>
      <c r="Z7" s="14">
        <v>144.64635000000001</v>
      </c>
      <c r="AA7" s="14">
        <v>21.600925</v>
      </c>
    </row>
    <row r="8" spans="1:27">
      <c r="A8" s="26" t="s">
        <v>51</v>
      </c>
      <c r="B8" s="26" t="s">
        <v>21</v>
      </c>
      <c r="C8" s="14">
        <v>94.539170891894912</v>
      </c>
      <c r="D8" s="14">
        <v>134.42702416651514</v>
      </c>
      <c r="E8" s="14">
        <v>134.85256702062182</v>
      </c>
      <c r="F8" s="14">
        <v>66.68931956290028</v>
      </c>
      <c r="G8" s="14">
        <v>64.539659518913624</v>
      </c>
      <c r="H8" s="14">
        <v>26.630135730537308</v>
      </c>
      <c r="I8" s="14">
        <v>17.824296666781667</v>
      </c>
      <c r="J8" s="14">
        <v>15.808106013581428</v>
      </c>
      <c r="K8" s="14">
        <v>9.909739402911061</v>
      </c>
      <c r="L8" s="14">
        <v>44.446824874471076</v>
      </c>
      <c r="M8" s="14">
        <v>75.304461520972481</v>
      </c>
      <c r="N8" s="14">
        <v>163.69441669219643</v>
      </c>
      <c r="O8" s="14">
        <v>174.17668199964336</v>
      </c>
      <c r="P8" s="14">
        <v>831.27940311116765</v>
      </c>
      <c r="Q8" s="14">
        <v>643.82479514049851</v>
      </c>
      <c r="R8" s="14">
        <v>1310.9844811713815</v>
      </c>
      <c r="S8" s="14">
        <v>1757.3922614811058</v>
      </c>
      <c r="T8" s="14">
        <v>1803.3980790153478</v>
      </c>
      <c r="U8" s="14">
        <v>2245.2526568091248</v>
      </c>
      <c r="V8" s="14">
        <v>2235.612555196843</v>
      </c>
      <c r="W8" s="14">
        <v>956.22055872383748</v>
      </c>
      <c r="X8" s="14">
        <v>2187.9915592862412</v>
      </c>
      <c r="Y8" s="14">
        <v>1470.0564420007086</v>
      </c>
      <c r="Z8" s="14">
        <v>2648.7701231476076</v>
      </c>
      <c r="AA8" s="14">
        <v>2554.4706193389393</v>
      </c>
    </row>
    <row r="9" spans="1:27">
      <c r="A9" s="26" t="s">
        <v>51</v>
      </c>
      <c r="B9" s="26" t="s">
        <v>24</v>
      </c>
      <c r="C9" s="14">
        <v>15972.449279942397</v>
      </c>
      <c r="D9" s="14">
        <v>16074.59611291</v>
      </c>
      <c r="E9" s="14">
        <v>16042.549573151298</v>
      </c>
      <c r="F9" s="14">
        <v>16176.739546939998</v>
      </c>
      <c r="G9" s="14">
        <v>16214.69612535415</v>
      </c>
      <c r="H9" s="14">
        <v>16038.955285999999</v>
      </c>
      <c r="I9" s="14">
        <v>16031.807085999995</v>
      </c>
      <c r="J9" s="14">
        <v>16193.647940000001</v>
      </c>
      <c r="K9" s="14">
        <v>16355.681920999999</v>
      </c>
      <c r="L9" s="14">
        <v>16496.694482999996</v>
      </c>
      <c r="M9" s="14">
        <v>16476.830830999992</v>
      </c>
      <c r="N9" s="14">
        <v>16724.367945999998</v>
      </c>
      <c r="O9" s="14">
        <v>16659.793493999998</v>
      </c>
      <c r="P9" s="14">
        <v>17172.229338999998</v>
      </c>
      <c r="Q9" s="14">
        <v>17166.293192999998</v>
      </c>
      <c r="R9" s="14">
        <v>17354.905585999993</v>
      </c>
      <c r="S9" s="14">
        <v>17209.490615999999</v>
      </c>
      <c r="T9" s="14">
        <v>17332.594974999996</v>
      </c>
      <c r="U9" s="14">
        <v>17369.179455999998</v>
      </c>
      <c r="V9" s="14">
        <v>17421.059317999996</v>
      </c>
      <c r="W9" s="14">
        <v>17141.235705999996</v>
      </c>
      <c r="X9" s="14">
        <v>17565.163967999997</v>
      </c>
      <c r="Y9" s="14">
        <v>17577.612253999996</v>
      </c>
      <c r="Z9" s="14">
        <v>17579.310165999996</v>
      </c>
      <c r="AA9" s="14">
        <v>17386.133930999997</v>
      </c>
    </row>
    <row r="10" spans="1:27">
      <c r="A10" s="26" t="s">
        <v>51</v>
      </c>
      <c r="B10" s="26" t="s">
        <v>25</v>
      </c>
      <c r="C10" s="14">
        <v>27360.45404236743</v>
      </c>
      <c r="D10" s="14">
        <v>28821.530279069233</v>
      </c>
      <c r="E10" s="14">
        <v>33334.971921707132</v>
      </c>
      <c r="F10" s="14">
        <v>30648.090531412552</v>
      </c>
      <c r="G10" s="14">
        <v>35558.117685494639</v>
      </c>
      <c r="H10" s="14">
        <v>40547.299671440647</v>
      </c>
      <c r="I10" s="14">
        <v>45242.939488193631</v>
      </c>
      <c r="J10" s="14">
        <v>54452.944411517958</v>
      </c>
      <c r="K10" s="14">
        <v>56035.571334080683</v>
      </c>
      <c r="L10" s="14">
        <v>58681.393932135645</v>
      </c>
      <c r="M10" s="14">
        <v>62823.134846094108</v>
      </c>
      <c r="N10" s="14">
        <v>65495.581095714871</v>
      </c>
      <c r="O10" s="14">
        <v>69465.023724748578</v>
      </c>
      <c r="P10" s="14">
        <v>76776.475351387387</v>
      </c>
      <c r="Q10" s="14">
        <v>79127.270129434954</v>
      </c>
      <c r="R10" s="14">
        <v>80075.300191340633</v>
      </c>
      <c r="S10" s="14">
        <v>80976.551896593461</v>
      </c>
      <c r="T10" s="14">
        <v>81858.129652617106</v>
      </c>
      <c r="U10" s="14">
        <v>85967.121745494995</v>
      </c>
      <c r="V10" s="14">
        <v>90905.119839655614</v>
      </c>
      <c r="W10" s="14">
        <v>92334.49195804655</v>
      </c>
      <c r="X10" s="14">
        <v>98950.504337364473</v>
      </c>
      <c r="Y10" s="14">
        <v>101054.78257047164</v>
      </c>
      <c r="Z10" s="14">
        <v>104983.08461535558</v>
      </c>
      <c r="AA10" s="14">
        <v>104394.90680647662</v>
      </c>
    </row>
    <row r="11" spans="1:27">
      <c r="A11" s="26" t="s">
        <v>51</v>
      </c>
      <c r="B11" s="26" t="s">
        <v>26</v>
      </c>
      <c r="C11" s="14">
        <v>13876.824538100065</v>
      </c>
      <c r="D11" s="14">
        <v>18019.407555668506</v>
      </c>
      <c r="E11" s="14">
        <v>19381.144603826491</v>
      </c>
      <c r="F11" s="14">
        <v>20241.233858773394</v>
      </c>
      <c r="G11" s="14">
        <v>21305.507016257925</v>
      </c>
      <c r="H11" s="14">
        <v>22532.610396491636</v>
      </c>
      <c r="I11" s="14">
        <v>24103.435227841324</v>
      </c>
      <c r="J11" s="14">
        <v>23701.087827155126</v>
      </c>
      <c r="K11" s="14">
        <v>29479.492335430848</v>
      </c>
      <c r="L11" s="14">
        <v>33903.812240112602</v>
      </c>
      <c r="M11" s="14">
        <v>36416.899214245263</v>
      </c>
      <c r="N11" s="14">
        <v>40083.285775328433</v>
      </c>
      <c r="O11" s="14">
        <v>40439.253387891644</v>
      </c>
      <c r="P11" s="14">
        <v>39367.775061560824</v>
      </c>
      <c r="Q11" s="14">
        <v>42093.263717142858</v>
      </c>
      <c r="R11" s="14">
        <v>49099.637849593317</v>
      </c>
      <c r="S11" s="14">
        <v>52509.933951892424</v>
      </c>
      <c r="T11" s="14">
        <v>56148.22232477161</v>
      </c>
      <c r="U11" s="14">
        <v>57622.734339468065</v>
      </c>
      <c r="V11" s="14">
        <v>58750.368611099919</v>
      </c>
      <c r="W11" s="14">
        <v>65852.604596665042</v>
      </c>
      <c r="X11" s="14">
        <v>65108.463175269346</v>
      </c>
      <c r="Y11" s="14">
        <v>69405.300702624576</v>
      </c>
      <c r="Z11" s="14">
        <v>75373.770631877182</v>
      </c>
      <c r="AA11" s="14">
        <v>79554.954288659268</v>
      </c>
    </row>
    <row r="12" spans="1:27">
      <c r="A12" s="26" t="s">
        <v>51</v>
      </c>
      <c r="B12" s="26" t="s">
        <v>99</v>
      </c>
      <c r="C12" s="14">
        <v>103.48744109724991</v>
      </c>
      <c r="D12" s="14">
        <v>120.99554026530402</v>
      </c>
      <c r="E12" s="14">
        <v>117.21423248321699</v>
      </c>
      <c r="F12" s="14">
        <v>106.71835618965099</v>
      </c>
      <c r="G12" s="14">
        <v>89.709047087860881</v>
      </c>
      <c r="H12" s="14">
        <v>87.589368840744001</v>
      </c>
      <c r="I12" s="14">
        <v>113.70950568225801</v>
      </c>
      <c r="J12" s="14">
        <v>91.187147816658978</v>
      </c>
      <c r="K12" s="14">
        <v>96.678244574247969</v>
      </c>
      <c r="L12" s="14">
        <v>110.54195621108398</v>
      </c>
      <c r="M12" s="14">
        <v>121.84667450583191</v>
      </c>
      <c r="N12" s="14">
        <v>116.30570851323591</v>
      </c>
      <c r="O12" s="14">
        <v>243.66415534778795</v>
      </c>
      <c r="P12" s="14">
        <v>686.1832662094879</v>
      </c>
      <c r="Q12" s="14">
        <v>709.7955453403888</v>
      </c>
      <c r="R12" s="14">
        <v>690.35236295389984</v>
      </c>
      <c r="S12" s="14">
        <v>685.17713173573998</v>
      </c>
      <c r="T12" s="14">
        <v>712.89390572481591</v>
      </c>
      <c r="U12" s="14">
        <v>722.24020181414096</v>
      </c>
      <c r="V12" s="14">
        <v>723.87343555887571</v>
      </c>
      <c r="W12" s="14">
        <v>942.49347327395981</v>
      </c>
      <c r="X12" s="14">
        <v>1400.3620795095799</v>
      </c>
      <c r="Y12" s="14">
        <v>1481.9395936179101</v>
      </c>
      <c r="Z12" s="14">
        <v>3783.44373653814</v>
      </c>
      <c r="AA12" s="14">
        <v>3876.20060685418</v>
      </c>
    </row>
    <row r="13" spans="1:27">
      <c r="A13" s="26" t="s">
        <v>51</v>
      </c>
      <c r="B13" s="26" t="s">
        <v>34</v>
      </c>
      <c r="C13" s="14">
        <v>98.168483141055987</v>
      </c>
      <c r="D13" s="14">
        <v>309.55511902035295</v>
      </c>
      <c r="E13" s="14">
        <v>453.44703451215304</v>
      </c>
      <c r="F13" s="14">
        <v>652.98284509477003</v>
      </c>
      <c r="G13" s="14">
        <v>564.43089737031687</v>
      </c>
      <c r="H13" s="14">
        <v>1500.0272284738676</v>
      </c>
      <c r="I13" s="14">
        <v>2218.8300659258152</v>
      </c>
      <c r="J13" s="14">
        <v>2549.1949029919788</v>
      </c>
      <c r="K13" s="14">
        <v>3607.7888435086884</v>
      </c>
      <c r="L13" s="14">
        <v>6078.5088123546602</v>
      </c>
      <c r="M13" s="14">
        <v>6832.6926951310961</v>
      </c>
      <c r="N13" s="14">
        <v>10221.025322062997</v>
      </c>
      <c r="O13" s="14">
        <v>10931.226494674196</v>
      </c>
      <c r="P13" s="14">
        <v>11672.66981575902</v>
      </c>
      <c r="Q13" s="14">
        <v>12970.788317852848</v>
      </c>
      <c r="R13" s="14">
        <v>18032.305773388518</v>
      </c>
      <c r="S13" s="14">
        <v>18775.918802014468</v>
      </c>
      <c r="T13" s="14">
        <v>20567.044551659081</v>
      </c>
      <c r="U13" s="14">
        <v>21611.621329301328</v>
      </c>
      <c r="V13" s="14">
        <v>21848.060303744369</v>
      </c>
      <c r="W13" s="14">
        <v>24764.133823890432</v>
      </c>
      <c r="X13" s="14">
        <v>23717.790470273419</v>
      </c>
      <c r="Y13" s="14">
        <v>24664.853083889509</v>
      </c>
      <c r="Z13" s="14">
        <v>26622.202365027646</v>
      </c>
      <c r="AA13" s="14">
        <v>26549.607663813127</v>
      </c>
    </row>
    <row r="14" spans="1:27">
      <c r="A14" s="39" t="s">
        <v>95</v>
      </c>
      <c r="B14" s="39"/>
      <c r="C14" s="29">
        <f>SUM(C4:C11)</f>
        <v>193263.75378920668</v>
      </c>
      <c r="D14" s="29">
        <f t="shared" ref="D14:AA14" si="0">SUM(D4:D11)</f>
        <v>194124.8048539572</v>
      </c>
      <c r="E14" s="29">
        <f t="shared" si="0"/>
        <v>194022.00528069161</v>
      </c>
      <c r="F14" s="29">
        <f t="shared" si="0"/>
        <v>195345.05829459513</v>
      </c>
      <c r="G14" s="29">
        <f t="shared" si="0"/>
        <v>196551.97652259513</v>
      </c>
      <c r="H14" s="29">
        <f t="shared" si="0"/>
        <v>196897.59748338207</v>
      </c>
      <c r="I14" s="29">
        <f t="shared" si="0"/>
        <v>196723.62453001752</v>
      </c>
      <c r="J14" s="29">
        <f t="shared" si="0"/>
        <v>199874.72425893979</v>
      </c>
      <c r="K14" s="29">
        <f t="shared" si="0"/>
        <v>201213.43966602898</v>
      </c>
      <c r="L14" s="29">
        <f t="shared" si="0"/>
        <v>202772.98314444619</v>
      </c>
      <c r="M14" s="29">
        <f t="shared" si="0"/>
        <v>205059.28399308695</v>
      </c>
      <c r="N14" s="29">
        <f t="shared" si="0"/>
        <v>207929.65236311534</v>
      </c>
      <c r="O14" s="29">
        <f t="shared" si="0"/>
        <v>210995.95448956772</v>
      </c>
      <c r="P14" s="29">
        <f t="shared" si="0"/>
        <v>214219.37371107878</v>
      </c>
      <c r="Q14" s="29">
        <f t="shared" si="0"/>
        <v>214607.50608128257</v>
      </c>
      <c r="R14" s="29">
        <f t="shared" si="0"/>
        <v>220542.01750754396</v>
      </c>
      <c r="S14" s="29">
        <f t="shared" si="0"/>
        <v>221466.70703789088</v>
      </c>
      <c r="T14" s="29">
        <f t="shared" si="0"/>
        <v>222165.79663949317</v>
      </c>
      <c r="U14" s="29">
        <f t="shared" si="0"/>
        <v>224498.59826380148</v>
      </c>
      <c r="V14" s="29">
        <f t="shared" si="0"/>
        <v>226536.66117199473</v>
      </c>
      <c r="W14" s="29">
        <f t="shared" si="0"/>
        <v>230854.92433422178</v>
      </c>
      <c r="X14" s="29">
        <f t="shared" si="0"/>
        <v>234299.54057194412</v>
      </c>
      <c r="Y14" s="29">
        <f t="shared" si="0"/>
        <v>236142.61736090464</v>
      </c>
      <c r="Z14" s="29">
        <f t="shared" si="0"/>
        <v>243666.16090912835</v>
      </c>
      <c r="AA14" s="29">
        <f t="shared" si="0"/>
        <v>243255.25175987091</v>
      </c>
    </row>
    <row r="17" spans="1:27" s="11" customFormat="1">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21" t="s">
        <v>29</v>
      </c>
      <c r="B18" s="21" t="s">
        <v>36</v>
      </c>
      <c r="C18" s="14">
        <v>48663.258899999986</v>
      </c>
      <c r="D18" s="14">
        <v>48207.227439999995</v>
      </c>
      <c r="E18" s="14">
        <v>42741.717000000004</v>
      </c>
      <c r="F18" s="14">
        <v>45064.083399999989</v>
      </c>
      <c r="G18" s="14">
        <v>42003.184999999998</v>
      </c>
      <c r="H18" s="14">
        <v>41660.385799999996</v>
      </c>
      <c r="I18" s="14">
        <v>36625.780899999991</v>
      </c>
      <c r="J18" s="14">
        <v>37166.682999999997</v>
      </c>
      <c r="K18" s="14">
        <v>32998.580999999998</v>
      </c>
      <c r="L18" s="14">
        <v>29207.351300000002</v>
      </c>
      <c r="M18" s="14">
        <v>28352.784300000003</v>
      </c>
      <c r="N18" s="14">
        <v>22460.542399999998</v>
      </c>
      <c r="O18" s="14">
        <v>20309.0514</v>
      </c>
      <c r="P18" s="14">
        <v>15581.607600000001</v>
      </c>
      <c r="Q18" s="14">
        <v>15587.896499999999</v>
      </c>
      <c r="R18" s="14">
        <v>8094.24</v>
      </c>
      <c r="S18" s="14">
        <v>8094.2397999999994</v>
      </c>
      <c r="T18" s="14">
        <v>7809.8629999999994</v>
      </c>
      <c r="U18" s="14">
        <v>6756.5265999999992</v>
      </c>
      <c r="V18" s="14">
        <v>4517.4956000000002</v>
      </c>
      <c r="W18" s="14">
        <v>6189.3053</v>
      </c>
      <c r="X18" s="14">
        <v>3391.9535999999998</v>
      </c>
      <c r="Y18" s="14">
        <v>2407.9569999999999</v>
      </c>
      <c r="Z18" s="14">
        <v>0</v>
      </c>
      <c r="AA18" s="14">
        <v>0</v>
      </c>
    </row>
    <row r="19" spans="1:27" s="11" customFormat="1">
      <c r="A19" s="21" t="s">
        <v>29</v>
      </c>
      <c r="B19" s="21"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21" t="s">
        <v>29</v>
      </c>
      <c r="B20" s="21" t="s">
        <v>22</v>
      </c>
      <c r="C20" s="14">
        <v>0.98669051522159901</v>
      </c>
      <c r="D20" s="14">
        <v>9.5473351215624991</v>
      </c>
      <c r="E20" s="14">
        <v>6.8970818486149996</v>
      </c>
      <c r="F20" s="14">
        <v>39.831704097810004</v>
      </c>
      <c r="G20" s="14">
        <v>50.463104020827998</v>
      </c>
      <c r="H20" s="14">
        <v>1.1113054085666998</v>
      </c>
      <c r="I20" s="14">
        <v>23.567896564143002</v>
      </c>
      <c r="J20" s="14">
        <v>18.863424910147</v>
      </c>
      <c r="K20" s="14">
        <v>59.836212950079002</v>
      </c>
      <c r="L20" s="14">
        <v>103.148620457113</v>
      </c>
      <c r="M20" s="14">
        <v>330.18446743943701</v>
      </c>
      <c r="N20" s="14">
        <v>400.221938188617</v>
      </c>
      <c r="O20" s="14">
        <v>1114.3922763647402</v>
      </c>
      <c r="P20" s="14">
        <v>1207.8624898207231</v>
      </c>
      <c r="Q20" s="14">
        <v>503.32736850026396</v>
      </c>
      <c r="R20" s="14">
        <v>1897.4268650519291</v>
      </c>
      <c r="S20" s="14">
        <v>2132.2681273367002</v>
      </c>
      <c r="T20" s="14">
        <v>1831.7701148556339</v>
      </c>
      <c r="U20" s="14">
        <v>1705.900674485375</v>
      </c>
      <c r="V20" s="14">
        <v>1652.7101140257191</v>
      </c>
      <c r="W20" s="14">
        <v>1336.6290222049299</v>
      </c>
      <c r="X20" s="14">
        <v>1809.9709227339358</v>
      </c>
      <c r="Y20" s="14">
        <v>1278.0463347988591</v>
      </c>
      <c r="Z20" s="14">
        <v>1948.1636148548691</v>
      </c>
      <c r="AA20" s="14">
        <v>1995.6867343049462</v>
      </c>
    </row>
    <row r="21" spans="1:27" s="11" customFormat="1">
      <c r="A21" s="21" t="s">
        <v>29</v>
      </c>
      <c r="B21" s="21"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21" t="s">
        <v>29</v>
      </c>
      <c r="B22" s="21" t="s">
        <v>21</v>
      </c>
      <c r="C22" s="14">
        <v>1.5096995751054998</v>
      </c>
      <c r="D22" s="14">
        <v>2.5828377807738403</v>
      </c>
      <c r="E22" s="14">
        <v>9.4564827300000012</v>
      </c>
      <c r="F22" s="14">
        <v>14.55189951</v>
      </c>
      <c r="G22" s="14">
        <v>12.61692281</v>
      </c>
      <c r="H22" s="14">
        <v>1.233314916E-5</v>
      </c>
      <c r="I22" s="14">
        <v>7.9433690553999993E-3</v>
      </c>
      <c r="J22" s="14">
        <v>0.1785205368601</v>
      </c>
      <c r="K22" s="14">
        <v>1.7457283429999999</v>
      </c>
      <c r="L22" s="14">
        <v>3.5434752759999899</v>
      </c>
      <c r="M22" s="14">
        <v>10.129567303999998</v>
      </c>
      <c r="N22" s="14">
        <v>16.272026683</v>
      </c>
      <c r="O22" s="14">
        <v>13.452182944</v>
      </c>
      <c r="P22" s="14">
        <v>196.58203392599998</v>
      </c>
      <c r="Q22" s="14">
        <v>237.44153863100001</v>
      </c>
      <c r="R22" s="14">
        <v>521.39046188195198</v>
      </c>
      <c r="S22" s="14">
        <v>671.33791606849218</v>
      </c>
      <c r="T22" s="14">
        <v>755.93838211227046</v>
      </c>
      <c r="U22" s="14">
        <v>988.76113823903302</v>
      </c>
      <c r="V22" s="14">
        <v>979.70023234640723</v>
      </c>
      <c r="W22" s="14">
        <v>506.89106023906021</v>
      </c>
      <c r="X22" s="14">
        <v>943.3971022771542</v>
      </c>
      <c r="Y22" s="14">
        <v>882.60175235648751</v>
      </c>
      <c r="Z22" s="14">
        <v>1088.386918499999</v>
      </c>
      <c r="AA22" s="14">
        <v>1055.6603241307751</v>
      </c>
    </row>
    <row r="23" spans="1:27" s="11" customFormat="1">
      <c r="A23" s="21" t="s">
        <v>29</v>
      </c>
      <c r="B23" s="21" t="s">
        <v>24</v>
      </c>
      <c r="C23" s="14">
        <v>2652.0331540000002</v>
      </c>
      <c r="D23" s="14">
        <v>2756.4225000000001</v>
      </c>
      <c r="E23" s="14">
        <v>2752.5361000000003</v>
      </c>
      <c r="F23" s="14">
        <v>2871.9245839999999</v>
      </c>
      <c r="G23" s="14">
        <v>2920.0408899999993</v>
      </c>
      <c r="H23" s="14">
        <v>2746.2373999999991</v>
      </c>
      <c r="I23" s="14">
        <v>2745.1741499999994</v>
      </c>
      <c r="J23" s="14">
        <v>2897.4484499999999</v>
      </c>
      <c r="K23" s="14">
        <v>3066.2940099999996</v>
      </c>
      <c r="L23" s="14">
        <v>3202.53559</v>
      </c>
      <c r="M23" s="14">
        <v>3182.617295</v>
      </c>
      <c r="N23" s="14">
        <v>3411.975089999999</v>
      </c>
      <c r="O23" s="14">
        <v>3362.8599959999988</v>
      </c>
      <c r="P23" s="14">
        <v>3872.1344299999992</v>
      </c>
      <c r="Q23" s="14">
        <v>3866.10932</v>
      </c>
      <c r="R23" s="14">
        <v>4043.7322599999989</v>
      </c>
      <c r="S23" s="14">
        <v>3924.8957899999991</v>
      </c>
      <c r="T23" s="14">
        <v>4035.9089299999996</v>
      </c>
      <c r="U23" s="14">
        <v>4084.2456400000001</v>
      </c>
      <c r="V23" s="14">
        <v>4123.9898299999986</v>
      </c>
      <c r="W23" s="14">
        <v>3844.2318049999999</v>
      </c>
      <c r="X23" s="14">
        <v>4315.4482260000004</v>
      </c>
      <c r="Y23" s="14">
        <v>4346.2744359999997</v>
      </c>
      <c r="Z23" s="14">
        <v>4355.8272099999995</v>
      </c>
      <c r="AA23" s="14">
        <v>4197.8226499999992</v>
      </c>
    </row>
    <row r="24" spans="1:27" s="11" customFormat="1">
      <c r="A24" s="21" t="s">
        <v>29</v>
      </c>
      <c r="B24" s="21" t="s">
        <v>25</v>
      </c>
      <c r="C24" s="14">
        <v>5313.3996134858598</v>
      </c>
      <c r="D24" s="14">
        <v>5711.7648755384635</v>
      </c>
      <c r="E24" s="14">
        <v>6312.8648469003638</v>
      </c>
      <c r="F24" s="14">
        <v>6172.940117716098</v>
      </c>
      <c r="G24" s="14">
        <v>10964.886329915889</v>
      </c>
      <c r="H24" s="14">
        <v>12388.772884954942</v>
      </c>
      <c r="I24" s="14">
        <v>15999.099487428944</v>
      </c>
      <c r="J24" s="14">
        <v>14496.478864587607</v>
      </c>
      <c r="K24" s="14">
        <v>12722.668974717186</v>
      </c>
      <c r="L24" s="14">
        <v>13941.414122959575</v>
      </c>
      <c r="M24" s="14">
        <v>14591.564031063017</v>
      </c>
      <c r="N24" s="14">
        <v>21734.996166196361</v>
      </c>
      <c r="O24" s="14">
        <v>24564.610190682444</v>
      </c>
      <c r="P24" s="14">
        <v>30011.847791631393</v>
      </c>
      <c r="Q24" s="14">
        <v>31092.327130423801</v>
      </c>
      <c r="R24" s="14">
        <v>25616.143449677809</v>
      </c>
      <c r="S24" s="14">
        <v>23278.426433810891</v>
      </c>
      <c r="T24" s="14">
        <v>24746.074533317107</v>
      </c>
      <c r="U24" s="14">
        <v>26668.476689874606</v>
      </c>
      <c r="V24" s="14">
        <v>33987.06028485643</v>
      </c>
      <c r="W24" s="14">
        <v>35525.263360416371</v>
      </c>
      <c r="X24" s="14">
        <v>37488.123062580104</v>
      </c>
      <c r="Y24" s="14">
        <v>38919.09530507867</v>
      </c>
      <c r="Z24" s="14">
        <v>33124.655314987409</v>
      </c>
      <c r="AA24" s="14">
        <v>30808.819693881829</v>
      </c>
    </row>
    <row r="25" spans="1:27" s="11" customFormat="1">
      <c r="A25" s="21" t="s">
        <v>29</v>
      </c>
      <c r="B25" s="21" t="s">
        <v>26</v>
      </c>
      <c r="C25" s="14">
        <v>6298.2770797827388</v>
      </c>
      <c r="D25" s="14">
        <v>6920.5230996151458</v>
      </c>
      <c r="E25" s="14">
        <v>7223.8118315327556</v>
      </c>
      <c r="F25" s="14">
        <v>7264.9055627890502</v>
      </c>
      <c r="G25" s="14">
        <v>8896.4543890520163</v>
      </c>
      <c r="H25" s="14">
        <v>8479.1021946973033</v>
      </c>
      <c r="I25" s="14">
        <v>9244.7315821250613</v>
      </c>
      <c r="J25" s="14">
        <v>8803.7388103994745</v>
      </c>
      <c r="K25" s="14">
        <v>13548.870271151329</v>
      </c>
      <c r="L25" s="14">
        <v>16601.681716763731</v>
      </c>
      <c r="M25" s="14">
        <v>17749.264295917528</v>
      </c>
      <c r="N25" s="14">
        <v>19459.352098049068</v>
      </c>
      <c r="O25" s="14">
        <v>20780.931938647838</v>
      </c>
      <c r="P25" s="14">
        <v>20130.098659946289</v>
      </c>
      <c r="Q25" s="14">
        <v>21769.560448999178</v>
      </c>
      <c r="R25" s="14">
        <v>30830.6125915462</v>
      </c>
      <c r="S25" s="14">
        <v>32446.772977994351</v>
      </c>
      <c r="T25" s="14">
        <v>35672.442139006242</v>
      </c>
      <c r="U25" s="14">
        <v>36445.075703147035</v>
      </c>
      <c r="V25" s="14">
        <v>35803.364701669867</v>
      </c>
      <c r="W25" s="14">
        <v>42820.430774498753</v>
      </c>
      <c r="X25" s="14">
        <v>41789.721428224919</v>
      </c>
      <c r="Y25" s="14">
        <v>45024.742360385419</v>
      </c>
      <c r="Z25" s="14">
        <v>49570.34358414328</v>
      </c>
      <c r="AA25" s="14">
        <v>52096.691277758197</v>
      </c>
    </row>
    <row r="26" spans="1:27" s="11" customFormat="1">
      <c r="A26" s="21" t="s">
        <v>29</v>
      </c>
      <c r="B26" s="21" t="s">
        <v>99</v>
      </c>
      <c r="C26" s="14">
        <v>8.4370743999999799E-5</v>
      </c>
      <c r="D26" s="14">
        <v>1.020777139999999E-4</v>
      </c>
      <c r="E26" s="14">
        <v>1.4912923900000001E-4</v>
      </c>
      <c r="F26" s="14">
        <v>1.6170016800000001E-4</v>
      </c>
      <c r="G26" s="14">
        <v>1.4805200599999989E-4</v>
      </c>
      <c r="H26" s="14">
        <v>1.4105191899999991E-4</v>
      </c>
      <c r="I26" s="14">
        <v>1.6998235199999989E-4</v>
      </c>
      <c r="J26" s="14">
        <v>1.5594380199999999E-4</v>
      </c>
      <c r="K26" s="14">
        <v>1.6397364199999991E-4</v>
      </c>
      <c r="L26" s="14">
        <v>2.5142398699999993E-4</v>
      </c>
      <c r="M26" s="14">
        <v>2.8488985199999993E-4</v>
      </c>
      <c r="N26" s="14">
        <v>2.9950832E-4</v>
      </c>
      <c r="O26" s="14">
        <v>128.59197408140597</v>
      </c>
      <c r="P26" s="14">
        <v>574.31818979931404</v>
      </c>
      <c r="Q26" s="14">
        <v>589.04968666793889</v>
      </c>
      <c r="R26" s="14">
        <v>581.15667086372491</v>
      </c>
      <c r="S26" s="14">
        <v>578.18627408188502</v>
      </c>
      <c r="T26" s="14">
        <v>596.78388187162</v>
      </c>
      <c r="U26" s="14">
        <v>605.430412387616</v>
      </c>
      <c r="V26" s="14">
        <v>611.73235584581982</v>
      </c>
      <c r="W26" s="14">
        <v>836.39669555221008</v>
      </c>
      <c r="X26" s="14">
        <v>1307.9136738918298</v>
      </c>
      <c r="Y26" s="14">
        <v>1361.36922286609</v>
      </c>
      <c r="Z26" s="14">
        <v>3666.1197574529101</v>
      </c>
      <c r="AA26" s="14">
        <v>3741.9790448785002</v>
      </c>
    </row>
    <row r="27" spans="1:27" s="11" customFormat="1">
      <c r="A27" s="21" t="s">
        <v>29</v>
      </c>
      <c r="B27" s="21" t="s">
        <v>34</v>
      </c>
      <c r="C27" s="14">
        <v>15.878648937984002</v>
      </c>
      <c r="D27" s="14">
        <v>41.585730473978892</v>
      </c>
      <c r="E27" s="14">
        <v>144.77735964049998</v>
      </c>
      <c r="F27" s="14">
        <v>229.327557816828</v>
      </c>
      <c r="G27" s="14">
        <v>236.09624714108378</v>
      </c>
      <c r="H27" s="14">
        <v>1182.5904555792717</v>
      </c>
      <c r="I27" s="14">
        <v>1715.3597391478249</v>
      </c>
      <c r="J27" s="14">
        <v>2010.4781470994151</v>
      </c>
      <c r="K27" s="14">
        <v>3044.1274637339484</v>
      </c>
      <c r="L27" s="14">
        <v>5372.9598655224499</v>
      </c>
      <c r="M27" s="14">
        <v>6103.5952274404599</v>
      </c>
      <c r="N27" s="14">
        <v>8323.1438495630191</v>
      </c>
      <c r="O27" s="14">
        <v>9083.9855517730102</v>
      </c>
      <c r="P27" s="14">
        <v>9697.58167108218</v>
      </c>
      <c r="Q27" s="14">
        <v>9949.8520375598782</v>
      </c>
      <c r="R27" s="14">
        <v>12039.908695</v>
      </c>
      <c r="S27" s="14">
        <v>12431.720719999999</v>
      </c>
      <c r="T27" s="14">
        <v>13731.764318</v>
      </c>
      <c r="U27" s="14">
        <v>14245.065969999998</v>
      </c>
      <c r="V27" s="14">
        <v>13877.173909999989</v>
      </c>
      <c r="W27" s="14">
        <v>16538.414140000001</v>
      </c>
      <c r="X27" s="14">
        <v>16006.128229999998</v>
      </c>
      <c r="Y27" s="14">
        <v>16589.17239</v>
      </c>
      <c r="Z27" s="14">
        <v>18088.20638</v>
      </c>
      <c r="AA27" s="14">
        <v>17898.053745999998</v>
      </c>
    </row>
    <row r="28" spans="1:27" s="11" customFormat="1">
      <c r="A28" s="39" t="s">
        <v>95</v>
      </c>
      <c r="B28" s="39"/>
      <c r="C28" s="29">
        <f>SUM(C18:C25)</f>
        <v>62929.465137358915</v>
      </c>
      <c r="D28" s="29">
        <f t="shared" ref="D28:AA28" si="1">SUM(D18:D25)</f>
        <v>63608.068088055938</v>
      </c>
      <c r="E28" s="29">
        <f t="shared" si="1"/>
        <v>59047.283343011732</v>
      </c>
      <c r="F28" s="29">
        <f t="shared" si="1"/>
        <v>61428.237268112942</v>
      </c>
      <c r="G28" s="29">
        <f t="shared" si="1"/>
        <v>64847.646635798723</v>
      </c>
      <c r="H28" s="29">
        <f t="shared" si="1"/>
        <v>65275.609597393952</v>
      </c>
      <c r="I28" s="29">
        <f t="shared" si="1"/>
        <v>64638.361959487193</v>
      </c>
      <c r="J28" s="29">
        <f t="shared" si="1"/>
        <v>63383.391070434081</v>
      </c>
      <c r="K28" s="29">
        <f t="shared" si="1"/>
        <v>62397.996197161585</v>
      </c>
      <c r="L28" s="29">
        <f t="shared" si="1"/>
        <v>63059.674825456415</v>
      </c>
      <c r="M28" s="29">
        <f t="shared" si="1"/>
        <v>64216.543956723988</v>
      </c>
      <c r="N28" s="29">
        <f t="shared" si="1"/>
        <v>67483.359719117041</v>
      </c>
      <c r="O28" s="29">
        <f t="shared" si="1"/>
        <v>70145.297984639008</v>
      </c>
      <c r="P28" s="29">
        <f t="shared" si="1"/>
        <v>71000.133005324402</v>
      </c>
      <c r="Q28" s="29">
        <f t="shared" si="1"/>
        <v>73056.662306554237</v>
      </c>
      <c r="R28" s="29">
        <f t="shared" si="1"/>
        <v>71003.545628157895</v>
      </c>
      <c r="S28" s="29">
        <f t="shared" si="1"/>
        <v>70547.941045210435</v>
      </c>
      <c r="T28" s="29">
        <f t="shared" si="1"/>
        <v>74851.997099291242</v>
      </c>
      <c r="U28" s="29">
        <f t="shared" si="1"/>
        <v>76648.986445746035</v>
      </c>
      <c r="V28" s="29">
        <f t="shared" si="1"/>
        <v>81064.320762898424</v>
      </c>
      <c r="W28" s="29">
        <f t="shared" si="1"/>
        <v>90222.751322359109</v>
      </c>
      <c r="X28" s="29">
        <f t="shared" si="1"/>
        <v>89738.614341816108</v>
      </c>
      <c r="Y28" s="29">
        <f t="shared" si="1"/>
        <v>92858.717188619426</v>
      </c>
      <c r="Z28" s="29">
        <f t="shared" si="1"/>
        <v>90087.376642485557</v>
      </c>
      <c r="AA28" s="29">
        <f t="shared" si="1"/>
        <v>90154.680680075748</v>
      </c>
    </row>
    <row r="29" spans="1:27" s="11" customFormat="1"/>
    <row r="30" spans="1:27" s="11" customFormat="1"/>
    <row r="31" spans="1:27" s="11" customFormat="1">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21" t="s">
        <v>30</v>
      </c>
      <c r="B32" s="21" t="s">
        <v>36</v>
      </c>
      <c r="C32" s="14">
        <v>48187.293749999983</v>
      </c>
      <c r="D32" s="14">
        <v>42879.264640000001</v>
      </c>
      <c r="E32" s="14">
        <v>42428.046180000012</v>
      </c>
      <c r="F32" s="14">
        <v>43823.801109999971</v>
      </c>
      <c r="G32" s="14">
        <v>42006.698639999988</v>
      </c>
      <c r="H32" s="14">
        <v>39000.798520000004</v>
      </c>
      <c r="I32" s="14">
        <v>38051.438990000002</v>
      </c>
      <c r="J32" s="14">
        <v>33060.934139999998</v>
      </c>
      <c r="K32" s="14">
        <v>31553.774679999999</v>
      </c>
      <c r="L32" s="14">
        <v>30697.104400000007</v>
      </c>
      <c r="M32" s="14">
        <v>30719.296499999993</v>
      </c>
      <c r="N32" s="14">
        <v>31899.8878</v>
      </c>
      <c r="O32" s="14">
        <v>34624.026099999995</v>
      </c>
      <c r="P32" s="14">
        <v>33354.121599999999</v>
      </c>
      <c r="Q32" s="14">
        <v>31377.683099999995</v>
      </c>
      <c r="R32" s="14">
        <v>31952.899399999995</v>
      </c>
      <c r="S32" s="14">
        <v>27112.671699999992</v>
      </c>
      <c r="T32" s="14">
        <v>25312.129699999987</v>
      </c>
      <c r="U32" s="14">
        <v>23524.324199999988</v>
      </c>
      <c r="V32" s="14">
        <v>22093.657499999968</v>
      </c>
      <c r="W32" s="14">
        <v>20848.606000000003</v>
      </c>
      <c r="X32" s="14">
        <v>18126.667200000004</v>
      </c>
      <c r="Y32" s="14">
        <v>18330.141299999999</v>
      </c>
      <c r="Z32" s="14">
        <v>16883.613799999999</v>
      </c>
      <c r="AA32" s="14">
        <v>13692.83625</v>
      </c>
    </row>
    <row r="33" spans="1:27" s="11" customFormat="1">
      <c r="A33" s="21" t="s">
        <v>30</v>
      </c>
      <c r="B33" s="21"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21" t="s">
        <v>30</v>
      </c>
      <c r="B34" s="21" t="s">
        <v>22</v>
      </c>
      <c r="C34" s="14">
        <v>4491.6726451193481</v>
      </c>
      <c r="D34" s="14">
        <v>4455.5544865382572</v>
      </c>
      <c r="E34" s="14">
        <v>4445.8091164928383</v>
      </c>
      <c r="F34" s="14">
        <v>4553.4689082526193</v>
      </c>
      <c r="G34" s="14">
        <v>4540.1164937873973</v>
      </c>
      <c r="H34" s="14">
        <v>4470.3109540647165</v>
      </c>
      <c r="I34" s="14">
        <v>4545.1892636194898</v>
      </c>
      <c r="J34" s="14">
        <v>4519.8025651194839</v>
      </c>
      <c r="K34" s="14">
        <v>4509.8585354022853</v>
      </c>
      <c r="L34" s="14">
        <v>4543.354096465303</v>
      </c>
      <c r="M34" s="14">
        <v>4654.2989366972706</v>
      </c>
      <c r="N34" s="14">
        <v>4645.9375681158635</v>
      </c>
      <c r="O34" s="14">
        <v>4758.1377434876404</v>
      </c>
      <c r="P34" s="14">
        <v>5066.7386045127068</v>
      </c>
      <c r="Q34" s="14">
        <v>4912.0336280553447</v>
      </c>
      <c r="R34" s="14">
        <v>5391.5016289862879</v>
      </c>
      <c r="S34" s="14">
        <v>6071.1025246305599</v>
      </c>
      <c r="T34" s="14">
        <v>5880.2787643081065</v>
      </c>
      <c r="U34" s="14">
        <v>6219.7948253162776</v>
      </c>
      <c r="V34" s="14">
        <v>5726.5179649497104</v>
      </c>
      <c r="W34" s="14">
        <v>5762.5895648197347</v>
      </c>
      <c r="X34" s="14">
        <v>6009.0267627128478</v>
      </c>
      <c r="Y34" s="14">
        <v>5594.0372328077428</v>
      </c>
      <c r="Z34" s="14">
        <v>6129.0314024562267</v>
      </c>
      <c r="AA34" s="14">
        <v>6280.8001013573066</v>
      </c>
    </row>
    <row r="35" spans="1:27" s="11" customFormat="1">
      <c r="A35" s="21" t="s">
        <v>30</v>
      </c>
      <c r="B35" s="21"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21" t="s">
        <v>30</v>
      </c>
      <c r="B36" s="21" t="s">
        <v>21</v>
      </c>
      <c r="C36" s="14">
        <v>1.8356725129999982E-5</v>
      </c>
      <c r="D36" s="14">
        <v>1.1926352643514402</v>
      </c>
      <c r="E36" s="14">
        <v>0.29453922653075998</v>
      </c>
      <c r="F36" s="14">
        <v>3.5889525567170404</v>
      </c>
      <c r="G36" s="14">
        <v>4.1062500009409</v>
      </c>
      <c r="H36" s="14">
        <v>2.1736059799999991E-5</v>
      </c>
      <c r="I36" s="14">
        <v>0.37957741359660002</v>
      </c>
      <c r="J36" s="14">
        <v>2.1747867799999995E-5</v>
      </c>
      <c r="K36" s="14">
        <v>2.208479029999998E-5</v>
      </c>
      <c r="L36" s="14">
        <v>0.38811615232409991</v>
      </c>
      <c r="M36" s="14">
        <v>5.1998351176066997</v>
      </c>
      <c r="N36" s="14">
        <v>10.1520635167743</v>
      </c>
      <c r="O36" s="14">
        <v>3.2751272367450999</v>
      </c>
      <c r="P36" s="14">
        <v>8.3481624781060013</v>
      </c>
      <c r="Q36" s="14">
        <v>20.5640426617862</v>
      </c>
      <c r="R36" s="14">
        <v>16.5510636040202</v>
      </c>
      <c r="S36" s="14">
        <v>121.0664616907091</v>
      </c>
      <c r="T36" s="14">
        <v>170.26186439857241</v>
      </c>
      <c r="U36" s="14">
        <v>249.56643493639129</v>
      </c>
      <c r="V36" s="14">
        <v>317.51599641801295</v>
      </c>
      <c r="W36" s="14">
        <v>72.595333921135108</v>
      </c>
      <c r="X36" s="14">
        <v>39.080105676671089</v>
      </c>
      <c r="Y36" s="14">
        <v>69.315226042569989</v>
      </c>
      <c r="Z36" s="14">
        <v>120.52507202389199</v>
      </c>
      <c r="AA36" s="14">
        <v>39.582825097821207</v>
      </c>
    </row>
    <row r="37" spans="1:27" s="11" customFormat="1">
      <c r="A37" s="21" t="s">
        <v>30</v>
      </c>
      <c r="B37" s="21" t="s">
        <v>24</v>
      </c>
      <c r="C37" s="14">
        <v>708.52404999999999</v>
      </c>
      <c r="D37" s="14">
        <v>707.69997999999998</v>
      </c>
      <c r="E37" s="14">
        <v>707.18115</v>
      </c>
      <c r="F37" s="14">
        <v>708.92076999999995</v>
      </c>
      <c r="G37" s="14">
        <v>707.69997999999998</v>
      </c>
      <c r="H37" s="14">
        <v>708.66098</v>
      </c>
      <c r="I37" s="14">
        <v>706.73897999999895</v>
      </c>
      <c r="J37" s="14">
        <v>709.54678000000001</v>
      </c>
      <c r="K37" s="14">
        <v>708.01122999999893</v>
      </c>
      <c r="L37" s="14">
        <v>705.88302999999905</v>
      </c>
      <c r="M37" s="14">
        <v>704.04266000000007</v>
      </c>
      <c r="N37" s="14">
        <v>709.47397000000001</v>
      </c>
      <c r="O37" s="14">
        <v>704.50394000000006</v>
      </c>
      <c r="P37" s="14">
        <v>706.20898</v>
      </c>
      <c r="Q37" s="14">
        <v>705.23662999999999</v>
      </c>
      <c r="R37" s="14">
        <v>707.20894999999996</v>
      </c>
      <c r="S37" s="14">
        <v>695.88560000000007</v>
      </c>
      <c r="T37" s="14">
        <v>699.07241999999997</v>
      </c>
      <c r="U37" s="14">
        <v>695.88122999999996</v>
      </c>
      <c r="V37" s="14">
        <v>693.91325000000006</v>
      </c>
      <c r="W37" s="14">
        <v>693.73251000000005</v>
      </c>
      <c r="X37" s="14">
        <v>645.00405999999998</v>
      </c>
      <c r="Y37" s="14">
        <v>632.15545999999995</v>
      </c>
      <c r="Z37" s="14">
        <v>619.08947000000001</v>
      </c>
      <c r="AA37" s="14">
        <v>594.44675000000007</v>
      </c>
    </row>
    <row r="38" spans="1:27" s="11" customFormat="1">
      <c r="A38" s="21" t="s">
        <v>30</v>
      </c>
      <c r="B38" s="21" t="s">
        <v>25</v>
      </c>
      <c r="C38" s="14">
        <v>2315.375868341981</v>
      </c>
      <c r="D38" s="14">
        <v>3464.1010892640902</v>
      </c>
      <c r="E38" s="14">
        <v>5337.2325000312621</v>
      </c>
      <c r="F38" s="14">
        <v>4994.2019846796347</v>
      </c>
      <c r="G38" s="14">
        <v>4390.8549146020105</v>
      </c>
      <c r="H38" s="14">
        <v>6800.0820500700002</v>
      </c>
      <c r="I38" s="14">
        <v>6361.3569582460204</v>
      </c>
      <c r="J38" s="14">
        <v>14159.341407502403</v>
      </c>
      <c r="K38" s="14">
        <v>14797.008609302042</v>
      </c>
      <c r="L38" s="14">
        <v>15415.805086737379</v>
      </c>
      <c r="M38" s="14">
        <v>14756.513145207991</v>
      </c>
      <c r="N38" s="14">
        <v>14250.829554494798</v>
      </c>
      <c r="O38" s="14">
        <v>13241.047728727852</v>
      </c>
      <c r="P38" s="14">
        <v>14654.432945076993</v>
      </c>
      <c r="Q38" s="14">
        <v>14065.911802082099</v>
      </c>
      <c r="R38" s="14">
        <v>17781.041035683524</v>
      </c>
      <c r="S38" s="14">
        <v>19814.496811323937</v>
      </c>
      <c r="T38" s="14">
        <v>20262.133834427146</v>
      </c>
      <c r="U38" s="14">
        <v>19255.885110770705</v>
      </c>
      <c r="V38" s="14">
        <v>21245.452541233572</v>
      </c>
      <c r="W38" s="14">
        <v>20735.00794562223</v>
      </c>
      <c r="X38" s="14">
        <v>25574.900979356757</v>
      </c>
      <c r="Y38" s="14">
        <v>23921.567118696934</v>
      </c>
      <c r="Z38" s="14">
        <v>28530.627346584151</v>
      </c>
      <c r="AA38" s="14">
        <v>29774.982744258094</v>
      </c>
    </row>
    <row r="39" spans="1:27" s="11" customFormat="1">
      <c r="A39" s="21" t="s">
        <v>30</v>
      </c>
      <c r="B39" s="21" t="s">
        <v>26</v>
      </c>
      <c r="C39" s="14">
        <v>4635.3011466768185</v>
      </c>
      <c r="D39" s="14">
        <v>8115.0878993696724</v>
      </c>
      <c r="E39" s="14">
        <v>9180.4253297615069</v>
      </c>
      <c r="F39" s="14">
        <v>9215.4698980306785</v>
      </c>
      <c r="G39" s="14">
        <v>8825.4588253989859</v>
      </c>
      <c r="H39" s="14">
        <v>8614.5010444447762</v>
      </c>
      <c r="I39" s="14">
        <v>9189.0495329540827</v>
      </c>
      <c r="J39" s="14">
        <v>7676.7023193779041</v>
      </c>
      <c r="K39" s="14">
        <v>8481.0245388215844</v>
      </c>
      <c r="L39" s="14">
        <v>8806.2669446304208</v>
      </c>
      <c r="M39" s="14">
        <v>9132.6281243572357</v>
      </c>
      <c r="N39" s="14">
        <v>9179.0943783579205</v>
      </c>
      <c r="O39" s="14">
        <v>8810.8798142232336</v>
      </c>
      <c r="P39" s="14">
        <v>8564.8373327183654</v>
      </c>
      <c r="Q39" s="14">
        <v>9242.1788672880775</v>
      </c>
      <c r="R39" s="14">
        <v>7711.234396968116</v>
      </c>
      <c r="S39" s="14">
        <v>8504.5783137101334</v>
      </c>
      <c r="T39" s="14">
        <v>8787.0901060533524</v>
      </c>
      <c r="U39" s="14">
        <v>9415.7519117038519</v>
      </c>
      <c r="V39" s="14">
        <v>9855.3458247512572</v>
      </c>
      <c r="W39" s="14">
        <v>9932.9922371768425</v>
      </c>
      <c r="X39" s="14">
        <v>9704.3733178669736</v>
      </c>
      <c r="Y39" s="14">
        <v>10380.77540177276</v>
      </c>
      <c r="Z39" s="14">
        <v>9587.198359441647</v>
      </c>
      <c r="AA39" s="14">
        <v>10831.439465738835</v>
      </c>
    </row>
    <row r="40" spans="1:27" s="11" customFormat="1">
      <c r="A40" s="21" t="s">
        <v>30</v>
      </c>
      <c r="B40" s="21" t="s">
        <v>99</v>
      </c>
      <c r="C40" s="14">
        <v>0.87917821970800003</v>
      </c>
      <c r="D40" s="14">
        <v>1.3077018291069999</v>
      </c>
      <c r="E40" s="14">
        <v>1.3875454041469901</v>
      </c>
      <c r="F40" s="14">
        <v>1.51385792294</v>
      </c>
      <c r="G40" s="14">
        <v>1.3939039225400001</v>
      </c>
      <c r="H40" s="14">
        <v>1.346036957323</v>
      </c>
      <c r="I40" s="14">
        <v>1.5712852188250002</v>
      </c>
      <c r="J40" s="14">
        <v>1.466397916512</v>
      </c>
      <c r="K40" s="14">
        <v>1.4895993119419901</v>
      </c>
      <c r="L40" s="14">
        <v>1.50579049426</v>
      </c>
      <c r="M40" s="14">
        <v>1.580509521245</v>
      </c>
      <c r="N40" s="14">
        <v>1.5479318619460001</v>
      </c>
      <c r="O40" s="14">
        <v>1.530474888686</v>
      </c>
      <c r="P40" s="14">
        <v>1.60903102853</v>
      </c>
      <c r="Q40" s="14">
        <v>1.5024944822399999</v>
      </c>
      <c r="R40" s="14">
        <v>1.41593209431</v>
      </c>
      <c r="S40" s="14">
        <v>1.4656835343500001</v>
      </c>
      <c r="T40" s="14">
        <v>1.43489587739999</v>
      </c>
      <c r="U40" s="14">
        <v>1.4793892562849997</v>
      </c>
      <c r="V40" s="14">
        <v>1.4370929988600001</v>
      </c>
      <c r="W40" s="14">
        <v>1.43023182625</v>
      </c>
      <c r="X40" s="14">
        <v>1.2105386308899999</v>
      </c>
      <c r="Y40" s="14">
        <v>1.4355004667</v>
      </c>
      <c r="Z40" s="14">
        <v>1.1520920223</v>
      </c>
      <c r="AA40" s="14">
        <v>1.4520666987399999</v>
      </c>
    </row>
    <row r="41" spans="1:27" s="11" customFormat="1">
      <c r="A41" s="21" t="s">
        <v>30</v>
      </c>
      <c r="B41" s="21" t="s">
        <v>34</v>
      </c>
      <c r="C41" s="14">
        <v>82.28973096592</v>
      </c>
      <c r="D41" s="14">
        <v>267.96926133262298</v>
      </c>
      <c r="E41" s="14">
        <v>308.66948825104004</v>
      </c>
      <c r="F41" s="14">
        <v>423.65510415835996</v>
      </c>
      <c r="G41" s="14">
        <v>328.33447983625399</v>
      </c>
      <c r="H41" s="14">
        <v>317.43660576979903</v>
      </c>
      <c r="I41" s="14">
        <v>503.47012895809598</v>
      </c>
      <c r="J41" s="14">
        <v>538.71657398487002</v>
      </c>
      <c r="K41" s="14">
        <v>563.66115726312</v>
      </c>
      <c r="L41" s="14">
        <v>705.5485759372001</v>
      </c>
      <c r="M41" s="14">
        <v>729.09681532769901</v>
      </c>
      <c r="N41" s="14">
        <v>1132.401860552</v>
      </c>
      <c r="O41" s="14">
        <v>1123.3375680331001</v>
      </c>
      <c r="P41" s="14">
        <v>1224.3882741646999</v>
      </c>
      <c r="Q41" s="14">
        <v>2228.0593199999998</v>
      </c>
      <c r="R41" s="14">
        <v>3333.6050999999998</v>
      </c>
      <c r="S41" s="14">
        <v>3400.9108999999999</v>
      </c>
      <c r="T41" s="14">
        <v>3807.9632000000001</v>
      </c>
      <c r="U41" s="14">
        <v>4376.9328999999998</v>
      </c>
      <c r="V41" s="14">
        <v>4337.8038999999999</v>
      </c>
      <c r="W41" s="14">
        <v>4176.4328999999998</v>
      </c>
      <c r="X41" s="14">
        <v>3758.2781500000001</v>
      </c>
      <c r="Y41" s="14">
        <v>3996.803699999999</v>
      </c>
      <c r="Z41" s="14">
        <v>3558.156379999999</v>
      </c>
      <c r="AA41" s="14">
        <v>3661.7964999999999</v>
      </c>
    </row>
    <row r="42" spans="1:27" s="11" customFormat="1">
      <c r="A42" s="39" t="s">
        <v>95</v>
      </c>
      <c r="B42" s="39"/>
      <c r="C42" s="29">
        <f>SUM(C32:C39)</f>
        <v>60338.167478494855</v>
      </c>
      <c r="D42" s="29">
        <f t="shared" ref="D42:AA42" si="2">SUM(D32:D39)</f>
        <v>59622.900730436369</v>
      </c>
      <c r="E42" s="29">
        <f t="shared" si="2"/>
        <v>62098.988815512152</v>
      </c>
      <c r="F42" s="29">
        <f t="shared" si="2"/>
        <v>63299.451623519613</v>
      </c>
      <c r="G42" s="29">
        <f t="shared" si="2"/>
        <v>60474.935103789321</v>
      </c>
      <c r="H42" s="29">
        <f t="shared" si="2"/>
        <v>59594.353570315558</v>
      </c>
      <c r="I42" s="29">
        <f t="shared" si="2"/>
        <v>58854.153302233186</v>
      </c>
      <c r="J42" s="29">
        <f t="shared" si="2"/>
        <v>60126.327233747652</v>
      </c>
      <c r="K42" s="29">
        <f t="shared" si="2"/>
        <v>60049.677615610693</v>
      </c>
      <c r="L42" s="29">
        <f t="shared" si="2"/>
        <v>60168.801673985436</v>
      </c>
      <c r="M42" s="29">
        <f t="shared" si="2"/>
        <v>59971.979201380098</v>
      </c>
      <c r="N42" s="29">
        <f t="shared" si="2"/>
        <v>60695.375334485361</v>
      </c>
      <c r="O42" s="29">
        <f t="shared" si="2"/>
        <v>62141.870453675474</v>
      </c>
      <c r="P42" s="29">
        <f t="shared" si="2"/>
        <v>62354.687624786173</v>
      </c>
      <c r="Q42" s="29">
        <f t="shared" si="2"/>
        <v>60323.608070087299</v>
      </c>
      <c r="R42" s="29">
        <f t="shared" si="2"/>
        <v>63560.436475241942</v>
      </c>
      <c r="S42" s="29">
        <f t="shared" si="2"/>
        <v>62319.801411355329</v>
      </c>
      <c r="T42" s="29">
        <f t="shared" si="2"/>
        <v>61110.96668918716</v>
      </c>
      <c r="U42" s="29">
        <f t="shared" si="2"/>
        <v>59361.203712727212</v>
      </c>
      <c r="V42" s="29">
        <f t="shared" si="2"/>
        <v>59932.40307735253</v>
      </c>
      <c r="W42" s="29">
        <f t="shared" si="2"/>
        <v>58045.523591539946</v>
      </c>
      <c r="X42" s="29">
        <f t="shared" si="2"/>
        <v>60099.052425613256</v>
      </c>
      <c r="Y42" s="29">
        <f t="shared" si="2"/>
        <v>58927.991739320001</v>
      </c>
      <c r="Z42" s="29">
        <f t="shared" si="2"/>
        <v>61870.085450505911</v>
      </c>
      <c r="AA42" s="29">
        <f t="shared" si="2"/>
        <v>61214.088136452061</v>
      </c>
    </row>
    <row r="43" spans="1:27" s="11" customFormat="1"/>
    <row r="44" spans="1:27" s="11" customFormat="1"/>
    <row r="45" spans="1:27" s="11" customFormat="1">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21" t="s">
        <v>33</v>
      </c>
      <c r="B46" s="21" t="s">
        <v>36</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21" t="s">
        <v>33</v>
      </c>
      <c r="B47" s="21" t="s">
        <v>38</v>
      </c>
      <c r="C47" s="14">
        <v>33579.454100000003</v>
      </c>
      <c r="D47" s="14">
        <v>34290.627799999995</v>
      </c>
      <c r="E47" s="14">
        <v>34390.004300000001</v>
      </c>
      <c r="F47" s="14">
        <v>34406.9378</v>
      </c>
      <c r="G47" s="14">
        <v>34412.939699999995</v>
      </c>
      <c r="H47" s="14">
        <v>32301.604000000003</v>
      </c>
      <c r="I47" s="14">
        <v>31899.671299999998</v>
      </c>
      <c r="J47" s="14">
        <v>30562.937199999989</v>
      </c>
      <c r="K47" s="14">
        <v>30042.3891</v>
      </c>
      <c r="L47" s="14">
        <v>28781.984899999999</v>
      </c>
      <c r="M47" s="14">
        <v>24755.431200000003</v>
      </c>
      <c r="N47" s="14">
        <v>25422.010399999999</v>
      </c>
      <c r="O47" s="14">
        <v>21981.582300000002</v>
      </c>
      <c r="P47" s="14">
        <v>22964.429899999999</v>
      </c>
      <c r="Q47" s="14">
        <v>22343.504299999993</v>
      </c>
      <c r="R47" s="14">
        <v>23210.0095</v>
      </c>
      <c r="S47" s="14">
        <v>23287.1731</v>
      </c>
      <c r="T47" s="14">
        <v>22162.609599999989</v>
      </c>
      <c r="U47" s="14">
        <v>21158.529299999998</v>
      </c>
      <c r="V47" s="14">
        <v>21230.332900000001</v>
      </c>
      <c r="W47" s="14">
        <v>19080.097499999993</v>
      </c>
      <c r="X47" s="14">
        <v>18999.802500000002</v>
      </c>
      <c r="Y47" s="14">
        <v>17824.856099999997</v>
      </c>
      <c r="Z47" s="14">
        <v>16553.107100000001</v>
      </c>
      <c r="AA47" s="14">
        <v>16153.912399999997</v>
      </c>
    </row>
    <row r="48" spans="1:27" s="11" customFormat="1">
      <c r="A48" s="21" t="s">
        <v>33</v>
      </c>
      <c r="B48" s="21" t="s">
        <v>22</v>
      </c>
      <c r="C48" s="14">
        <v>1.4188798999999999E-5</v>
      </c>
      <c r="D48" s="14">
        <v>1.5347200000000001E-5</v>
      </c>
      <c r="E48" s="14">
        <v>1.6876958E-5</v>
      </c>
      <c r="F48" s="14">
        <v>2.2139122E-5</v>
      </c>
      <c r="G48" s="14">
        <v>2.2821582999999999E-5</v>
      </c>
      <c r="H48" s="14">
        <v>2.2908454E-5</v>
      </c>
      <c r="I48" s="14">
        <v>2.2406021999999999E-5</v>
      </c>
      <c r="J48" s="14">
        <v>2.3195997000000001E-5</v>
      </c>
      <c r="K48" s="14">
        <v>2.3014472000000001E-5</v>
      </c>
      <c r="L48" s="14">
        <v>2.3280761999999998E-5</v>
      </c>
      <c r="M48" s="14">
        <v>2.3267431999999899E-5</v>
      </c>
      <c r="N48" s="14">
        <v>2.56705099999999E-5</v>
      </c>
      <c r="O48" s="14">
        <v>3.3930816999999997E-5</v>
      </c>
      <c r="P48" s="14">
        <v>3.4827905999999901E-5</v>
      </c>
      <c r="Q48" s="14">
        <v>3.378419E-5</v>
      </c>
      <c r="R48" s="14">
        <v>5.436889E-5</v>
      </c>
      <c r="S48" s="14">
        <v>5.8540779999999999E-5</v>
      </c>
      <c r="T48" s="14">
        <v>5.7639263000000001E-5</v>
      </c>
      <c r="U48" s="14">
        <v>5.6467849999999998E-5</v>
      </c>
      <c r="V48" s="14">
        <v>5.7507782999999999E-5</v>
      </c>
      <c r="W48" s="14">
        <v>5.6944324999999998E-5</v>
      </c>
      <c r="X48" s="14">
        <v>5.7258145000000003E-5</v>
      </c>
      <c r="Y48" s="14">
        <v>5.5002066999999901E-5</v>
      </c>
      <c r="Z48" s="14">
        <v>5.7101834999999998E-5</v>
      </c>
      <c r="AA48" s="14">
        <v>5.6120969999999998E-5</v>
      </c>
    </row>
    <row r="49" spans="1:27" s="11" customFormat="1">
      <c r="A49" s="21" t="s">
        <v>33</v>
      </c>
      <c r="B49" s="21" t="s">
        <v>23</v>
      </c>
      <c r="C49" s="14">
        <v>11.93436</v>
      </c>
      <c r="D49" s="14">
        <v>48.981353999999897</v>
      </c>
      <c r="E49" s="14">
        <v>28.424622999999901</v>
      </c>
      <c r="F49" s="14">
        <v>24.177035999999902</v>
      </c>
      <c r="G49" s="14">
        <v>30.294315000000001</v>
      </c>
      <c r="H49" s="14">
        <v>15.446973</v>
      </c>
      <c r="I49" s="14">
        <v>5.572476</v>
      </c>
      <c r="J49" s="14">
        <v>9.8728499999999997</v>
      </c>
      <c r="K49" s="14">
        <v>6.0498919999999998</v>
      </c>
      <c r="L49" s="14">
        <v>23.220656999999999</v>
      </c>
      <c r="M49" s="14">
        <v>29.519992999999999</v>
      </c>
      <c r="N49" s="14">
        <v>0</v>
      </c>
      <c r="O49" s="14">
        <v>0</v>
      </c>
      <c r="P49" s="14">
        <v>0</v>
      </c>
      <c r="Q49" s="14">
        <v>0</v>
      </c>
      <c r="R49" s="14">
        <v>0</v>
      </c>
      <c r="S49" s="14">
        <v>0</v>
      </c>
      <c r="T49" s="14">
        <v>0</v>
      </c>
      <c r="U49" s="14">
        <v>0</v>
      </c>
      <c r="V49" s="14">
        <v>0</v>
      </c>
      <c r="W49" s="14">
        <v>0</v>
      </c>
      <c r="X49" s="14">
        <v>0</v>
      </c>
      <c r="Y49" s="14">
        <v>0</v>
      </c>
      <c r="Z49" s="14">
        <v>0</v>
      </c>
      <c r="AA49" s="14">
        <v>0</v>
      </c>
    </row>
    <row r="50" spans="1:27" s="11" customFormat="1">
      <c r="A50" s="21" t="s">
        <v>33</v>
      </c>
      <c r="B50" s="21" t="s">
        <v>21</v>
      </c>
      <c r="C50" s="14">
        <v>18.939473633772188</v>
      </c>
      <c r="D50" s="14">
        <v>27.672878058592801</v>
      </c>
      <c r="E50" s="14">
        <v>34.835600207112385</v>
      </c>
      <c r="F50" s="14">
        <v>21.520158951782289</v>
      </c>
      <c r="G50" s="14">
        <v>15.2034273387903</v>
      </c>
      <c r="H50" s="14">
        <v>7.8082622461175006</v>
      </c>
      <c r="I50" s="14">
        <v>3.0247613962618001</v>
      </c>
      <c r="J50" s="14">
        <v>6.1427320198507998</v>
      </c>
      <c r="K50" s="14">
        <v>2.7705989196010004</v>
      </c>
      <c r="L50" s="14">
        <v>23.327980585278489</v>
      </c>
      <c r="M50" s="14">
        <v>30.590376443676888</v>
      </c>
      <c r="N50" s="14">
        <v>59.366489642858994</v>
      </c>
      <c r="O50" s="14">
        <v>57.246616328701087</v>
      </c>
      <c r="P50" s="14">
        <v>324.72383751794894</v>
      </c>
      <c r="Q50" s="14">
        <v>242.27401289948878</v>
      </c>
      <c r="R50" s="14">
        <v>405.32410753406805</v>
      </c>
      <c r="S50" s="14">
        <v>502.93663741965435</v>
      </c>
      <c r="T50" s="14">
        <v>477.66772282387376</v>
      </c>
      <c r="U50" s="14">
        <v>590.54639846028704</v>
      </c>
      <c r="V50" s="14">
        <v>589.52169289600397</v>
      </c>
      <c r="W50" s="14">
        <v>209.94149078697063</v>
      </c>
      <c r="X50" s="14">
        <v>725.61779152112479</v>
      </c>
      <c r="Y50" s="14">
        <v>344.0600357031289</v>
      </c>
      <c r="Z50" s="14">
        <v>1197.3086224271558</v>
      </c>
      <c r="AA50" s="14">
        <v>1216.034269084159</v>
      </c>
    </row>
    <row r="51" spans="1:27" s="11" customFormat="1">
      <c r="A51" s="21" t="s">
        <v>33</v>
      </c>
      <c r="B51" s="21" t="s">
        <v>24</v>
      </c>
      <c r="C51" s="14">
        <v>3512.7924799999987</v>
      </c>
      <c r="D51" s="14">
        <v>3511.3739999999989</v>
      </c>
      <c r="E51" s="14">
        <v>3483.7326499999999</v>
      </c>
      <c r="F51" s="14">
        <v>3493.2588839999999</v>
      </c>
      <c r="G51" s="14">
        <v>3487.8556400000002</v>
      </c>
      <c r="H51" s="14">
        <v>3484.9573499999997</v>
      </c>
      <c r="I51" s="14">
        <v>3480.79432</v>
      </c>
      <c r="J51" s="14">
        <v>3484.0174699999998</v>
      </c>
      <c r="K51" s="14">
        <v>3482.2770959999998</v>
      </c>
      <c r="L51" s="14">
        <v>3489.176179999999</v>
      </c>
      <c r="M51" s="14">
        <v>3491.0712399999998</v>
      </c>
      <c r="N51" s="14">
        <v>3500.2835749999995</v>
      </c>
      <c r="O51" s="14">
        <v>3493.3298199999995</v>
      </c>
      <c r="P51" s="14">
        <v>3494.7862359999995</v>
      </c>
      <c r="Q51" s="14">
        <v>3495.8474059999999</v>
      </c>
      <c r="R51" s="14">
        <v>3501.3293059999987</v>
      </c>
      <c r="S51" s="14">
        <v>3489.6096799999996</v>
      </c>
      <c r="T51" s="14">
        <v>3498.5139809999996</v>
      </c>
      <c r="U51" s="14">
        <v>3489.9528599999985</v>
      </c>
      <c r="V51" s="14">
        <v>3500.5209039999991</v>
      </c>
      <c r="W51" s="14">
        <v>3504.17166</v>
      </c>
      <c r="X51" s="14">
        <v>3505.6119899999994</v>
      </c>
      <c r="Y51" s="14">
        <v>3500.0826439999983</v>
      </c>
      <c r="Z51" s="14">
        <v>3501.7580960000005</v>
      </c>
      <c r="AA51" s="14">
        <v>3494.7648960000001</v>
      </c>
    </row>
    <row r="52" spans="1:27" s="11" customFormat="1">
      <c r="A52" s="21" t="s">
        <v>33</v>
      </c>
      <c r="B52" s="21" t="s">
        <v>25</v>
      </c>
      <c r="C52" s="14">
        <v>11747.503198531962</v>
      </c>
      <c r="D52" s="14">
        <v>11642.701312114874</v>
      </c>
      <c r="E52" s="14">
        <v>13093.330400562234</v>
      </c>
      <c r="F52" s="14">
        <v>11551.554235270278</v>
      </c>
      <c r="G52" s="14">
        <v>11337.181724461137</v>
      </c>
      <c r="H52" s="14">
        <v>11923.190549625597</v>
      </c>
      <c r="I52" s="14">
        <v>12689.786224400328</v>
      </c>
      <c r="J52" s="14">
        <v>13075.184741817277</v>
      </c>
      <c r="K52" s="14">
        <v>15363.96801623642</v>
      </c>
      <c r="L52" s="14">
        <v>16249.963167754917</v>
      </c>
      <c r="M52" s="14">
        <v>19524.721081486645</v>
      </c>
      <c r="N52" s="14">
        <v>17154.676975647079</v>
      </c>
      <c r="O52" s="14">
        <v>19275.028025668846</v>
      </c>
      <c r="P52" s="14">
        <v>19913.902075140613</v>
      </c>
      <c r="Q52" s="14">
        <v>20803.192392704717</v>
      </c>
      <c r="R52" s="14">
        <v>21872.717908616731</v>
      </c>
      <c r="S52" s="14">
        <v>23351.510374002719</v>
      </c>
      <c r="T52" s="14">
        <v>22528.260796985756</v>
      </c>
      <c r="U52" s="14">
        <v>25004.423771650199</v>
      </c>
      <c r="V52" s="14">
        <v>22220.77549316255</v>
      </c>
      <c r="W52" s="14">
        <v>22723.438896957257</v>
      </c>
      <c r="X52" s="14">
        <v>23024.161847133899</v>
      </c>
      <c r="Y52" s="14">
        <v>24377.879538377998</v>
      </c>
      <c r="Z52" s="14">
        <v>27768.648590000001</v>
      </c>
      <c r="AA52" s="14">
        <v>27885.970672999996</v>
      </c>
    </row>
    <row r="53" spans="1:27" s="11" customFormat="1">
      <c r="A53" s="21" t="s">
        <v>33</v>
      </c>
      <c r="B53" s="21" t="s">
        <v>26</v>
      </c>
      <c r="C53" s="14">
        <v>2148.5878019302095</v>
      </c>
      <c r="D53" s="14">
        <v>2184.1452619320921</v>
      </c>
      <c r="E53" s="14">
        <v>2172.4368469068586</v>
      </c>
      <c r="F53" s="14">
        <v>2943.3802899999991</v>
      </c>
      <c r="G53" s="14">
        <v>2803.8226599999998</v>
      </c>
      <c r="H53" s="14">
        <v>2674.9970199999989</v>
      </c>
      <c r="I53" s="14">
        <v>2844.5987739999973</v>
      </c>
      <c r="J53" s="14">
        <v>3879.2735199999979</v>
      </c>
      <c r="K53" s="14">
        <v>4021.4051299999992</v>
      </c>
      <c r="L53" s="14">
        <v>4959.8151699999962</v>
      </c>
      <c r="M53" s="14">
        <v>5895.6931999999997</v>
      </c>
      <c r="N53" s="14">
        <v>7427.6882899999991</v>
      </c>
      <c r="O53" s="14">
        <v>7023.1647059999987</v>
      </c>
      <c r="P53" s="14">
        <v>6830.7494050000005</v>
      </c>
      <c r="Q53" s="14">
        <v>7175.0067599999993</v>
      </c>
      <c r="R53" s="14">
        <v>6776.31538</v>
      </c>
      <c r="S53" s="14">
        <v>7033.4524049999991</v>
      </c>
      <c r="T53" s="14">
        <v>7157.8695899999984</v>
      </c>
      <c r="U53" s="14">
        <v>7129.4928999999975</v>
      </c>
      <c r="V53" s="14">
        <v>7418.3300499999978</v>
      </c>
      <c r="W53" s="14">
        <v>6990.4777899999981</v>
      </c>
      <c r="X53" s="14">
        <v>6829.3577859999978</v>
      </c>
      <c r="Y53" s="14">
        <v>7157.7076399999978</v>
      </c>
      <c r="Z53" s="14">
        <v>8131.5966139999982</v>
      </c>
      <c r="AA53" s="14">
        <v>8417.8318899999995</v>
      </c>
    </row>
    <row r="54" spans="1:27" s="11" customFormat="1">
      <c r="A54" s="21" t="s">
        <v>33</v>
      </c>
      <c r="B54" s="21" t="s">
        <v>99</v>
      </c>
      <c r="C54" s="14">
        <v>28.895492295542997</v>
      </c>
      <c r="D54" s="14">
        <v>39.708491404979995</v>
      </c>
      <c r="E54" s="14">
        <v>35.715568225725001</v>
      </c>
      <c r="F54" s="14">
        <v>33.825798681210003</v>
      </c>
      <c r="G54" s="14">
        <v>27.930636106925</v>
      </c>
      <c r="H54" s="14">
        <v>22.323975321930003</v>
      </c>
      <c r="I54" s="14">
        <v>38.479683006450003</v>
      </c>
      <c r="J54" s="14">
        <v>26.312498046567988</v>
      </c>
      <c r="K54" s="14">
        <v>29.782686845468</v>
      </c>
      <c r="L54" s="14">
        <v>37.28251876833</v>
      </c>
      <c r="M54" s="14">
        <v>42.274894689059899</v>
      </c>
      <c r="N54" s="14">
        <v>39.772686552896005</v>
      </c>
      <c r="O54" s="14">
        <v>38.956302473800001</v>
      </c>
      <c r="P54" s="14">
        <v>38.094991738394</v>
      </c>
      <c r="Q54" s="14">
        <v>42.045301861339901</v>
      </c>
      <c r="R54" s="14">
        <v>37.249878099283897</v>
      </c>
      <c r="S54" s="14">
        <v>36.569640177050005</v>
      </c>
      <c r="T54" s="14">
        <v>40.2130333850859</v>
      </c>
      <c r="U54" s="14">
        <v>40.853839571899996</v>
      </c>
      <c r="V54" s="14">
        <v>39.200434252100003</v>
      </c>
      <c r="W54" s="14">
        <v>37.061323194140002</v>
      </c>
      <c r="X54" s="14">
        <v>31.037212668269994</v>
      </c>
      <c r="Y54" s="14">
        <v>47.257615000000001</v>
      </c>
      <c r="Z54" s="14">
        <v>50.092602999999997</v>
      </c>
      <c r="AA54" s="14">
        <v>55.646135999999998</v>
      </c>
    </row>
    <row r="55" spans="1:27" s="11" customFormat="1">
      <c r="A55" s="21" t="s">
        <v>33</v>
      </c>
      <c r="B55" s="21" t="s">
        <v>34</v>
      </c>
      <c r="C55" s="14">
        <v>3.6596088000000001E-5</v>
      </c>
      <c r="D55" s="14">
        <v>4.4636937999999997E-5</v>
      </c>
      <c r="E55" s="14">
        <v>9.9220849999999994E-5</v>
      </c>
      <c r="F55" s="14">
        <v>9.6373783999999897E-5</v>
      </c>
      <c r="G55" s="14">
        <v>8.9753025999999997E-5</v>
      </c>
      <c r="H55" s="14">
        <v>8.4522380000000001E-5</v>
      </c>
      <c r="I55" s="14">
        <v>1.0117305000000001E-4</v>
      </c>
      <c r="J55" s="14">
        <v>8.3030009999999997E-5</v>
      </c>
      <c r="K55" s="14">
        <v>8.7043419999999894E-5</v>
      </c>
      <c r="L55" s="14">
        <v>1.5148251000000001E-4</v>
      </c>
      <c r="M55" s="14">
        <v>2.9492576000000003E-4</v>
      </c>
      <c r="N55" s="14">
        <v>765.47810000000004</v>
      </c>
      <c r="O55" s="14">
        <v>723.90189999999996</v>
      </c>
      <c r="P55" s="14">
        <v>750.69835999999998</v>
      </c>
      <c r="Q55" s="14">
        <v>792.87536999999998</v>
      </c>
      <c r="R55" s="14">
        <v>2360.6527999999998</v>
      </c>
      <c r="S55" s="14">
        <v>2300.5981000000002</v>
      </c>
      <c r="T55" s="14">
        <v>2368.8150000000001</v>
      </c>
      <c r="U55" s="14">
        <v>2367.1016</v>
      </c>
      <c r="V55" s="14">
        <v>2421.0812999999998</v>
      </c>
      <c r="W55" s="14">
        <v>2222.5756999999999</v>
      </c>
      <c r="X55" s="14">
        <v>2126.2269999999999</v>
      </c>
      <c r="Y55" s="14">
        <v>2241.7777999999998</v>
      </c>
      <c r="Z55" s="14">
        <v>2200.4187000000002</v>
      </c>
      <c r="AA55" s="14">
        <v>2133.1082000000001</v>
      </c>
    </row>
    <row r="56" spans="1:27" s="11" customFormat="1">
      <c r="A56" s="39" t="s">
        <v>95</v>
      </c>
      <c r="B56" s="39"/>
      <c r="C56" s="29">
        <f>SUM(C46:C53)</f>
        <v>51019.21142828474</v>
      </c>
      <c r="D56" s="29">
        <f t="shared" ref="D56:AA56" si="3">SUM(D46:D53)</f>
        <v>51705.502621452746</v>
      </c>
      <c r="E56" s="29">
        <f t="shared" si="3"/>
        <v>53202.76443755316</v>
      </c>
      <c r="F56" s="29">
        <f t="shared" si="3"/>
        <v>52440.828426361186</v>
      </c>
      <c r="G56" s="29">
        <f t="shared" si="3"/>
        <v>52087.297489621502</v>
      </c>
      <c r="H56" s="29">
        <f t="shared" si="3"/>
        <v>50408.004177780167</v>
      </c>
      <c r="I56" s="29">
        <f t="shared" si="3"/>
        <v>50923.447878202605</v>
      </c>
      <c r="J56" s="29">
        <f t="shared" si="3"/>
        <v>51017.428537033105</v>
      </c>
      <c r="K56" s="29">
        <f t="shared" si="3"/>
        <v>52918.859856170486</v>
      </c>
      <c r="L56" s="29">
        <f t="shared" si="3"/>
        <v>53527.488078620954</v>
      </c>
      <c r="M56" s="29">
        <f t="shared" si="3"/>
        <v>53727.027114197765</v>
      </c>
      <c r="N56" s="29">
        <f t="shared" si="3"/>
        <v>53564.025755960443</v>
      </c>
      <c r="O56" s="29">
        <f t="shared" si="3"/>
        <v>51830.351501928366</v>
      </c>
      <c r="P56" s="29">
        <f t="shared" si="3"/>
        <v>53528.591488486469</v>
      </c>
      <c r="Q56" s="29">
        <f t="shared" si="3"/>
        <v>54059.824905388385</v>
      </c>
      <c r="R56" s="29">
        <f t="shared" si="3"/>
        <v>55765.696256519688</v>
      </c>
      <c r="S56" s="29">
        <f t="shared" si="3"/>
        <v>57664.682254963147</v>
      </c>
      <c r="T56" s="29">
        <f t="shared" si="3"/>
        <v>55824.921748448876</v>
      </c>
      <c r="U56" s="29">
        <f t="shared" si="3"/>
        <v>57372.945286578324</v>
      </c>
      <c r="V56" s="29">
        <f t="shared" si="3"/>
        <v>54959.481097566335</v>
      </c>
      <c r="W56" s="29">
        <f t="shared" si="3"/>
        <v>52508.127394688541</v>
      </c>
      <c r="X56" s="29">
        <f t="shared" si="3"/>
        <v>53084.551971913177</v>
      </c>
      <c r="Y56" s="29">
        <f t="shared" si="3"/>
        <v>53204.586013083193</v>
      </c>
      <c r="Z56" s="29">
        <f t="shared" si="3"/>
        <v>57152.419079528991</v>
      </c>
      <c r="AA56" s="29">
        <f t="shared" si="3"/>
        <v>57168.514184205123</v>
      </c>
    </row>
    <row r="57" spans="1:27" s="11" customFormat="1"/>
    <row r="58" spans="1:27" s="11" customFormat="1"/>
    <row r="59" spans="1:27" s="11" customFormat="1">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21" t="s">
        <v>31</v>
      </c>
      <c r="B60" s="21" t="s">
        <v>36</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21" t="s">
        <v>31</v>
      </c>
      <c r="B61" s="21"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21" t="s">
        <v>31</v>
      </c>
      <c r="B62" s="21" t="s">
        <v>22</v>
      </c>
      <c r="C62" s="14">
        <v>956.79994690775402</v>
      </c>
      <c r="D62" s="14">
        <v>1084.0879786794439</v>
      </c>
      <c r="E62" s="14">
        <v>1000.099148430739</v>
      </c>
      <c r="F62" s="14">
        <v>272.52669825999402</v>
      </c>
      <c r="G62" s="14">
        <v>344.07872928523898</v>
      </c>
      <c r="H62" s="14">
        <v>298.27907831423101</v>
      </c>
      <c r="I62" s="14">
        <v>167.34997693222002</v>
      </c>
      <c r="J62" s="14">
        <v>164.85152641083403</v>
      </c>
      <c r="K62" s="14">
        <v>160.79302024745601</v>
      </c>
      <c r="L62" s="14">
        <v>273.34341164472897</v>
      </c>
      <c r="M62" s="14">
        <v>396.206176597313</v>
      </c>
      <c r="N62" s="14">
        <v>597.64669778927794</v>
      </c>
      <c r="O62" s="14">
        <v>1433.2058669142098</v>
      </c>
      <c r="P62" s="14">
        <v>1636.2768288293321</v>
      </c>
      <c r="Q62" s="14">
        <v>697.89405819322997</v>
      </c>
      <c r="R62" s="14">
        <v>1938.220282344877</v>
      </c>
      <c r="S62" s="14">
        <v>2133.2967526112279</v>
      </c>
      <c r="T62" s="14">
        <v>1796.245652290904</v>
      </c>
      <c r="U62" s="14">
        <v>1681.4077319254943</v>
      </c>
      <c r="V62" s="14">
        <v>1712.6208323354028</v>
      </c>
      <c r="W62" s="14">
        <v>1288.513401752657</v>
      </c>
      <c r="X62" s="14">
        <v>1845.4221317522199</v>
      </c>
      <c r="Y62" s="14">
        <v>1027.696521099502</v>
      </c>
      <c r="Z62" s="14">
        <v>1422.6630307928749</v>
      </c>
      <c r="AA62" s="14">
        <v>1219.9496302082568</v>
      </c>
    </row>
    <row r="63" spans="1:27" s="11" customFormat="1">
      <c r="A63" s="21" t="s">
        <v>31</v>
      </c>
      <c r="B63" s="21" t="s">
        <v>23</v>
      </c>
      <c r="C63" s="14">
        <v>68.0863394</v>
      </c>
      <c r="D63" s="14">
        <v>99.552819999999997</v>
      </c>
      <c r="E63" s="14">
        <v>87.489136000000002</v>
      </c>
      <c r="F63" s="14">
        <v>27.478345999999998</v>
      </c>
      <c r="G63" s="14">
        <v>21.340017</v>
      </c>
      <c r="H63" s="14">
        <v>4.1653260000000003</v>
      </c>
      <c r="I63" s="14">
        <v>9.0475919999999999</v>
      </c>
      <c r="J63" s="14">
        <v>7.2912289999999897</v>
      </c>
      <c r="K63" s="14">
        <v>1.5018568999999999</v>
      </c>
      <c r="L63" s="14">
        <v>17.128239999999899</v>
      </c>
      <c r="M63" s="14">
        <v>29.393028000000001</v>
      </c>
      <c r="N63" s="14">
        <v>36.476284</v>
      </c>
      <c r="O63" s="14">
        <v>37.311461999999999</v>
      </c>
      <c r="P63" s="14">
        <v>260.57747999999998</v>
      </c>
      <c r="Q63" s="14">
        <v>154.51523999999901</v>
      </c>
      <c r="R63" s="14">
        <v>216.89165</v>
      </c>
      <c r="S63" s="14">
        <v>182.58623</v>
      </c>
      <c r="T63" s="14">
        <v>230.5547</v>
      </c>
      <c r="U63" s="14">
        <v>247.82666</v>
      </c>
      <c r="V63" s="14">
        <v>291.16586000000001</v>
      </c>
      <c r="W63" s="14">
        <v>64.630650000000003</v>
      </c>
      <c r="X63" s="14">
        <v>304.57434000000001</v>
      </c>
      <c r="Y63" s="14">
        <v>172.13083</v>
      </c>
      <c r="Z63" s="14">
        <v>144.64635000000001</v>
      </c>
      <c r="AA63" s="14">
        <v>21.600925</v>
      </c>
    </row>
    <row r="64" spans="1:27" s="11" customFormat="1">
      <c r="A64" s="21" t="s">
        <v>31</v>
      </c>
      <c r="B64" s="21" t="s">
        <v>21</v>
      </c>
      <c r="C64" s="14">
        <v>74.089971684809498</v>
      </c>
      <c r="D64" s="14">
        <v>102.97866463562409</v>
      </c>
      <c r="E64" s="14">
        <v>90.265936844135979</v>
      </c>
      <c r="F64" s="14">
        <v>27.028299878101752</v>
      </c>
      <c r="G64" s="14">
        <v>32.61305034418691</v>
      </c>
      <c r="H64" s="14">
        <v>18.821830652808551</v>
      </c>
      <c r="I64" s="14">
        <v>14.412006182766067</v>
      </c>
      <c r="J64" s="14">
        <v>9.4868224616542296</v>
      </c>
      <c r="K64" s="14">
        <v>5.3933805939019601</v>
      </c>
      <c r="L64" s="14">
        <v>17.187243699612299</v>
      </c>
      <c r="M64" s="14">
        <v>29.384673851864299</v>
      </c>
      <c r="N64" s="14">
        <v>77.903827459974821</v>
      </c>
      <c r="O64" s="14">
        <v>100.20274452486419</v>
      </c>
      <c r="P64" s="14">
        <v>301.62535819112145</v>
      </c>
      <c r="Q64" s="14">
        <v>143.54518957875854</v>
      </c>
      <c r="R64" s="14">
        <v>367.71883541469043</v>
      </c>
      <c r="S64" s="14">
        <v>462.05123258603192</v>
      </c>
      <c r="T64" s="14">
        <v>399.53009540906322</v>
      </c>
      <c r="U64" s="14">
        <v>416.37867429701765</v>
      </c>
      <c r="V64" s="14">
        <v>348.87461798792162</v>
      </c>
      <c r="W64" s="14">
        <v>166.79265935278275</v>
      </c>
      <c r="X64" s="14">
        <v>479.89655003476213</v>
      </c>
      <c r="Y64" s="14">
        <v>174.07712393153835</v>
      </c>
      <c r="Z64" s="14">
        <v>242.54950058577205</v>
      </c>
      <c r="AA64" s="14">
        <v>243.19319178929865</v>
      </c>
    </row>
    <row r="65" spans="1:27" s="11" customFormat="1">
      <c r="A65" s="21" t="s">
        <v>31</v>
      </c>
      <c r="B65" s="21"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21" t="s">
        <v>31</v>
      </c>
      <c r="B66" s="21" t="s">
        <v>25</v>
      </c>
      <c r="C66" s="14">
        <v>6004.6217635773901</v>
      </c>
      <c r="D66" s="14">
        <v>6082.3128071959891</v>
      </c>
      <c r="E66" s="14">
        <v>6468.7259731065324</v>
      </c>
      <c r="F66" s="14">
        <v>5943.6624387465408</v>
      </c>
      <c r="G66" s="14">
        <v>5911.9485677386165</v>
      </c>
      <c r="H66" s="14">
        <v>5616.4001944216716</v>
      </c>
      <c r="I66" s="14">
        <v>6325.9884165359354</v>
      </c>
      <c r="J66" s="14">
        <v>9072.9131606043284</v>
      </c>
      <c r="K66" s="14">
        <v>9568.4673730644772</v>
      </c>
      <c r="L66" s="14">
        <v>9603.8675654683884</v>
      </c>
      <c r="M66" s="14">
        <v>10195.81263836154</v>
      </c>
      <c r="N66" s="14">
        <v>8790.0814244931044</v>
      </c>
      <c r="O66" s="14">
        <v>8846.8038683450723</v>
      </c>
      <c r="P66" s="14">
        <v>8420.46936793022</v>
      </c>
      <c r="Q66" s="14">
        <v>9366.2708119924464</v>
      </c>
      <c r="R66" s="14">
        <v>11178.75277592764</v>
      </c>
      <c r="S66" s="14">
        <v>10952.346703918043</v>
      </c>
      <c r="T66" s="14">
        <v>10841.6143010655</v>
      </c>
      <c r="U66" s="14">
        <v>11296.140769812047</v>
      </c>
      <c r="V66" s="14">
        <v>9901.9896328823233</v>
      </c>
      <c r="W66" s="14">
        <v>9821.8146549321664</v>
      </c>
      <c r="X66" s="14">
        <v>9097.8118596662862</v>
      </c>
      <c r="Y66" s="14">
        <v>10025.652164624044</v>
      </c>
      <c r="Z66" s="14">
        <v>11973.551731605214</v>
      </c>
      <c r="AA66" s="14">
        <v>12358.812385117011</v>
      </c>
    </row>
    <row r="67" spans="1:27" s="11" customFormat="1">
      <c r="A67" s="21" t="s">
        <v>31</v>
      </c>
      <c r="B67" s="21" t="s">
        <v>26</v>
      </c>
      <c r="C67" s="14">
        <v>794.65850971029806</v>
      </c>
      <c r="D67" s="14">
        <v>799.65129475159563</v>
      </c>
      <c r="E67" s="14">
        <v>804.47059562537061</v>
      </c>
      <c r="F67" s="14">
        <v>817.47810795366729</v>
      </c>
      <c r="G67" s="14">
        <v>779.77114180692706</v>
      </c>
      <c r="H67" s="14">
        <v>2764.0101373495559</v>
      </c>
      <c r="I67" s="14">
        <v>2825.0553387621794</v>
      </c>
      <c r="J67" s="14">
        <v>3341.373177377749</v>
      </c>
      <c r="K67" s="14">
        <v>3428.1923954579361</v>
      </c>
      <c r="L67" s="14">
        <v>3536.0484087184554</v>
      </c>
      <c r="M67" s="14">
        <v>3639.3135939704939</v>
      </c>
      <c r="N67" s="14">
        <v>4017.151008921443</v>
      </c>
      <c r="O67" s="14">
        <v>3824.276929020577</v>
      </c>
      <c r="P67" s="14">
        <v>3842.0896638961708</v>
      </c>
      <c r="Q67" s="14">
        <v>3906.5176408556076</v>
      </c>
      <c r="R67" s="14">
        <v>3781.4754810790014</v>
      </c>
      <c r="S67" s="14">
        <v>4525.130255187938</v>
      </c>
      <c r="T67" s="14">
        <v>4530.8204897120249</v>
      </c>
      <c r="U67" s="14">
        <v>4632.4138246171824</v>
      </c>
      <c r="V67" s="14">
        <v>5673.328034678796</v>
      </c>
      <c r="W67" s="14">
        <v>6108.7037949894466</v>
      </c>
      <c r="X67" s="14">
        <v>6785.0106431774548</v>
      </c>
      <c r="Y67" s="14">
        <v>6842.0753004663966</v>
      </c>
      <c r="Z67" s="14">
        <v>8084.6320742922508</v>
      </c>
      <c r="AA67" s="14">
        <v>8208.9916551622446</v>
      </c>
    </row>
    <row r="68" spans="1:27" s="11" customFormat="1">
      <c r="A68" s="21" t="s">
        <v>31</v>
      </c>
      <c r="B68" s="21" t="s">
        <v>99</v>
      </c>
      <c r="C68" s="14">
        <v>73.712665264896913</v>
      </c>
      <c r="D68" s="14">
        <v>79.979221838513013</v>
      </c>
      <c r="E68" s="14">
        <v>80.110944555805006</v>
      </c>
      <c r="F68" s="14">
        <v>71.378512272510989</v>
      </c>
      <c r="G68" s="14">
        <v>60.384332350699893</v>
      </c>
      <c r="H68" s="14">
        <v>63.919186136762001</v>
      </c>
      <c r="I68" s="14">
        <v>73.658330610177003</v>
      </c>
      <c r="J68" s="14">
        <v>63.408062667536996</v>
      </c>
      <c r="K68" s="14">
        <v>65.40576046020999</v>
      </c>
      <c r="L68" s="14">
        <v>71.753352474309992</v>
      </c>
      <c r="M68" s="14">
        <v>77.990933703430002</v>
      </c>
      <c r="N68" s="14">
        <v>74.984739400193902</v>
      </c>
      <c r="O68" s="14">
        <v>74.585354500943993</v>
      </c>
      <c r="P68" s="14">
        <v>72.1609914074659</v>
      </c>
      <c r="Q68" s="14">
        <v>77.197989378819997</v>
      </c>
      <c r="R68" s="14">
        <v>70.529811860716009</v>
      </c>
      <c r="S68" s="14">
        <v>68.955460461650006</v>
      </c>
      <c r="T68" s="14">
        <v>74.462024271800004</v>
      </c>
      <c r="U68" s="14">
        <v>74.476422693419906</v>
      </c>
      <c r="V68" s="14">
        <v>71.503471298250005</v>
      </c>
      <c r="W68" s="14">
        <v>67.605148405099897</v>
      </c>
      <c r="X68" s="14">
        <v>60.200476283190007</v>
      </c>
      <c r="Y68" s="14">
        <v>71.877064328269995</v>
      </c>
      <c r="Z68" s="14">
        <v>66.079081541229911</v>
      </c>
      <c r="AA68" s="14">
        <v>77.123144751399991</v>
      </c>
    </row>
    <row r="69" spans="1:27" s="11" customFormat="1">
      <c r="A69" s="21" t="s">
        <v>31</v>
      </c>
      <c r="B69" s="21" t="s">
        <v>34</v>
      </c>
      <c r="C69" s="14">
        <v>3.7266450000000003E-5</v>
      </c>
      <c r="D69" s="14">
        <v>5.0261252999999997E-5</v>
      </c>
      <c r="E69" s="14">
        <v>5.1542887000000002E-5</v>
      </c>
      <c r="F69" s="14">
        <v>4.9998569999999997E-5</v>
      </c>
      <c r="G69" s="14">
        <v>4.5610349999999901E-5</v>
      </c>
      <c r="H69" s="14">
        <v>4.5424957000000002E-5</v>
      </c>
      <c r="I69" s="14">
        <v>5.2478775999999997E-5</v>
      </c>
      <c r="J69" s="14">
        <v>5.9466669999999901E-5</v>
      </c>
      <c r="K69" s="14">
        <v>9.2044619999999896E-5</v>
      </c>
      <c r="L69" s="14">
        <v>1.69619889999999E-4</v>
      </c>
      <c r="M69" s="14">
        <v>2.9980706E-4</v>
      </c>
      <c r="N69" s="14">
        <v>1.4519595E-3</v>
      </c>
      <c r="O69" s="14">
        <v>1.4189215E-3</v>
      </c>
      <c r="P69" s="14">
        <v>1.4413282999999901E-3</v>
      </c>
      <c r="Q69" s="14">
        <v>1.5087827E-3</v>
      </c>
      <c r="R69" s="14">
        <v>298.13909999999998</v>
      </c>
      <c r="S69" s="14">
        <v>642.68899999999996</v>
      </c>
      <c r="T69" s="14">
        <v>658.50194999999997</v>
      </c>
      <c r="U69" s="14">
        <v>622.52070000000003</v>
      </c>
      <c r="V69" s="14">
        <v>1212.0011</v>
      </c>
      <c r="W69" s="14">
        <v>1826.711</v>
      </c>
      <c r="X69" s="14">
        <v>1827.1569</v>
      </c>
      <c r="Y69" s="14">
        <v>1837.0989999999999</v>
      </c>
      <c r="Z69" s="14">
        <v>2775.4207000000001</v>
      </c>
      <c r="AA69" s="14">
        <v>2856.6489999999999</v>
      </c>
    </row>
    <row r="70" spans="1:27" s="11" customFormat="1">
      <c r="A70" s="39" t="s">
        <v>95</v>
      </c>
      <c r="B70" s="39"/>
      <c r="C70" s="29">
        <f>SUM(C60:C67)</f>
        <v>7898.2565312802517</v>
      </c>
      <c r="D70" s="29">
        <f t="shared" ref="D70:AA70" si="4">SUM(D60:D67)</f>
        <v>8168.5835652626529</v>
      </c>
      <c r="E70" s="29">
        <f t="shared" si="4"/>
        <v>8451.0507900067787</v>
      </c>
      <c r="F70" s="29">
        <f t="shared" si="4"/>
        <v>7088.1738908383031</v>
      </c>
      <c r="G70" s="29">
        <f t="shared" si="4"/>
        <v>7089.7515061749691</v>
      </c>
      <c r="H70" s="29">
        <f t="shared" si="4"/>
        <v>8701.6765667382679</v>
      </c>
      <c r="I70" s="29">
        <f t="shared" si="4"/>
        <v>9341.8533304131015</v>
      </c>
      <c r="J70" s="29">
        <f t="shared" si="4"/>
        <v>12595.915915854566</v>
      </c>
      <c r="K70" s="29">
        <f t="shared" si="4"/>
        <v>13164.348026263771</v>
      </c>
      <c r="L70" s="29">
        <f t="shared" si="4"/>
        <v>13447.574869531185</v>
      </c>
      <c r="M70" s="29">
        <f t="shared" si="4"/>
        <v>14290.11011078121</v>
      </c>
      <c r="N70" s="29">
        <f t="shared" si="4"/>
        <v>13519.2592426638</v>
      </c>
      <c r="O70" s="29">
        <f t="shared" si="4"/>
        <v>14241.800870804724</v>
      </c>
      <c r="P70" s="29">
        <f t="shared" si="4"/>
        <v>14461.038698846845</v>
      </c>
      <c r="Q70" s="29">
        <f t="shared" si="4"/>
        <v>14268.742940620041</v>
      </c>
      <c r="R70" s="29">
        <f t="shared" si="4"/>
        <v>17483.059024766208</v>
      </c>
      <c r="S70" s="29">
        <f t="shared" si="4"/>
        <v>18255.411174303241</v>
      </c>
      <c r="T70" s="29">
        <f t="shared" si="4"/>
        <v>17798.765238477492</v>
      </c>
      <c r="U70" s="29">
        <f t="shared" si="4"/>
        <v>18274.167660651743</v>
      </c>
      <c r="V70" s="29">
        <f t="shared" si="4"/>
        <v>17927.978977884442</v>
      </c>
      <c r="W70" s="29">
        <f t="shared" si="4"/>
        <v>17450.455161027054</v>
      </c>
      <c r="X70" s="29">
        <f t="shared" si="4"/>
        <v>18512.715524630723</v>
      </c>
      <c r="Y70" s="29">
        <f t="shared" si="4"/>
        <v>18241.631940121479</v>
      </c>
      <c r="Z70" s="29">
        <f t="shared" si="4"/>
        <v>21868.042687276109</v>
      </c>
      <c r="AA70" s="29">
        <f t="shared" si="4"/>
        <v>22052.54778727681</v>
      </c>
    </row>
    <row r="71" spans="1:27" s="11" customFormat="1"/>
    <row r="72" spans="1:27" s="11" customFormat="1"/>
    <row r="73" spans="1:27" s="11" customFormat="1">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21" t="s">
        <v>32</v>
      </c>
      <c r="B74" s="21" t="s">
        <v>36</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21" t="s">
        <v>32</v>
      </c>
      <c r="B75" s="21"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21" t="s">
        <v>32</v>
      </c>
      <c r="B76" s="21" t="s">
        <v>22</v>
      </c>
      <c r="C76" s="14">
        <v>1.1773787999999999E-5</v>
      </c>
      <c r="D76" s="14">
        <v>1.2456528E-5</v>
      </c>
      <c r="E76" s="14">
        <v>1.2336907E-5</v>
      </c>
      <c r="F76" s="14">
        <v>1.3156796999999999E-5</v>
      </c>
      <c r="G76" s="14">
        <v>1.4054456E-5</v>
      </c>
      <c r="H76" s="14">
        <v>1.4023289E-5</v>
      </c>
      <c r="I76" s="14">
        <v>1.3793927000000001E-5</v>
      </c>
      <c r="J76" s="14">
        <v>1.5616682999999999E-5</v>
      </c>
      <c r="K76" s="14">
        <v>1.5600260000000001E-5</v>
      </c>
      <c r="L76" s="14">
        <v>1.5475545000000001E-5</v>
      </c>
      <c r="M76" s="14">
        <v>1.5225150499999901E-5</v>
      </c>
      <c r="N76" s="14">
        <v>1.5615566E-5</v>
      </c>
      <c r="O76" s="14">
        <v>1.8230472000000001E-5</v>
      </c>
      <c r="P76" s="14">
        <v>1.8028726E-5</v>
      </c>
      <c r="Q76" s="14">
        <v>1.80312439999999E-5</v>
      </c>
      <c r="R76" s="14">
        <v>1.868668E-5</v>
      </c>
      <c r="S76" s="14">
        <v>1.8804644999999999E-5</v>
      </c>
      <c r="T76" s="14">
        <v>1.8995213E-5</v>
      </c>
      <c r="U76" s="14">
        <v>1.7834328999999999E-5</v>
      </c>
      <c r="V76" s="14">
        <v>1.9223751E-5</v>
      </c>
      <c r="W76" s="14">
        <v>1.9064715000000002E-5</v>
      </c>
      <c r="X76" s="14">
        <v>1.7566908000000001E-5</v>
      </c>
      <c r="Y76" s="14">
        <v>1.8099552000000001E-5</v>
      </c>
      <c r="Z76" s="14">
        <v>1.7542173999999998E-5</v>
      </c>
      <c r="AA76" s="14">
        <v>1.7404598000000001E-5</v>
      </c>
    </row>
    <row r="77" spans="1:27" s="11" customFormat="1">
      <c r="A77" s="21" t="s">
        <v>32</v>
      </c>
      <c r="B77" s="21"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21" t="s">
        <v>32</v>
      </c>
      <c r="B78" s="21" t="s">
        <v>21</v>
      </c>
      <c r="C78" s="14">
        <v>7.6414826E-6</v>
      </c>
      <c r="D78" s="14">
        <v>8.427172999999999E-6</v>
      </c>
      <c r="E78" s="14">
        <v>8.0128426999999814E-6</v>
      </c>
      <c r="F78" s="14">
        <v>8.666299199999989E-6</v>
      </c>
      <c r="G78" s="14">
        <v>9.02499549999999E-6</v>
      </c>
      <c r="H78" s="14">
        <v>8.7624022999999895E-6</v>
      </c>
      <c r="I78" s="14">
        <v>8.3051017999999814E-6</v>
      </c>
      <c r="J78" s="14">
        <v>9.2473484999999895E-6</v>
      </c>
      <c r="K78" s="14">
        <v>9.4616178000000004E-6</v>
      </c>
      <c r="L78" s="14">
        <v>9.1612561999999807E-6</v>
      </c>
      <c r="M78" s="14">
        <v>8.8038246000000006E-6</v>
      </c>
      <c r="N78" s="14">
        <v>9.3895882999999892E-6</v>
      </c>
      <c r="O78" s="14">
        <v>1.0965333E-5</v>
      </c>
      <c r="P78" s="14">
        <v>1.099799139999999E-5</v>
      </c>
      <c r="Q78" s="14">
        <v>1.1369464999999999E-5</v>
      </c>
      <c r="R78" s="14">
        <v>1.2736650999999999E-5</v>
      </c>
      <c r="S78" s="14">
        <v>1.37162183E-5</v>
      </c>
      <c r="T78" s="14">
        <v>1.4271567699999992E-5</v>
      </c>
      <c r="U78" s="14">
        <v>1.0876395600000001E-5</v>
      </c>
      <c r="V78" s="14">
        <v>1.55484974E-5</v>
      </c>
      <c r="W78" s="14">
        <v>1.4423888799999999E-5</v>
      </c>
      <c r="X78" s="14">
        <v>9.7765290999999996E-6</v>
      </c>
      <c r="Y78" s="14">
        <v>2.3039669838000004E-3</v>
      </c>
      <c r="Z78" s="14">
        <v>9.6107888999999995E-6</v>
      </c>
      <c r="AA78" s="14">
        <v>9.2368858999999895E-6</v>
      </c>
    </row>
    <row r="79" spans="1:27" s="11" customFormat="1">
      <c r="A79" s="21" t="s">
        <v>32</v>
      </c>
      <c r="B79" s="21" t="s">
        <v>24</v>
      </c>
      <c r="C79" s="14">
        <v>9099.0995959423981</v>
      </c>
      <c r="D79" s="14">
        <v>9099.0996329099999</v>
      </c>
      <c r="E79" s="14">
        <v>9099.0996731512987</v>
      </c>
      <c r="F79" s="14">
        <v>9102.6353089399981</v>
      </c>
      <c r="G79" s="14">
        <v>9099.099615354151</v>
      </c>
      <c r="H79" s="14">
        <v>9099.0995559999992</v>
      </c>
      <c r="I79" s="14">
        <v>9099.0996359999972</v>
      </c>
      <c r="J79" s="14">
        <v>9102.6352400000014</v>
      </c>
      <c r="K79" s="14">
        <v>9099.0995849999999</v>
      </c>
      <c r="L79" s="14">
        <v>9099.0996829999985</v>
      </c>
      <c r="M79" s="14">
        <v>9099.0996359999899</v>
      </c>
      <c r="N79" s="14">
        <v>9102.6353109999982</v>
      </c>
      <c r="O79" s="14">
        <v>9099.099737999999</v>
      </c>
      <c r="P79" s="14">
        <v>9099.0996929999983</v>
      </c>
      <c r="Q79" s="14">
        <v>9099.0998369999998</v>
      </c>
      <c r="R79" s="14">
        <v>9102.6350699999966</v>
      </c>
      <c r="S79" s="14">
        <v>9099.0995459999995</v>
      </c>
      <c r="T79" s="14">
        <v>9099.0996439999963</v>
      </c>
      <c r="U79" s="14">
        <v>9099.0997260000004</v>
      </c>
      <c r="V79" s="14">
        <v>9102.6353339999987</v>
      </c>
      <c r="W79" s="14">
        <v>9099.0997309999948</v>
      </c>
      <c r="X79" s="14">
        <v>9099.0996919999961</v>
      </c>
      <c r="Y79" s="14">
        <v>9099.0997139999981</v>
      </c>
      <c r="Z79" s="14">
        <v>9102.6353899999976</v>
      </c>
      <c r="AA79" s="14">
        <v>9099.0996349999969</v>
      </c>
    </row>
    <row r="80" spans="1:27" s="11" customFormat="1">
      <c r="A80" s="21" t="s">
        <v>32</v>
      </c>
      <c r="B80" s="21" t="s">
        <v>25</v>
      </c>
      <c r="C80" s="14">
        <v>1979.5535984302378</v>
      </c>
      <c r="D80" s="14">
        <v>1920.6501949558203</v>
      </c>
      <c r="E80" s="14">
        <v>2122.8182011067397</v>
      </c>
      <c r="F80" s="14">
        <v>1985.7317549999971</v>
      </c>
      <c r="G80" s="14">
        <v>2953.2461487769815</v>
      </c>
      <c r="H80" s="14">
        <v>3818.853992368437</v>
      </c>
      <c r="I80" s="14">
        <v>3866.7084015824043</v>
      </c>
      <c r="J80" s="14">
        <v>3649.0262370063442</v>
      </c>
      <c r="K80" s="14">
        <v>3583.4583607605496</v>
      </c>
      <c r="L80" s="14">
        <v>3470.3439892153847</v>
      </c>
      <c r="M80" s="14">
        <v>3754.5239499749255</v>
      </c>
      <c r="N80" s="14">
        <v>3564.9969748835251</v>
      </c>
      <c r="O80" s="14">
        <v>3537.533911324364</v>
      </c>
      <c r="P80" s="14">
        <v>3775.8231716081623</v>
      </c>
      <c r="Q80" s="14">
        <v>3799.5679922318895</v>
      </c>
      <c r="R80" s="14">
        <v>3626.6450214349311</v>
      </c>
      <c r="S80" s="14">
        <v>3579.7715735378697</v>
      </c>
      <c r="T80" s="14">
        <v>3480.046186821578</v>
      </c>
      <c r="U80" s="14">
        <v>3742.195403387434</v>
      </c>
      <c r="V80" s="14">
        <v>3549.841887520739</v>
      </c>
      <c r="W80" s="14">
        <v>3528.9671001185247</v>
      </c>
      <c r="X80" s="14">
        <v>3765.5065886274274</v>
      </c>
      <c r="Y80" s="14">
        <v>3810.5884436940032</v>
      </c>
      <c r="Z80" s="14">
        <v>3585.6016321788102</v>
      </c>
      <c r="AA80" s="14">
        <v>3566.321310219696</v>
      </c>
    </row>
    <row r="81" spans="1:27" s="11" customFormat="1">
      <c r="A81" s="21" t="s">
        <v>32</v>
      </c>
      <c r="B81" s="21"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s="11" customFormat="1">
      <c r="A82" s="21" t="s">
        <v>32</v>
      </c>
      <c r="B82" s="21" t="s">
        <v>99</v>
      </c>
      <c r="C82" s="14">
        <v>2.0946357999999998E-5</v>
      </c>
      <c r="D82" s="14">
        <v>2.3114989999999899E-5</v>
      </c>
      <c r="E82" s="14">
        <v>2.5168301E-5</v>
      </c>
      <c r="F82" s="14">
        <v>2.5612822E-5</v>
      </c>
      <c r="G82" s="14">
        <v>2.6655689999999999E-5</v>
      </c>
      <c r="H82" s="14">
        <v>2.9372809999999998E-5</v>
      </c>
      <c r="I82" s="14">
        <v>3.6864454E-5</v>
      </c>
      <c r="J82" s="14">
        <v>3.3242240000000001E-5</v>
      </c>
      <c r="K82" s="14">
        <v>3.3982985999999998E-5</v>
      </c>
      <c r="L82" s="14">
        <v>4.30501969999999E-5</v>
      </c>
      <c r="M82" s="14">
        <v>5.1702244999999997E-5</v>
      </c>
      <c r="N82" s="14">
        <v>5.1189880000000001E-5</v>
      </c>
      <c r="O82" s="14">
        <v>4.9402951999999902E-5</v>
      </c>
      <c r="P82" s="14">
        <v>6.2235784000000001E-5</v>
      </c>
      <c r="Q82" s="14">
        <v>7.2950050000000001E-5</v>
      </c>
      <c r="R82" s="14">
        <v>7.0035865000000002E-5</v>
      </c>
      <c r="S82" s="14">
        <v>7.3480805000000003E-5</v>
      </c>
      <c r="T82" s="14">
        <v>7.0318909999999996E-5</v>
      </c>
      <c r="U82" s="14">
        <v>1.3790492000000001E-4</v>
      </c>
      <c r="V82" s="14">
        <v>8.1163846000000003E-5</v>
      </c>
      <c r="W82" s="14">
        <v>7.4296259999999999E-5</v>
      </c>
      <c r="X82" s="14">
        <v>1.780354E-4</v>
      </c>
      <c r="Y82" s="14">
        <v>1.9095685000000001E-4</v>
      </c>
      <c r="Z82" s="14">
        <v>2.0252169999999999E-4</v>
      </c>
      <c r="AA82" s="14">
        <v>2.1452554000000001E-4</v>
      </c>
    </row>
    <row r="83" spans="1:27" s="11" customFormat="1">
      <c r="A83" s="21" t="s">
        <v>32</v>
      </c>
      <c r="B83" s="21" t="s">
        <v>34</v>
      </c>
      <c r="C83" s="14">
        <v>2.9374614E-5</v>
      </c>
      <c r="D83" s="14">
        <v>3.2315559999999902E-5</v>
      </c>
      <c r="E83" s="14">
        <v>3.5856876E-5</v>
      </c>
      <c r="F83" s="14">
        <v>3.6747228000000003E-5</v>
      </c>
      <c r="G83" s="14">
        <v>3.5029603000000002E-5</v>
      </c>
      <c r="H83" s="14">
        <v>3.7177459999999998E-5</v>
      </c>
      <c r="I83" s="14">
        <v>4.4168068000000001E-5</v>
      </c>
      <c r="J83" s="14">
        <v>3.9411013999999998E-5</v>
      </c>
      <c r="K83" s="14">
        <v>4.3423580000000001E-5</v>
      </c>
      <c r="L83" s="14">
        <v>4.9792609999999901E-5</v>
      </c>
      <c r="M83" s="14">
        <v>5.7630117000000002E-5</v>
      </c>
      <c r="N83" s="14">
        <v>5.9988477E-5</v>
      </c>
      <c r="O83" s="14">
        <v>5.5946584E-5</v>
      </c>
      <c r="P83" s="14">
        <v>6.9183839999999996E-5</v>
      </c>
      <c r="Q83" s="14">
        <v>8.1510269999999894E-5</v>
      </c>
      <c r="R83" s="14">
        <v>7.8388520000000005E-5</v>
      </c>
      <c r="S83" s="14">
        <v>8.2014469999999997E-5</v>
      </c>
      <c r="T83" s="14">
        <v>8.3659079999999999E-5</v>
      </c>
      <c r="U83" s="14">
        <v>1.5930132999999999E-4</v>
      </c>
      <c r="V83" s="14">
        <v>9.3744380000000002E-5</v>
      </c>
      <c r="W83" s="14">
        <v>8.3890430000000001E-5</v>
      </c>
      <c r="X83" s="14">
        <v>1.9027342E-4</v>
      </c>
      <c r="Y83" s="14">
        <v>1.9388951000000001E-4</v>
      </c>
      <c r="Z83" s="14">
        <v>2.0502764999999999E-4</v>
      </c>
      <c r="AA83" s="14">
        <v>2.1781312999999999E-4</v>
      </c>
    </row>
    <row r="84" spans="1:27" s="11" customFormat="1">
      <c r="A84" s="39" t="s">
        <v>95</v>
      </c>
      <c r="B84" s="39"/>
      <c r="C84" s="29">
        <f>SUM(C74:C81)</f>
        <v>11078.653213787908</v>
      </c>
      <c r="D84" s="29">
        <f t="shared" ref="D84:AA84" si="5">SUM(D74:D81)</f>
        <v>11019.749848749521</v>
      </c>
      <c r="E84" s="29">
        <f t="shared" si="5"/>
        <v>11221.917894607788</v>
      </c>
      <c r="F84" s="29">
        <f t="shared" si="5"/>
        <v>11088.367085763091</v>
      </c>
      <c r="G84" s="29">
        <f t="shared" si="5"/>
        <v>12052.345787210585</v>
      </c>
      <c r="H84" s="29">
        <f t="shared" si="5"/>
        <v>12917.953571154127</v>
      </c>
      <c r="I84" s="29">
        <f t="shared" si="5"/>
        <v>12965.808059681431</v>
      </c>
      <c r="J84" s="29">
        <f t="shared" si="5"/>
        <v>12751.661501870378</v>
      </c>
      <c r="K84" s="29">
        <f t="shared" si="5"/>
        <v>12682.557970822427</v>
      </c>
      <c r="L84" s="29">
        <f t="shared" si="5"/>
        <v>12569.443696852184</v>
      </c>
      <c r="M84" s="29">
        <f t="shared" si="5"/>
        <v>12853.623610003891</v>
      </c>
      <c r="N84" s="29">
        <f t="shared" si="5"/>
        <v>12667.632310888677</v>
      </c>
      <c r="O84" s="29">
        <f t="shared" si="5"/>
        <v>12636.633678520169</v>
      </c>
      <c r="P84" s="29">
        <f t="shared" si="5"/>
        <v>12874.922893634879</v>
      </c>
      <c r="Q84" s="29">
        <f t="shared" si="5"/>
        <v>12898.667858632598</v>
      </c>
      <c r="R84" s="29">
        <f t="shared" si="5"/>
        <v>12729.280122858259</v>
      </c>
      <c r="S84" s="29">
        <f t="shared" si="5"/>
        <v>12678.871152058733</v>
      </c>
      <c r="T84" s="29">
        <f t="shared" si="5"/>
        <v>12579.145864088354</v>
      </c>
      <c r="U84" s="29">
        <f t="shared" si="5"/>
        <v>12841.295158098159</v>
      </c>
      <c r="V84" s="29">
        <f t="shared" si="5"/>
        <v>12652.477256292987</v>
      </c>
      <c r="W84" s="29">
        <f t="shared" si="5"/>
        <v>12628.066864607124</v>
      </c>
      <c r="X84" s="29">
        <f t="shared" si="5"/>
        <v>12864.606307970862</v>
      </c>
      <c r="Y84" s="29">
        <f t="shared" si="5"/>
        <v>12909.690479760537</v>
      </c>
      <c r="Z84" s="29">
        <f t="shared" si="5"/>
        <v>12688.23704933177</v>
      </c>
      <c r="AA84" s="29">
        <f t="shared" si="5"/>
        <v>12665.420971861178</v>
      </c>
    </row>
    <row r="85" spans="1:27" s="11" customFormat="1"/>
    <row r="86" spans="1:27" s="11" customFormat="1"/>
  </sheetData>
  <mergeCells count="6">
    <mergeCell ref="A84:B84"/>
    <mergeCell ref="A14:B14"/>
    <mergeCell ref="A28:B28"/>
    <mergeCell ref="A42:B42"/>
    <mergeCell ref="A56:B56"/>
    <mergeCell ref="A70:B70"/>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B14891"/>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78</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0" customHeight="1">
      <c r="A2" s="33" t="s">
        <v>59</v>
      </c>
    </row>
    <row r="3" spans="1:27">
      <c r="A3" s="12" t="s">
        <v>28</v>
      </c>
      <c r="B3" s="12" t="s">
        <v>49</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6" t="s">
        <v>51</v>
      </c>
      <c r="B4" s="26" t="s">
        <v>36</v>
      </c>
      <c r="C4" s="14">
        <v>374114.03890462697</v>
      </c>
      <c r="D4" s="14">
        <v>332324.74844192632</v>
      </c>
      <c r="E4" s="14">
        <v>293274.22596789431</v>
      </c>
      <c r="F4" s="14">
        <v>288993.1378659113</v>
      </c>
      <c r="G4" s="14">
        <v>257921.16732766762</v>
      </c>
      <c r="H4" s="14">
        <v>233820.13182247407</v>
      </c>
      <c r="I4" s="14">
        <v>204354.76090651558</v>
      </c>
      <c r="J4" s="14">
        <v>181527.76968838531</v>
      </c>
      <c r="K4" s="14">
        <v>157522.58876298397</v>
      </c>
      <c r="L4" s="14">
        <v>138065.0492917847</v>
      </c>
      <c r="M4" s="14">
        <v>128497.74447592068</v>
      </c>
      <c r="N4" s="14">
        <v>111636.58300283286</v>
      </c>
      <c r="O4" s="14">
        <v>106563.9043437205</v>
      </c>
      <c r="P4" s="14">
        <v>89640.116808309744</v>
      </c>
      <c r="Q4" s="14">
        <v>81199.22313503304</v>
      </c>
      <c r="R4" s="14">
        <v>65410.354107648724</v>
      </c>
      <c r="S4" s="14">
        <v>54298.869027384317</v>
      </c>
      <c r="T4" s="14">
        <v>48229.93899905571</v>
      </c>
      <c r="U4" s="14">
        <v>41619.020774315395</v>
      </c>
      <c r="V4" s="14">
        <v>34498.090745986781</v>
      </c>
      <c r="W4" s="14">
        <v>33131.44910292729</v>
      </c>
      <c r="X4" s="14">
        <v>24895.530878186972</v>
      </c>
      <c r="Y4" s="14">
        <v>22650.131161473088</v>
      </c>
      <c r="Z4" s="14">
        <v>17431.979131255903</v>
      </c>
      <c r="AA4" s="14">
        <v>13345.57894239849</v>
      </c>
    </row>
    <row r="5" spans="1:27">
      <c r="A5" s="26" t="s">
        <v>51</v>
      </c>
      <c r="B5" s="26" t="s">
        <v>38</v>
      </c>
      <c r="C5" s="14">
        <v>129668.49858356942</v>
      </c>
      <c r="D5" s="14">
        <v>125090.5429650614</v>
      </c>
      <c r="E5" s="14">
        <v>118415.52313503304</v>
      </c>
      <c r="F5" s="14">
        <v>111903.68932955617</v>
      </c>
      <c r="G5" s="14">
        <v>105755.72049102928</v>
      </c>
      <c r="H5" s="14">
        <v>93683.967894239846</v>
      </c>
      <c r="I5" s="14">
        <v>87372.04532577905</v>
      </c>
      <c r="J5" s="14">
        <v>79067.465061378651</v>
      </c>
      <c r="K5" s="14">
        <v>73331.752596789418</v>
      </c>
      <c r="L5" s="14">
        <v>66301.378659112364</v>
      </c>
      <c r="M5" s="14">
        <v>53881.758262511816</v>
      </c>
      <c r="N5" s="14">
        <v>52255.21388101983</v>
      </c>
      <c r="O5" s="14">
        <v>42674.586402266294</v>
      </c>
      <c r="P5" s="14">
        <v>42066.291784702553</v>
      </c>
      <c r="Q5" s="14">
        <v>38658.605760151091</v>
      </c>
      <c r="R5" s="14">
        <v>37931.557129367327</v>
      </c>
      <c r="S5" s="14">
        <v>35928.020774315395</v>
      </c>
      <c r="T5" s="14">
        <v>32276.792256846085</v>
      </c>
      <c r="U5" s="14">
        <v>29078.67280453258</v>
      </c>
      <c r="V5" s="14">
        <v>27582.133616619452</v>
      </c>
      <c r="W5" s="14">
        <v>23410.674881964118</v>
      </c>
      <c r="X5" s="14">
        <v>21983.657129367333</v>
      </c>
      <c r="Y5" s="14">
        <v>19486.207932011333</v>
      </c>
      <c r="Z5" s="14">
        <v>17107.046742209634</v>
      </c>
      <c r="AA5" s="14">
        <v>15753.059017941456</v>
      </c>
    </row>
    <row r="6" spans="1:27">
      <c r="A6" s="26" t="s">
        <v>51</v>
      </c>
      <c r="B6" s="26" t="s">
        <v>22</v>
      </c>
      <c r="C6" s="14">
        <v>36862.101893500905</v>
      </c>
      <c r="D6" s="14">
        <v>35421.56991365194</v>
      </c>
      <c r="E6" s="14">
        <v>32884.24240833678</v>
      </c>
      <c r="F6" s="14">
        <v>27700.167752527657</v>
      </c>
      <c r="G6" s="14">
        <v>26521.435618347605</v>
      </c>
      <c r="H6" s="14">
        <v>24211.218575759434</v>
      </c>
      <c r="I6" s="14">
        <v>22695.929731972345</v>
      </c>
      <c r="J6" s="14">
        <v>21307.695389434699</v>
      </c>
      <c r="K6" s="14">
        <v>20215.349188637963</v>
      </c>
      <c r="L6" s="14">
        <v>19856.555700766541</v>
      </c>
      <c r="M6" s="14">
        <v>20488.433437788397</v>
      </c>
      <c r="N6" s="14">
        <v>20280.393034677651</v>
      </c>
      <c r="O6" s="14">
        <v>24810.01849122877</v>
      </c>
      <c r="P6" s="14">
        <v>25296.197777212783</v>
      </c>
      <c r="Q6" s="14">
        <v>18493.732148234489</v>
      </c>
      <c r="R6" s="14">
        <v>26362.739443957002</v>
      </c>
      <c r="S6" s="14">
        <v>27904.760779802069</v>
      </c>
      <c r="T6" s="14">
        <v>24211.090794879587</v>
      </c>
      <c r="U6" s="14">
        <v>23076.800204503335</v>
      </c>
      <c r="V6" s="14">
        <v>20629.834848351456</v>
      </c>
      <c r="W6" s="14">
        <v>18005.734760294486</v>
      </c>
      <c r="X6" s="14">
        <v>19545.005327375657</v>
      </c>
      <c r="Y6" s="14">
        <v>15105.982454933162</v>
      </c>
      <c r="Z6" s="14">
        <v>17154.6591916494</v>
      </c>
      <c r="AA6" s="14">
        <v>16193.667705348047</v>
      </c>
    </row>
    <row r="7" spans="1:27">
      <c r="A7" s="26" t="s">
        <v>51</v>
      </c>
      <c r="B7" s="26" t="s">
        <v>23</v>
      </c>
      <c r="C7" s="14">
        <v>171.32404787535413</v>
      </c>
      <c r="D7" s="14">
        <v>299.38010009442871</v>
      </c>
      <c r="E7" s="14">
        <v>221.38435316336168</v>
      </c>
      <c r="F7" s="14">
        <v>92.628363550519367</v>
      </c>
      <c r="G7" s="14">
        <v>87.580717658168084</v>
      </c>
      <c r="H7" s="14">
        <v>31.357915014164298</v>
      </c>
      <c r="I7" s="14">
        <v>21.941630783758264</v>
      </c>
      <c r="J7" s="14">
        <v>25.13554957507073</v>
      </c>
      <c r="K7" s="14">
        <v>10.32241973559962</v>
      </c>
      <c r="L7" s="14">
        <v>52.322037771482442</v>
      </c>
      <c r="M7" s="14">
        <v>71.582612842304059</v>
      </c>
      <c r="N7" s="14">
        <v>41.474950897072709</v>
      </c>
      <c r="O7" s="14">
        <v>40.672134088762988</v>
      </c>
      <c r="P7" s="14">
        <v>259.47675165250234</v>
      </c>
      <c r="Q7" s="14">
        <v>145.28325779036828</v>
      </c>
      <c r="R7" s="14">
        <v>199.61325779036829</v>
      </c>
      <c r="S7" s="14">
        <v>154.89655335221909</v>
      </c>
      <c r="T7" s="14">
        <v>183.70097261567517</v>
      </c>
      <c r="U7" s="14">
        <v>188.00308781869688</v>
      </c>
      <c r="V7" s="14">
        <v>205.64796978281402</v>
      </c>
      <c r="W7" s="14">
        <v>44.369461756373944</v>
      </c>
      <c r="X7" s="14">
        <v>192.48260623229461</v>
      </c>
      <c r="Y7" s="14">
        <v>102.02531161473088</v>
      </c>
      <c r="Z7" s="14">
        <v>83.636161473087839</v>
      </c>
      <c r="AA7" s="14">
        <v>11.799118980169974</v>
      </c>
    </row>
    <row r="8" spans="1:27">
      <c r="A8" s="26" t="s">
        <v>51</v>
      </c>
      <c r="B8" s="26" t="s">
        <v>21</v>
      </c>
      <c r="C8" s="14">
        <v>955.40094341888835</v>
      </c>
      <c r="D8" s="14">
        <v>1275.3893326578425</v>
      </c>
      <c r="E8" s="14">
        <v>1202.0853067790217</v>
      </c>
      <c r="F8" s="14">
        <v>551.42026564860748</v>
      </c>
      <c r="G8" s="14">
        <v>509.21849840421942</v>
      </c>
      <c r="H8" s="14">
        <v>200.63434077387362</v>
      </c>
      <c r="I8" s="14">
        <v>125.96266448303051</v>
      </c>
      <c r="J8" s="14">
        <v>108.07249980904919</v>
      </c>
      <c r="K8" s="14">
        <v>63.236723318405666</v>
      </c>
      <c r="L8" s="14">
        <v>265.76192803762018</v>
      </c>
      <c r="M8" s="14">
        <v>421.57813523643671</v>
      </c>
      <c r="N8" s="14">
        <v>857.55401191250542</v>
      </c>
      <c r="O8" s="14">
        <v>882.84543868431354</v>
      </c>
      <c r="P8" s="14">
        <v>3831.8916369729359</v>
      </c>
      <c r="Q8" s="14">
        <v>2774.6492313316289</v>
      </c>
      <c r="R8" s="14">
        <v>5555.1521212878979</v>
      </c>
      <c r="S8" s="14">
        <v>6910.7179314326486</v>
      </c>
      <c r="T8" s="14">
        <v>6681.8276045570901</v>
      </c>
      <c r="U8" s="14">
        <v>7828.653132614244</v>
      </c>
      <c r="V8" s="14">
        <v>7370.0647480395291</v>
      </c>
      <c r="W8" s="14">
        <v>3056.0000580529754</v>
      </c>
      <c r="X8" s="14">
        <v>6476.5992267521042</v>
      </c>
      <c r="Y8" s="14">
        <v>4140.8878835679652</v>
      </c>
      <c r="Z8" s="14">
        <v>7033.1623713629015</v>
      </c>
      <c r="AA8" s="14">
        <v>6360.9777956308899</v>
      </c>
    </row>
    <row r="9" spans="1:27">
      <c r="A9" s="26" t="s">
        <v>51</v>
      </c>
      <c r="B9" s="26" t="s">
        <v>24</v>
      </c>
      <c r="C9" s="14">
        <v>105557.03827559773</v>
      </c>
      <c r="D9" s="14">
        <v>100155.81743116147</v>
      </c>
      <c r="E9" s="14">
        <v>94235.040770590567</v>
      </c>
      <c r="F9" s="14">
        <v>89851.718044192647</v>
      </c>
      <c r="G9" s="14">
        <v>85093.418466722112</v>
      </c>
      <c r="H9" s="14">
        <v>79290.024929178486</v>
      </c>
      <c r="I9" s="14">
        <v>74944.075949008504</v>
      </c>
      <c r="J9" s="14">
        <v>71551.854183191695</v>
      </c>
      <c r="K9" s="14">
        <v>68202.953493862136</v>
      </c>
      <c r="L9" s="14">
        <v>64908.444929178469</v>
      </c>
      <c r="M9" s="14">
        <v>61049.496647780936</v>
      </c>
      <c r="N9" s="14">
        <v>58670.680793201136</v>
      </c>
      <c r="O9" s="14">
        <v>55256.048904627009</v>
      </c>
      <c r="P9" s="14">
        <v>53553.791227573194</v>
      </c>
      <c r="Q9" s="14">
        <v>50648.534636449476</v>
      </c>
      <c r="R9" s="14">
        <v>48423.432549575082</v>
      </c>
      <c r="S9" s="14">
        <v>45304.835146364494</v>
      </c>
      <c r="T9" s="14">
        <v>43047.587148253071</v>
      </c>
      <c r="U9" s="14">
        <v>40659.702889518419</v>
      </c>
      <c r="V9" s="14">
        <v>38585.177601510863</v>
      </c>
      <c r="W9" s="14">
        <v>35916.074098205863</v>
      </c>
      <c r="X9" s="14">
        <v>34626.289669499529</v>
      </c>
      <c r="Y9" s="14">
        <v>32757.013087818701</v>
      </c>
      <c r="Z9" s="14">
        <v>31023.785939565627</v>
      </c>
      <c r="AA9" s="14">
        <v>28930.085424929181</v>
      </c>
    </row>
    <row r="10" spans="1:27">
      <c r="A10" s="26" t="s">
        <v>51</v>
      </c>
      <c r="B10" s="26" t="s">
        <v>25</v>
      </c>
      <c r="C10" s="14">
        <v>67105.505622791301</v>
      </c>
      <c r="D10" s="14">
        <v>66730.537209238784</v>
      </c>
      <c r="E10" s="14">
        <v>72988.775859719753</v>
      </c>
      <c r="F10" s="14">
        <v>63270.562625702019</v>
      </c>
      <c r="G10" s="14">
        <v>70753.605706240152</v>
      </c>
      <c r="H10" s="14">
        <v>76841.058627313047</v>
      </c>
      <c r="I10" s="14">
        <v>81344.091237846063</v>
      </c>
      <c r="J10" s="14">
        <v>93015.675003436831</v>
      </c>
      <c r="K10" s="14">
        <v>90181.581338425633</v>
      </c>
      <c r="L10" s="14">
        <v>89367.500695855444</v>
      </c>
      <c r="M10" s="14">
        <v>90181.739102413878</v>
      </c>
      <c r="N10" s="14">
        <v>89677.574037796352</v>
      </c>
      <c r="O10" s="14">
        <v>89963.159233514467</v>
      </c>
      <c r="P10" s="14">
        <v>95000.923823695717</v>
      </c>
      <c r="Q10" s="14">
        <v>92270.241161515965</v>
      </c>
      <c r="R10" s="14">
        <v>88191.703457200259</v>
      </c>
      <c r="S10" s="14">
        <v>84145.473589513029</v>
      </c>
      <c r="T10" s="14">
        <v>80475.745349573204</v>
      </c>
      <c r="U10" s="14">
        <v>79736.519874944293</v>
      </c>
      <c r="V10" s="14">
        <v>80694.757384553392</v>
      </c>
      <c r="W10" s="14">
        <v>77425.275639750005</v>
      </c>
      <c r="X10" s="14">
        <v>78888.805603862842</v>
      </c>
      <c r="Y10" s="14">
        <v>75931.982899923052</v>
      </c>
      <c r="Z10" s="14">
        <v>74650.945387271757</v>
      </c>
      <c r="AA10" s="14">
        <v>70286.654035609565</v>
      </c>
    </row>
    <row r="11" spans="1:27">
      <c r="A11" s="26" t="s">
        <v>51</v>
      </c>
      <c r="B11" s="26"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6" t="s">
        <v>51</v>
      </c>
      <c r="B12" s="26" t="s">
        <v>99</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6" t="s">
        <v>51</v>
      </c>
      <c r="B13" s="26" t="s">
        <v>34</v>
      </c>
      <c r="C13" s="14">
        <v>650.02317280453258</v>
      </c>
      <c r="D13" s="14">
        <v>1935.533682719547</v>
      </c>
      <c r="E13" s="14">
        <v>2165.4964589235128</v>
      </c>
      <c r="F13" s="14">
        <v>2789.6410254957514</v>
      </c>
      <c r="G13" s="14">
        <v>2160.4292351274789</v>
      </c>
      <c r="H13" s="14">
        <v>6738.9455807365448</v>
      </c>
      <c r="I13" s="14">
        <v>9357.233367327668</v>
      </c>
      <c r="J13" s="14">
        <v>10588.337586402267</v>
      </c>
      <c r="K13" s="14">
        <v>13152.93550519358</v>
      </c>
      <c r="L13" s="14">
        <v>15226.85682719547</v>
      </c>
      <c r="M13" s="14">
        <v>16050.111510859302</v>
      </c>
      <c r="N13" s="14">
        <v>17514.304428706328</v>
      </c>
      <c r="O13" s="14">
        <v>17541.779036827196</v>
      </c>
      <c r="P13" s="14">
        <v>18599.982644003776</v>
      </c>
      <c r="Q13" s="14">
        <v>17482.815203021717</v>
      </c>
      <c r="R13" s="14">
        <v>17640.73327667611</v>
      </c>
      <c r="S13" s="14">
        <v>15977.717809254013</v>
      </c>
      <c r="T13" s="14">
        <v>15339.447063267235</v>
      </c>
      <c r="U13" s="14">
        <v>15249.496817752599</v>
      </c>
      <c r="V13" s="14">
        <v>13655.015533522192</v>
      </c>
      <c r="W13" s="14">
        <v>12482.718007554298</v>
      </c>
      <c r="X13" s="14">
        <v>11376.97954674221</v>
      </c>
      <c r="Y13" s="14">
        <v>11103.09860812087</v>
      </c>
      <c r="Z13" s="14">
        <v>10938.296430594903</v>
      </c>
      <c r="AA13" s="14">
        <v>9628.6788007554314</v>
      </c>
    </row>
    <row r="14" spans="1:27">
      <c r="A14" s="26" t="s">
        <v>51</v>
      </c>
      <c r="B14" s="26" t="s">
        <v>39</v>
      </c>
      <c r="C14" s="14">
        <v>1361.8917847025496</v>
      </c>
      <c r="D14" s="14">
        <v>3713.5198583569409</v>
      </c>
      <c r="E14" s="14">
        <v>4574.1358640226636</v>
      </c>
      <c r="F14" s="14">
        <v>5839.5143720491033</v>
      </c>
      <c r="G14" s="14">
        <v>5008.1516147308785</v>
      </c>
      <c r="H14" s="14">
        <v>9491.0177242681766</v>
      </c>
      <c r="I14" s="14">
        <v>15076.393484419266</v>
      </c>
      <c r="J14" s="14">
        <v>15457.345014164304</v>
      </c>
      <c r="K14" s="14">
        <v>19479.3588101983</v>
      </c>
      <c r="L14" s="14">
        <v>21951.676515580737</v>
      </c>
      <c r="M14" s="14">
        <v>23776.662294617567</v>
      </c>
      <c r="N14" s="14">
        <v>25400.977280453259</v>
      </c>
      <c r="O14" s="14">
        <v>26436.654183191691</v>
      </c>
      <c r="P14" s="14">
        <v>28770.857252124646</v>
      </c>
      <c r="Q14" s="14">
        <v>28897.22044381492</v>
      </c>
      <c r="R14" s="14">
        <v>27548.505004721435</v>
      </c>
      <c r="S14" s="14">
        <v>25679.138309726157</v>
      </c>
      <c r="T14" s="14">
        <v>24151.351095372996</v>
      </c>
      <c r="U14" s="14">
        <v>24687.99854579792</v>
      </c>
      <c r="V14" s="14">
        <v>21850.289943342774</v>
      </c>
      <c r="W14" s="14">
        <v>20350.934834749769</v>
      </c>
      <c r="X14" s="14">
        <v>18357.770396600568</v>
      </c>
      <c r="Y14" s="14">
        <v>20016.404929178472</v>
      </c>
      <c r="Z14" s="14">
        <v>17677.578800755433</v>
      </c>
      <c r="AA14" s="14">
        <v>15558.052634560909</v>
      </c>
    </row>
    <row r="15" spans="1:27">
      <c r="A15" s="39" t="s">
        <v>55</v>
      </c>
      <c r="B15" s="39"/>
      <c r="C15" s="29">
        <v>716445.82322888752</v>
      </c>
      <c r="D15" s="29">
        <v>666947.03893486853</v>
      </c>
      <c r="E15" s="29">
        <v>619960.91012446303</v>
      </c>
      <c r="F15" s="29">
        <v>590992.47964463383</v>
      </c>
      <c r="G15" s="29">
        <v>553810.72767592745</v>
      </c>
      <c r="H15" s="29">
        <v>524308.35740975756</v>
      </c>
      <c r="I15" s="29">
        <v>495292.43429813534</v>
      </c>
      <c r="J15" s="29">
        <v>472649.34997577791</v>
      </c>
      <c r="K15" s="29">
        <v>442160.07883914502</v>
      </c>
      <c r="L15" s="29">
        <v>415995.54658528283</v>
      </c>
      <c r="M15" s="29">
        <v>394419.10647997126</v>
      </c>
      <c r="N15" s="29">
        <v>376334.75542149704</v>
      </c>
      <c r="O15" s="29">
        <v>364169.66816814902</v>
      </c>
      <c r="P15" s="29">
        <v>357019.52970624785</v>
      </c>
      <c r="Q15" s="29">
        <v>330570.30497734278</v>
      </c>
      <c r="R15" s="29">
        <v>317263.79034822423</v>
      </c>
      <c r="S15" s="29">
        <v>296304.42992114433</v>
      </c>
      <c r="T15" s="29">
        <v>274597.48128442065</v>
      </c>
      <c r="U15" s="29">
        <v>262124.8681317975</v>
      </c>
      <c r="V15" s="29">
        <v>245071.01239170923</v>
      </c>
      <c r="W15" s="29">
        <v>223823.23084525517</v>
      </c>
      <c r="X15" s="29">
        <v>216343.12038461954</v>
      </c>
      <c r="Y15" s="29">
        <v>201293.73426864139</v>
      </c>
      <c r="Z15" s="29">
        <v>193101.09015613864</v>
      </c>
      <c r="AA15" s="29">
        <v>176068.55347615413</v>
      </c>
    </row>
    <row r="17" spans="1:27">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6" t="s">
        <v>29</v>
      </c>
      <c r="B18" s="26" t="s">
        <v>36</v>
      </c>
      <c r="C18" s="14">
        <v>187974.5297450425</v>
      </c>
      <c r="D18" s="14">
        <v>175891.09084041548</v>
      </c>
      <c r="E18" s="14">
        <v>147219.69877242684</v>
      </c>
      <c r="F18" s="14">
        <v>146549.53352219076</v>
      </c>
      <c r="G18" s="14">
        <v>129000.25779036828</v>
      </c>
      <c r="H18" s="14">
        <v>120750.51888574127</v>
      </c>
      <c r="I18" s="14">
        <v>100211.90557129368</v>
      </c>
      <c r="J18" s="14">
        <v>96067.925401322005</v>
      </c>
      <c r="K18" s="14">
        <v>80521.04249291787</v>
      </c>
      <c r="L18" s="14">
        <v>67335.930122757316</v>
      </c>
      <c r="M18" s="14">
        <v>61700.143059490081</v>
      </c>
      <c r="N18" s="14">
        <v>46132.308309726155</v>
      </c>
      <c r="O18" s="14">
        <v>39407.701133144474</v>
      </c>
      <c r="P18" s="14">
        <v>28548.427289896132</v>
      </c>
      <c r="Q18" s="14">
        <v>26947.542965061381</v>
      </c>
      <c r="R18" s="14">
        <v>13220.634560906516</v>
      </c>
      <c r="S18" s="14">
        <v>12487.664778092541</v>
      </c>
      <c r="T18" s="14">
        <v>11361.47119924457</v>
      </c>
      <c r="U18" s="14">
        <v>9311.8729933899904</v>
      </c>
      <c r="V18" s="14">
        <v>5835.4602455146369</v>
      </c>
      <c r="W18" s="14">
        <v>7584.9197355996221</v>
      </c>
      <c r="X18" s="14">
        <v>3921.52880075543</v>
      </c>
      <c r="Y18" s="14">
        <v>2625.9362606232298</v>
      </c>
      <c r="Z18" s="14">
        <v>0</v>
      </c>
      <c r="AA18" s="14">
        <v>0</v>
      </c>
    </row>
    <row r="19" spans="1:27">
      <c r="A19" s="26" t="s">
        <v>29</v>
      </c>
      <c r="B19" s="26"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6" t="s">
        <v>29</v>
      </c>
      <c r="B20" s="26" t="s">
        <v>22</v>
      </c>
      <c r="C20" s="14">
        <v>6.7255903801548635</v>
      </c>
      <c r="D20" s="14">
        <v>61.364614390079325</v>
      </c>
      <c r="E20" s="14">
        <v>41.67395657205855</v>
      </c>
      <c r="F20" s="14">
        <v>223.44411672900853</v>
      </c>
      <c r="G20" s="14">
        <v>271.82801616235128</v>
      </c>
      <c r="H20" s="14">
        <v>5.6084216802776199</v>
      </c>
      <c r="I20" s="14">
        <v>110.19683584652503</v>
      </c>
      <c r="J20" s="14">
        <v>87.128596291284225</v>
      </c>
      <c r="K20" s="14">
        <v>252.11502928731827</v>
      </c>
      <c r="L20" s="14">
        <v>413.94305154553916</v>
      </c>
      <c r="M20" s="14">
        <v>1247.7693898735974</v>
      </c>
      <c r="N20" s="14">
        <v>1435.1147348012278</v>
      </c>
      <c r="O20" s="14">
        <v>3778.8539055651186</v>
      </c>
      <c r="P20" s="14">
        <v>3844.5227599517666</v>
      </c>
      <c r="Q20" s="14">
        <v>1517.0888758730878</v>
      </c>
      <c r="R20" s="14">
        <v>5415.2738969425882</v>
      </c>
      <c r="S20" s="14">
        <v>5757.8124172948346</v>
      </c>
      <c r="T20" s="14">
        <v>4657.8085253818508</v>
      </c>
      <c r="U20" s="14">
        <v>4081.8288616529462</v>
      </c>
      <c r="V20" s="14">
        <v>3749.1061675024366</v>
      </c>
      <c r="W20" s="14">
        <v>2874.26355574237</v>
      </c>
      <c r="X20" s="14">
        <v>3654.1215451927292</v>
      </c>
      <c r="Y20" s="14">
        <v>2438.8204247947306</v>
      </c>
      <c r="Z20" s="14">
        <v>3514.5552048205477</v>
      </c>
      <c r="AA20" s="14">
        <v>3398.3959884029086</v>
      </c>
    </row>
    <row r="21" spans="1:27">
      <c r="A21" s="26" t="s">
        <v>29</v>
      </c>
      <c r="B21" s="26"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6" t="s">
        <v>29</v>
      </c>
      <c r="B22" s="26" t="s">
        <v>21</v>
      </c>
      <c r="C22" s="14">
        <v>14.451032945569972</v>
      </c>
      <c r="D22" s="14">
        <v>24.130526681751654</v>
      </c>
      <c r="E22" s="14">
        <v>82.147331728045245</v>
      </c>
      <c r="F22" s="14">
        <v>118.66086921624175</v>
      </c>
      <c r="G22" s="14">
        <v>97.079644948064185</v>
      </c>
      <c r="H22" s="14">
        <v>9.2479371104815762E-5</v>
      </c>
      <c r="I22" s="14">
        <v>5.2891941423701613E-2</v>
      </c>
      <c r="J22" s="14">
        <v>1.1863145456628896</v>
      </c>
      <c r="K22" s="14">
        <v>11.020507119924456</v>
      </c>
      <c r="L22" s="14">
        <v>20.760008220963162</v>
      </c>
      <c r="M22" s="14">
        <v>55.709653635505184</v>
      </c>
      <c r="N22" s="14">
        <v>83.973022625118048</v>
      </c>
      <c r="O22" s="14">
        <v>67.171121737488193</v>
      </c>
      <c r="P22" s="14">
        <v>889.93679839471213</v>
      </c>
      <c r="Q22" s="14">
        <v>1016.0517697355998</v>
      </c>
      <c r="R22" s="14">
        <v>2215.0833882367961</v>
      </c>
      <c r="S22" s="14">
        <v>2626.2064196883048</v>
      </c>
      <c r="T22" s="14">
        <v>2814.1932654823554</v>
      </c>
      <c r="U22" s="14">
        <v>3448.8751068461697</v>
      </c>
      <c r="V22" s="14">
        <v>3269.5122455783667</v>
      </c>
      <c r="W22" s="14">
        <v>1639.2021409566762</v>
      </c>
      <c r="X22" s="14">
        <v>2831.5922162207253</v>
      </c>
      <c r="Y22" s="14">
        <v>2530.0601103129811</v>
      </c>
      <c r="Z22" s="14">
        <v>2962.0518092540133</v>
      </c>
      <c r="AA22" s="14">
        <v>2687.3175981235186</v>
      </c>
    </row>
    <row r="23" spans="1:27">
      <c r="A23" s="26" t="s">
        <v>29</v>
      </c>
      <c r="B23" s="26" t="s">
        <v>24</v>
      </c>
      <c r="C23" s="14">
        <v>17596.083002832864</v>
      </c>
      <c r="D23" s="14">
        <v>17216.479367327669</v>
      </c>
      <c r="E23" s="14">
        <v>16163.572105760151</v>
      </c>
      <c r="F23" s="14">
        <v>15950.998980169974</v>
      </c>
      <c r="G23" s="14">
        <v>15336.577355996224</v>
      </c>
      <c r="H23" s="14">
        <v>13571.113031161474</v>
      </c>
      <c r="I23" s="14">
        <v>12840.802332389048</v>
      </c>
      <c r="J23" s="14">
        <v>12827.894050991501</v>
      </c>
      <c r="K23" s="14">
        <v>12784.6076203966</v>
      </c>
      <c r="L23" s="14">
        <v>12610.725854579794</v>
      </c>
      <c r="M23" s="14">
        <v>11789.290755429651</v>
      </c>
      <c r="N23" s="14">
        <v>11968.117337110481</v>
      </c>
      <c r="O23" s="14">
        <v>11149.664645892351</v>
      </c>
      <c r="P23" s="14">
        <v>12079.298734655336</v>
      </c>
      <c r="Q23" s="14">
        <v>11410.972861189801</v>
      </c>
      <c r="R23" s="14">
        <v>11288.942851746931</v>
      </c>
      <c r="S23" s="14">
        <v>10334.591331444759</v>
      </c>
      <c r="T23" s="14">
        <v>10031.498045325778</v>
      </c>
      <c r="U23" s="14">
        <v>9566.2733616619444</v>
      </c>
      <c r="V23" s="14">
        <v>9139.8697639282345</v>
      </c>
      <c r="W23" s="14">
        <v>8054.8960623229459</v>
      </c>
      <c r="X23" s="14">
        <v>8516.0980830972621</v>
      </c>
      <c r="Y23" s="14">
        <v>8101.1195372993388</v>
      </c>
      <c r="Z23" s="14">
        <v>7692.9219830028323</v>
      </c>
      <c r="AA23" s="14">
        <v>6984.0335033050051</v>
      </c>
    </row>
    <row r="24" spans="1:27">
      <c r="A24" s="26" t="s">
        <v>29</v>
      </c>
      <c r="B24" s="26" t="s">
        <v>25</v>
      </c>
      <c r="C24" s="14">
        <v>13036.929273811347</v>
      </c>
      <c r="D24" s="14">
        <v>13226.965274494451</v>
      </c>
      <c r="E24" s="14">
        <v>13821.181718710292</v>
      </c>
      <c r="F24" s="14">
        <v>12750.236412341845</v>
      </c>
      <c r="G24" s="14">
        <v>22568.116863746276</v>
      </c>
      <c r="H24" s="14">
        <v>24278.065255460351</v>
      </c>
      <c r="I24" s="14">
        <v>29913.092122834038</v>
      </c>
      <c r="J24" s="14">
        <v>25625.856666168875</v>
      </c>
      <c r="K24" s="14">
        <v>21219.879441157467</v>
      </c>
      <c r="L24" s="14">
        <v>22046.211182893931</v>
      </c>
      <c r="M24" s="14">
        <v>21734.975636678701</v>
      </c>
      <c r="N24" s="14">
        <v>31025.548510210268</v>
      </c>
      <c r="O24" s="14">
        <v>33221.424466811848</v>
      </c>
      <c r="P24" s="14">
        <v>39028.340587864303</v>
      </c>
      <c r="Q24" s="14">
        <v>38114.101253412307</v>
      </c>
      <c r="R24" s="14">
        <v>29807.921204308801</v>
      </c>
      <c r="S24" s="14">
        <v>25667.790211633044</v>
      </c>
      <c r="T24" s="14">
        <v>25784.35134538525</v>
      </c>
      <c r="U24" s="14">
        <v>26228.517486747543</v>
      </c>
      <c r="V24" s="14">
        <v>32004.265391107077</v>
      </c>
      <c r="W24" s="14">
        <v>31465.368907597931</v>
      </c>
      <c r="X24" s="14">
        <v>31498.37297117932</v>
      </c>
      <c r="Y24" s="14">
        <v>30831.804227713536</v>
      </c>
      <c r="Z24" s="14">
        <v>24975.508731065664</v>
      </c>
      <c r="AA24" s="14">
        <v>22105.546242008517</v>
      </c>
    </row>
    <row r="25" spans="1:27">
      <c r="A25" s="26" t="s">
        <v>29</v>
      </c>
      <c r="B25" s="26"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26" t="s">
        <v>29</v>
      </c>
      <c r="B26" s="26" t="s">
        <v>99</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26" t="s">
        <v>29</v>
      </c>
      <c r="B27" s="26" t="s">
        <v>34</v>
      </c>
      <c r="C27" s="14">
        <v>104.93648725212465</v>
      </c>
      <c r="D27" s="14">
        <v>260.65285174693111</v>
      </c>
      <c r="E27" s="14">
        <v>338.73309726156754</v>
      </c>
      <c r="F27" s="14">
        <v>431.06387724268183</v>
      </c>
      <c r="G27" s="14">
        <v>425.21686496695003</v>
      </c>
      <c r="H27" s="14">
        <v>5161.8802360717664</v>
      </c>
      <c r="I27" s="14">
        <v>6996.7154258734654</v>
      </c>
      <c r="J27" s="14">
        <v>8207.3909386213418</v>
      </c>
      <c r="K27" s="14">
        <v>10796.08640226629</v>
      </c>
      <c r="L27" s="14">
        <v>12877.672691218133</v>
      </c>
      <c r="M27" s="14">
        <v>13785.354664778093</v>
      </c>
      <c r="N27" s="14">
        <v>15430.443711048159</v>
      </c>
      <c r="O27" s="14">
        <v>15607.943909348443</v>
      </c>
      <c r="P27" s="14">
        <v>16518.823814919735</v>
      </c>
      <c r="Q27" s="14">
        <v>15453.303588290841</v>
      </c>
      <c r="R27" s="14">
        <v>16097.131388101983</v>
      </c>
      <c r="S27" s="14">
        <v>14377.847743153918</v>
      </c>
      <c r="T27" s="14">
        <v>13870.931671388103</v>
      </c>
      <c r="U27" s="14">
        <v>13899.370377714828</v>
      </c>
      <c r="V27" s="14">
        <v>12432.340745986781</v>
      </c>
      <c r="W27" s="14">
        <v>11424.066260623231</v>
      </c>
      <c r="X27" s="14">
        <v>10628.086628895184</v>
      </c>
      <c r="Y27" s="14">
        <v>10269.785671388103</v>
      </c>
      <c r="Z27" s="14">
        <v>10294.487932011332</v>
      </c>
      <c r="AA27" s="14">
        <v>9068.9818602455161</v>
      </c>
    </row>
    <row r="28" spans="1:27">
      <c r="A28" s="26" t="s">
        <v>29</v>
      </c>
      <c r="B28" s="26" t="s">
        <v>39</v>
      </c>
      <c r="C28" s="14">
        <v>592.12779981114261</v>
      </c>
      <c r="D28" s="14">
        <v>1320.3555524079322</v>
      </c>
      <c r="E28" s="14">
        <v>1964.0244381491975</v>
      </c>
      <c r="F28" s="14">
        <v>2456.9362795089705</v>
      </c>
      <c r="G28" s="14">
        <v>2541.6303682719549</v>
      </c>
      <c r="H28" s="14">
        <v>7237.6740037771478</v>
      </c>
      <c r="I28" s="14">
        <v>11689.54787535411</v>
      </c>
      <c r="J28" s="14">
        <v>12061.818574126533</v>
      </c>
      <c r="K28" s="14">
        <v>16119.890254957507</v>
      </c>
      <c r="L28" s="14">
        <v>18595.868394711993</v>
      </c>
      <c r="M28" s="14">
        <v>20541.031038715773</v>
      </c>
      <c r="N28" s="14">
        <v>22423.77850802644</v>
      </c>
      <c r="O28" s="14">
        <v>23673.786572237961</v>
      </c>
      <c r="P28" s="14">
        <v>25791.885580736543</v>
      </c>
      <c r="Q28" s="14">
        <v>26002.630453257792</v>
      </c>
      <c r="R28" s="14">
        <v>25343.851085930124</v>
      </c>
      <c r="S28" s="14">
        <v>23393.41101983003</v>
      </c>
      <c r="T28" s="14">
        <v>22053.283862134092</v>
      </c>
      <c r="U28" s="14">
        <v>22758.733201133142</v>
      </c>
      <c r="V28" s="14">
        <v>20098.516949952784</v>
      </c>
      <c r="W28" s="14">
        <v>18843.670906515585</v>
      </c>
      <c r="X28" s="14">
        <v>17287.77880075543</v>
      </c>
      <c r="Y28" s="14">
        <v>18820.080661000946</v>
      </c>
      <c r="Z28" s="14">
        <v>16761.960236071769</v>
      </c>
      <c r="AA28" s="14">
        <v>14759.871614730881</v>
      </c>
    </row>
    <row r="29" spans="1:27">
      <c r="A29" s="39" t="s">
        <v>55</v>
      </c>
      <c r="B29" s="39"/>
      <c r="C29" s="29">
        <v>219325.78293207567</v>
      </c>
      <c r="D29" s="29">
        <v>208001.03902746431</v>
      </c>
      <c r="E29" s="29">
        <v>179631.03142060817</v>
      </c>
      <c r="F29" s="29">
        <v>178480.87405739952</v>
      </c>
      <c r="G29" s="29">
        <v>170240.70690446012</v>
      </c>
      <c r="H29" s="29">
        <v>171004.85992637169</v>
      </c>
      <c r="I29" s="29">
        <v>161762.31305553229</v>
      </c>
      <c r="J29" s="29">
        <v>154879.20054206718</v>
      </c>
      <c r="K29" s="29">
        <v>141704.64174810296</v>
      </c>
      <c r="L29" s="29">
        <v>133901.11130592768</v>
      </c>
      <c r="M29" s="29">
        <v>130854.2741986014</v>
      </c>
      <c r="N29" s="29">
        <v>128499.28413354786</v>
      </c>
      <c r="O29" s="29">
        <v>126906.54575473769</v>
      </c>
      <c r="P29" s="29">
        <v>126701.23556641855</v>
      </c>
      <c r="Q29" s="29">
        <v>120461.69176682082</v>
      </c>
      <c r="R29" s="29">
        <v>103388.83837617375</v>
      </c>
      <c r="S29" s="29">
        <v>94645.323921137431</v>
      </c>
      <c r="T29" s="29">
        <v>90573.537914342</v>
      </c>
      <c r="U29" s="29">
        <v>89295.471389146565</v>
      </c>
      <c r="V29" s="29">
        <v>86529.07150957032</v>
      </c>
      <c r="W29" s="29">
        <v>81886.387569358354</v>
      </c>
      <c r="X29" s="29">
        <v>78337.579046096085</v>
      </c>
      <c r="Y29" s="29">
        <v>75617.606893132863</v>
      </c>
      <c r="Z29" s="29">
        <v>66201.485896226164</v>
      </c>
      <c r="AA29" s="29">
        <v>59004.146806816345</v>
      </c>
    </row>
    <row r="31" spans="1:27">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6" t="s">
        <v>30</v>
      </c>
      <c r="B32" s="26" t="s">
        <v>36</v>
      </c>
      <c r="C32" s="14">
        <v>186139.5091595845</v>
      </c>
      <c r="D32" s="14">
        <v>156433.65760151084</v>
      </c>
      <c r="E32" s="14">
        <v>146054.52719546744</v>
      </c>
      <c r="F32" s="14">
        <v>142443.60434372054</v>
      </c>
      <c r="G32" s="14">
        <v>128920.90953729933</v>
      </c>
      <c r="H32" s="14">
        <v>113069.61293673278</v>
      </c>
      <c r="I32" s="14">
        <v>104142.85533522192</v>
      </c>
      <c r="J32" s="14">
        <v>85459.844287063286</v>
      </c>
      <c r="K32" s="14">
        <v>77001.546270066086</v>
      </c>
      <c r="L32" s="14">
        <v>70729.119169027384</v>
      </c>
      <c r="M32" s="14">
        <v>66797.601416430596</v>
      </c>
      <c r="N32" s="14">
        <v>65504.274693106709</v>
      </c>
      <c r="O32" s="14">
        <v>67156.203210576015</v>
      </c>
      <c r="P32" s="14">
        <v>61091.689518413608</v>
      </c>
      <c r="Q32" s="14">
        <v>54251.680169971667</v>
      </c>
      <c r="R32" s="14">
        <v>52189.719546742206</v>
      </c>
      <c r="S32" s="14">
        <v>41811.204249291775</v>
      </c>
      <c r="T32" s="14">
        <v>36868.467799811137</v>
      </c>
      <c r="U32" s="14">
        <v>32307.147780925403</v>
      </c>
      <c r="V32" s="14">
        <v>28662.630500472147</v>
      </c>
      <c r="W32" s="14">
        <v>25546.529367327668</v>
      </c>
      <c r="X32" s="14">
        <v>20974.002077431542</v>
      </c>
      <c r="Y32" s="14">
        <v>20024.19490084986</v>
      </c>
      <c r="Z32" s="14">
        <v>17431.979131255903</v>
      </c>
      <c r="AA32" s="14">
        <v>13345.57894239849</v>
      </c>
    </row>
    <row r="33" spans="1:27">
      <c r="A33" s="26" t="s">
        <v>30</v>
      </c>
      <c r="B33" s="26"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6" t="s">
        <v>30</v>
      </c>
      <c r="B34" s="26" t="s">
        <v>22</v>
      </c>
      <c r="C34" s="14">
        <v>30385.650606720086</v>
      </c>
      <c r="D34" s="14">
        <v>28440.669397605732</v>
      </c>
      <c r="E34" s="14">
        <v>26826.010085970385</v>
      </c>
      <c r="F34" s="14">
        <v>25930.354940780293</v>
      </c>
      <c r="G34" s="14">
        <v>24393.584519203661</v>
      </c>
      <c r="H34" s="14">
        <v>22694.672517442552</v>
      </c>
      <c r="I34" s="14">
        <v>21788.091296164959</v>
      </c>
      <c r="J34" s="14">
        <v>20464.924155001638</v>
      </c>
      <c r="K34" s="14">
        <v>19280.319708641477</v>
      </c>
      <c r="L34" s="14">
        <v>18341.018854363701</v>
      </c>
      <c r="M34" s="14">
        <v>17740.41025350905</v>
      </c>
      <c r="N34" s="14">
        <v>16706.738201516706</v>
      </c>
      <c r="O34" s="14">
        <v>16161.824898418021</v>
      </c>
      <c r="P34" s="14">
        <v>16236.08136147223</v>
      </c>
      <c r="Q34" s="14">
        <v>14875.575604322676</v>
      </c>
      <c r="R34" s="14">
        <v>15408.100463824212</v>
      </c>
      <c r="S34" s="14">
        <v>16395.111895933675</v>
      </c>
      <c r="T34" s="14">
        <v>14983.846445540285</v>
      </c>
      <c r="U34" s="14">
        <v>14969.856636645412</v>
      </c>
      <c r="V34" s="14">
        <v>13002.075039962412</v>
      </c>
      <c r="W34" s="14">
        <v>12364.016390637044</v>
      </c>
      <c r="X34" s="14">
        <v>12173.023837615729</v>
      </c>
      <c r="Y34" s="14">
        <v>10713.311176826817</v>
      </c>
      <c r="Z34" s="14">
        <v>11064.592519285809</v>
      </c>
      <c r="AA34" s="14">
        <v>10716.568950565223</v>
      </c>
    </row>
    <row r="35" spans="1:27">
      <c r="A35" s="26" t="s">
        <v>30</v>
      </c>
      <c r="B35" s="26"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6" t="s">
        <v>30</v>
      </c>
      <c r="B36" s="26" t="s">
        <v>21</v>
      </c>
      <c r="C36" s="14">
        <v>1.8062216525023607E-4</v>
      </c>
      <c r="D36" s="14">
        <v>11.125236899288293</v>
      </c>
      <c r="E36" s="14">
        <v>2.5890852539426819</v>
      </c>
      <c r="F36" s="14">
        <v>28.482939345808877</v>
      </c>
      <c r="G36" s="14">
        <v>31.202913063944663</v>
      </c>
      <c r="H36" s="14">
        <v>1.6065550472143533E-4</v>
      </c>
      <c r="I36" s="14">
        <v>2.5797605630937581</v>
      </c>
      <c r="J36" s="14">
        <v>1.4342404674220965E-4</v>
      </c>
      <c r="K36" s="14">
        <v>1.3746543125590159E-4</v>
      </c>
      <c r="L36" s="14">
        <v>2.2890803056137861</v>
      </c>
      <c r="M36" s="14">
        <v>28.970255423180358</v>
      </c>
      <c r="N36" s="14">
        <v>51.893106198834182</v>
      </c>
      <c r="O36" s="14">
        <v>15.791389346214354</v>
      </c>
      <c r="P36" s="14">
        <v>37.62937257828046</v>
      </c>
      <c r="Q36" s="14">
        <v>87.556908906425889</v>
      </c>
      <c r="R36" s="14">
        <v>67.024424952125599</v>
      </c>
      <c r="S36" s="14">
        <v>467.51616899847869</v>
      </c>
      <c r="T36" s="14">
        <v>610.46824239487876</v>
      </c>
      <c r="U36" s="14">
        <v>854.37911381039942</v>
      </c>
      <c r="V36" s="14">
        <v>1019.7364651344684</v>
      </c>
      <c r="W36" s="14">
        <v>221.47967656773562</v>
      </c>
      <c r="X36" s="14">
        <v>111.57133092154166</v>
      </c>
      <c r="Y36" s="14">
        <v>192.13334450676865</v>
      </c>
      <c r="Z36" s="14">
        <v>311.1136259608528</v>
      </c>
      <c r="AA36" s="14">
        <v>95.122188754030404</v>
      </c>
    </row>
    <row r="37" spans="1:27">
      <c r="A37" s="26" t="s">
        <v>30</v>
      </c>
      <c r="B37" s="26" t="s">
        <v>24</v>
      </c>
      <c r="C37" s="14">
        <v>4667.4478753541071</v>
      </c>
      <c r="D37" s="14">
        <v>4409.2990557129369</v>
      </c>
      <c r="E37" s="14">
        <v>4161.9980169971677</v>
      </c>
      <c r="F37" s="14">
        <v>3937.3501416430599</v>
      </c>
      <c r="G37" s="14">
        <v>3707.9551463644952</v>
      </c>
      <c r="H37" s="14">
        <v>3506.1526912181303</v>
      </c>
      <c r="I37" s="14">
        <v>3302.8294617563743</v>
      </c>
      <c r="J37" s="14">
        <v>3129.3948064211522</v>
      </c>
      <c r="K37" s="14">
        <v>2948.6026440037772</v>
      </c>
      <c r="L37" s="14">
        <v>2775.8120868744099</v>
      </c>
      <c r="M37" s="14">
        <v>2614.2327667610957</v>
      </c>
      <c r="N37" s="14">
        <v>2486.6567516525024</v>
      </c>
      <c r="O37" s="14">
        <v>2332.3835694050995</v>
      </c>
      <c r="P37" s="14">
        <v>2206.6899527856476</v>
      </c>
      <c r="Q37" s="14">
        <v>2081.8263928234182</v>
      </c>
      <c r="R37" s="14">
        <v>1970.7852313503306</v>
      </c>
      <c r="S37" s="14">
        <v>1830.4465155807368</v>
      </c>
      <c r="T37" s="14">
        <v>1736.5099150141646</v>
      </c>
      <c r="U37" s="14">
        <v>1631.3384324834751</v>
      </c>
      <c r="V37" s="14">
        <v>1536.1564589235127</v>
      </c>
      <c r="W37" s="14">
        <v>1450.0205382436263</v>
      </c>
      <c r="X37" s="14">
        <v>1271.1448158640226</v>
      </c>
      <c r="Y37" s="14">
        <v>1177.4045609065156</v>
      </c>
      <c r="Z37" s="14">
        <v>1088.5509065155807</v>
      </c>
      <c r="AA37" s="14">
        <v>986.1428706326725</v>
      </c>
    </row>
    <row r="38" spans="1:27">
      <c r="A38" s="26" t="s">
        <v>30</v>
      </c>
      <c r="B38" s="26" t="s">
        <v>25</v>
      </c>
      <c r="C38" s="14">
        <v>5675.762345217966</v>
      </c>
      <c r="D38" s="14">
        <v>7979.3211460178336</v>
      </c>
      <c r="E38" s="14">
        <v>11661.772147072214</v>
      </c>
      <c r="F38" s="14">
        <v>10299.58155225279</v>
      </c>
      <c r="G38" s="14">
        <v>8551.0958383956404</v>
      </c>
      <c r="H38" s="14">
        <v>12708.515596533862</v>
      </c>
      <c r="I38" s="14">
        <v>11205.180033575683</v>
      </c>
      <c r="J38" s="14">
        <v>24284.061699006706</v>
      </c>
      <c r="K38" s="14">
        <v>23971.71814412146</v>
      </c>
      <c r="L38" s="14">
        <v>23575.151744748939</v>
      </c>
      <c r="M38" s="14">
        <v>21296.802896825764</v>
      </c>
      <c r="N38" s="14">
        <v>19432.722698202637</v>
      </c>
      <c r="O38" s="14">
        <v>17048.923300984417</v>
      </c>
      <c r="P38" s="14">
        <v>17816.541713539184</v>
      </c>
      <c r="Q38" s="14">
        <v>16121.734737989782</v>
      </c>
      <c r="R38" s="14">
        <v>19352.929132624584</v>
      </c>
      <c r="S38" s="14">
        <v>20390.360113834711</v>
      </c>
      <c r="T38" s="14">
        <v>19683.835226051579</v>
      </c>
      <c r="U38" s="14">
        <v>17645.351324548701</v>
      </c>
      <c r="V38" s="14">
        <v>18534.681109279456</v>
      </c>
      <c r="W38" s="14">
        <v>17202.064992679247</v>
      </c>
      <c r="X38" s="14">
        <v>20289.383143715575</v>
      </c>
      <c r="Y38" s="14">
        <v>17911.909425600443</v>
      </c>
      <c r="Z38" s="14">
        <v>20327.694780469319</v>
      </c>
      <c r="AA38" s="14">
        <v>20131.541510902378</v>
      </c>
    </row>
    <row r="39" spans="1:27">
      <c r="A39" s="26" t="s">
        <v>30</v>
      </c>
      <c r="B39" s="26"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26" t="s">
        <v>30</v>
      </c>
      <c r="B40" s="26" t="s">
        <v>99</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26" t="s">
        <v>30</v>
      </c>
      <c r="B41" s="26" t="s">
        <v>34</v>
      </c>
      <c r="C41" s="14">
        <v>545.08668555240797</v>
      </c>
      <c r="D41" s="14">
        <v>1674.880830972616</v>
      </c>
      <c r="E41" s="14">
        <v>1826.7633616619453</v>
      </c>
      <c r="F41" s="14">
        <v>2358.5771482530695</v>
      </c>
      <c r="G41" s="14">
        <v>1735.212370160529</v>
      </c>
      <c r="H41" s="14">
        <v>1577.0653446647782</v>
      </c>
      <c r="I41" s="14">
        <v>2360.5179414542026</v>
      </c>
      <c r="J41" s="14">
        <v>2380.9466477809256</v>
      </c>
      <c r="K41" s="14">
        <v>2356.8491029272905</v>
      </c>
      <c r="L41" s="14">
        <v>2349.1841359773371</v>
      </c>
      <c r="M41" s="14">
        <v>2264.756846081209</v>
      </c>
      <c r="N41" s="14">
        <v>2083.8607176581681</v>
      </c>
      <c r="O41" s="14">
        <v>1933.8351274787535</v>
      </c>
      <c r="P41" s="14">
        <v>2081.1588290840418</v>
      </c>
      <c r="Q41" s="14">
        <v>2029.5116147308781</v>
      </c>
      <c r="R41" s="14">
        <v>1543.6018885741266</v>
      </c>
      <c r="S41" s="14">
        <v>1599.8700661000944</v>
      </c>
      <c r="T41" s="14">
        <v>1468.5153918791314</v>
      </c>
      <c r="U41" s="14">
        <v>1350.1264400377713</v>
      </c>
      <c r="V41" s="14">
        <v>1222.6747875354108</v>
      </c>
      <c r="W41" s="14">
        <v>1058.651746931067</v>
      </c>
      <c r="X41" s="14">
        <v>748.8929178470255</v>
      </c>
      <c r="Y41" s="14">
        <v>833.31293673276684</v>
      </c>
      <c r="Z41" s="14">
        <v>643.80849858356942</v>
      </c>
      <c r="AA41" s="14">
        <v>559.69694050991507</v>
      </c>
    </row>
    <row r="42" spans="1:27">
      <c r="A42" s="26" t="s">
        <v>30</v>
      </c>
      <c r="B42" s="26" t="s">
        <v>39</v>
      </c>
      <c r="C42" s="14">
        <v>769.76398489140706</v>
      </c>
      <c r="D42" s="14">
        <v>2393.1643059490084</v>
      </c>
      <c r="E42" s="14">
        <v>2610.111425873466</v>
      </c>
      <c r="F42" s="14">
        <v>3382.5780925401323</v>
      </c>
      <c r="G42" s="14">
        <v>2466.5212464589235</v>
      </c>
      <c r="H42" s="14">
        <v>2253.3437204910292</v>
      </c>
      <c r="I42" s="14">
        <v>3386.8456090651562</v>
      </c>
      <c r="J42" s="14">
        <v>3395.5264400377714</v>
      </c>
      <c r="K42" s="14">
        <v>3359.4685552407936</v>
      </c>
      <c r="L42" s="14">
        <v>3355.8081208687445</v>
      </c>
      <c r="M42" s="14">
        <v>3235.6312559017942</v>
      </c>
      <c r="N42" s="14">
        <v>2977.1987724268179</v>
      </c>
      <c r="O42" s="14">
        <v>2762.86761095373</v>
      </c>
      <c r="P42" s="14">
        <v>2978.9716713881021</v>
      </c>
      <c r="Q42" s="14">
        <v>2894.5899905571296</v>
      </c>
      <c r="R42" s="14">
        <v>2204.6539187913127</v>
      </c>
      <c r="S42" s="14">
        <v>2285.7272898961287</v>
      </c>
      <c r="T42" s="14">
        <v>2098.0672332389049</v>
      </c>
      <c r="U42" s="14">
        <v>1929.265344664778</v>
      </c>
      <c r="V42" s="14">
        <v>1751.7729933899907</v>
      </c>
      <c r="W42" s="14">
        <v>1507.2639282341831</v>
      </c>
      <c r="X42" s="14">
        <v>1069.991595845137</v>
      </c>
      <c r="Y42" s="14">
        <v>1196.3242681775259</v>
      </c>
      <c r="Z42" s="14">
        <v>915.61856468366386</v>
      </c>
      <c r="AA42" s="14">
        <v>798.18101983002828</v>
      </c>
    </row>
    <row r="43" spans="1:27">
      <c r="A43" s="39" t="s">
        <v>55</v>
      </c>
      <c r="B43" s="39"/>
      <c r="C43" s="29">
        <v>228183.22083794264</v>
      </c>
      <c r="D43" s="29">
        <v>201342.11757466829</v>
      </c>
      <c r="E43" s="29">
        <v>193143.77131829661</v>
      </c>
      <c r="F43" s="29">
        <v>188380.52915853568</v>
      </c>
      <c r="G43" s="29">
        <v>169806.48157094655</v>
      </c>
      <c r="H43" s="29">
        <v>155809.36296773862</v>
      </c>
      <c r="I43" s="29">
        <v>146188.89943780136</v>
      </c>
      <c r="J43" s="29">
        <v>139114.69817873553</v>
      </c>
      <c r="K43" s="29">
        <v>128918.50456246632</v>
      </c>
      <c r="L43" s="29">
        <v>121128.38319216615</v>
      </c>
      <c r="M43" s="29">
        <v>113978.40569093268</v>
      </c>
      <c r="N43" s="29">
        <v>109243.34494076237</v>
      </c>
      <c r="O43" s="29">
        <v>107411.82910716225</v>
      </c>
      <c r="P43" s="29">
        <v>102448.7624192611</v>
      </c>
      <c r="Q43" s="29">
        <v>92342.475419301976</v>
      </c>
      <c r="R43" s="29">
        <v>92736.814606858883</v>
      </c>
      <c r="S43" s="29">
        <v>84780.236299635595</v>
      </c>
      <c r="T43" s="29">
        <v>77449.710253930083</v>
      </c>
      <c r="U43" s="29">
        <v>70687.465073115935</v>
      </c>
      <c r="V43" s="29">
        <v>65729.727354697403</v>
      </c>
      <c r="W43" s="29">
        <v>59350.02664062057</v>
      </c>
      <c r="X43" s="29">
        <v>56638.009719240574</v>
      </c>
      <c r="Y43" s="29">
        <v>52048.590613600689</v>
      </c>
      <c r="Z43" s="29">
        <v>51783.358026754693</v>
      </c>
      <c r="AA43" s="29">
        <v>46632.832423592743</v>
      </c>
    </row>
    <row r="45" spans="1:27">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6" t="s">
        <v>33</v>
      </c>
      <c r="B46" s="26" t="s">
        <v>36</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6" t="s">
        <v>33</v>
      </c>
      <c r="B47" s="26" t="s">
        <v>38</v>
      </c>
      <c r="C47" s="14">
        <v>129668.49858356942</v>
      </c>
      <c r="D47" s="14">
        <v>125090.5429650614</v>
      </c>
      <c r="E47" s="14">
        <v>118415.52313503304</v>
      </c>
      <c r="F47" s="14">
        <v>111903.68932955617</v>
      </c>
      <c r="G47" s="14">
        <v>105755.72049102928</v>
      </c>
      <c r="H47" s="14">
        <v>93683.967894239846</v>
      </c>
      <c r="I47" s="14">
        <v>87372.04532577905</v>
      </c>
      <c r="J47" s="14">
        <v>79067.465061378651</v>
      </c>
      <c r="K47" s="14">
        <v>73331.752596789418</v>
      </c>
      <c r="L47" s="14">
        <v>66301.378659112364</v>
      </c>
      <c r="M47" s="14">
        <v>53881.758262511816</v>
      </c>
      <c r="N47" s="14">
        <v>52255.21388101983</v>
      </c>
      <c r="O47" s="14">
        <v>42674.586402266294</v>
      </c>
      <c r="P47" s="14">
        <v>42066.291784702553</v>
      </c>
      <c r="Q47" s="14">
        <v>38658.605760151091</v>
      </c>
      <c r="R47" s="14">
        <v>37931.557129367327</v>
      </c>
      <c r="S47" s="14">
        <v>35928.020774315395</v>
      </c>
      <c r="T47" s="14">
        <v>32276.792256846085</v>
      </c>
      <c r="U47" s="14">
        <v>29078.67280453258</v>
      </c>
      <c r="V47" s="14">
        <v>27582.133616619452</v>
      </c>
      <c r="W47" s="14">
        <v>23410.674881964118</v>
      </c>
      <c r="X47" s="14">
        <v>21983.657129367333</v>
      </c>
      <c r="Y47" s="14">
        <v>19486.207932011333</v>
      </c>
      <c r="Z47" s="14">
        <v>17107.046742209634</v>
      </c>
      <c r="AA47" s="14">
        <v>15753.059017941456</v>
      </c>
    </row>
    <row r="48" spans="1:27">
      <c r="A48" s="26" t="s">
        <v>33</v>
      </c>
      <c r="B48" s="26" t="s">
        <v>22</v>
      </c>
      <c r="C48" s="14">
        <v>9.5967677053824366E-5</v>
      </c>
      <c r="D48" s="14">
        <v>9.8013801699716716E-5</v>
      </c>
      <c r="E48" s="14">
        <v>1.0177310198300284E-4</v>
      </c>
      <c r="F48" s="14">
        <v>1.2606417374881964E-4</v>
      </c>
      <c r="G48" s="14">
        <v>1.2270090651558075E-4</v>
      </c>
      <c r="H48" s="14">
        <v>1.1629604910292729E-4</v>
      </c>
      <c r="I48" s="14">
        <v>1.0741097261567518E-4</v>
      </c>
      <c r="J48" s="14">
        <v>1.0500382436260624E-4</v>
      </c>
      <c r="K48" s="14">
        <v>9.836391879131257E-5</v>
      </c>
      <c r="L48" s="14">
        <v>9.3958479697828156E-5</v>
      </c>
      <c r="M48" s="14">
        <v>8.8654557129367334E-5</v>
      </c>
      <c r="N48" s="14">
        <v>9.2368186968838531E-5</v>
      </c>
      <c r="O48" s="14">
        <v>1.1529251180358831E-4</v>
      </c>
      <c r="P48" s="14">
        <v>1.116838432483475E-4</v>
      </c>
      <c r="Q48" s="14">
        <v>1.0232872898961284E-4</v>
      </c>
      <c r="R48" s="14">
        <v>1.5551535410764873E-4</v>
      </c>
      <c r="S48" s="14">
        <v>1.5808822474032107E-4</v>
      </c>
      <c r="T48" s="14">
        <v>1.4695458923512749E-4</v>
      </c>
      <c r="U48" s="14">
        <v>1.3588700661000942E-4</v>
      </c>
      <c r="V48" s="14">
        <v>1.3073666666666667E-4</v>
      </c>
      <c r="W48" s="14">
        <v>1.2227072710103873E-4</v>
      </c>
      <c r="X48" s="14">
        <v>1.1601973087818698E-4</v>
      </c>
      <c r="Y48" s="14">
        <v>1.0524919735599623E-4</v>
      </c>
      <c r="Z48" s="14">
        <v>1.0322160528800756E-4</v>
      </c>
      <c r="AA48" s="14">
        <v>9.5762889518412659E-5</v>
      </c>
    </row>
    <row r="49" spans="1:27">
      <c r="A49" s="26" t="s">
        <v>33</v>
      </c>
      <c r="B49" s="26" t="s">
        <v>23</v>
      </c>
      <c r="C49" s="14">
        <v>25.743975448536357</v>
      </c>
      <c r="D49" s="14">
        <v>98.628740321057606</v>
      </c>
      <c r="E49" s="14">
        <v>54.355731822474034</v>
      </c>
      <c r="F49" s="14">
        <v>43.449786591123704</v>
      </c>
      <c r="G49" s="14">
        <v>51.360132200188858</v>
      </c>
      <c r="H49" s="14">
        <v>24.76514164305949</v>
      </c>
      <c r="I49" s="14">
        <v>8.4029490084985845</v>
      </c>
      <c r="J49" s="14">
        <v>14.452071765816715</v>
      </c>
      <c r="K49" s="14">
        <v>8.2422842304060424</v>
      </c>
      <c r="L49" s="14">
        <v>30.069905571293674</v>
      </c>
      <c r="M49" s="14">
        <v>35.800528800755437</v>
      </c>
      <c r="N49" s="14">
        <v>0</v>
      </c>
      <c r="O49" s="14">
        <v>0</v>
      </c>
      <c r="P49" s="14">
        <v>0</v>
      </c>
      <c r="Q49" s="14">
        <v>0</v>
      </c>
      <c r="R49" s="14">
        <v>0</v>
      </c>
      <c r="S49" s="14">
        <v>0</v>
      </c>
      <c r="T49" s="14">
        <v>0</v>
      </c>
      <c r="U49" s="14">
        <v>0</v>
      </c>
      <c r="V49" s="14">
        <v>0</v>
      </c>
      <c r="W49" s="14">
        <v>0</v>
      </c>
      <c r="X49" s="14">
        <v>0</v>
      </c>
      <c r="Y49" s="14">
        <v>0</v>
      </c>
      <c r="Z49" s="14">
        <v>0</v>
      </c>
      <c r="AA49" s="14">
        <v>0</v>
      </c>
    </row>
    <row r="50" spans="1:27">
      <c r="A50" s="26" t="s">
        <v>33</v>
      </c>
      <c r="B50" s="26" t="s">
        <v>21</v>
      </c>
      <c r="C50" s="14">
        <v>182.42018689574414</v>
      </c>
      <c r="D50" s="14">
        <v>252.56731949323418</v>
      </c>
      <c r="E50" s="14">
        <v>300.00044421378834</v>
      </c>
      <c r="F50" s="14">
        <v>174.30139660284692</v>
      </c>
      <c r="G50" s="14">
        <v>115.99029951964202</v>
      </c>
      <c r="H50" s="14">
        <v>56.295867714407478</v>
      </c>
      <c r="I50" s="14">
        <v>20.397515823128426</v>
      </c>
      <c r="J50" s="14">
        <v>40.603449237254011</v>
      </c>
      <c r="K50" s="14">
        <v>17.150285311964119</v>
      </c>
      <c r="L50" s="14">
        <v>136.84212470029556</v>
      </c>
      <c r="M50" s="14">
        <v>168.15688269088577</v>
      </c>
      <c r="N50" s="14">
        <v>303.68246938500738</v>
      </c>
      <c r="O50" s="14">
        <v>281.86252665454862</v>
      </c>
      <c r="P50" s="14">
        <v>1462.1122751028245</v>
      </c>
      <c r="Q50" s="14">
        <v>1030.1721642529992</v>
      </c>
      <c r="R50" s="14">
        <v>1680.5558097696412</v>
      </c>
      <c r="S50" s="14">
        <v>1929.6406935955988</v>
      </c>
      <c r="T50" s="14">
        <v>1725.8076266591929</v>
      </c>
      <c r="U50" s="14">
        <v>2019.6148001553354</v>
      </c>
      <c r="V50" s="14">
        <v>1890.8903676063796</v>
      </c>
      <c r="W50" s="14">
        <v>650.92486101011787</v>
      </c>
      <c r="X50" s="14">
        <v>2075.463482240018</v>
      </c>
      <c r="Y50" s="14">
        <v>924.21629110887341</v>
      </c>
      <c r="Z50" s="14">
        <v>3090.6592771169621</v>
      </c>
      <c r="AA50" s="14">
        <v>2952.1274014078194</v>
      </c>
    </row>
    <row r="51" spans="1:27">
      <c r="A51" s="26" t="s">
        <v>33</v>
      </c>
      <c r="B51" s="26" t="s">
        <v>24</v>
      </c>
      <c r="C51" s="14">
        <v>23217.732502360715</v>
      </c>
      <c r="D51" s="14">
        <v>21870.637053824365</v>
      </c>
      <c r="E51" s="14">
        <v>20447.644135977338</v>
      </c>
      <c r="F51" s="14">
        <v>19396.418328611901</v>
      </c>
      <c r="G51" s="14">
        <v>18286.505665722383</v>
      </c>
      <c r="H51" s="14">
        <v>17210.436525023608</v>
      </c>
      <c r="I51" s="14">
        <v>16254.069367327667</v>
      </c>
      <c r="J51" s="14">
        <v>15405.43026440038</v>
      </c>
      <c r="K51" s="14">
        <v>14526.826761095374</v>
      </c>
      <c r="L51" s="14">
        <v>13723.293559962232</v>
      </c>
      <c r="M51" s="14">
        <v>12882.295750708217</v>
      </c>
      <c r="N51" s="14">
        <v>12273.966761095373</v>
      </c>
      <c r="O51" s="14">
        <v>11587.504815864024</v>
      </c>
      <c r="P51" s="14">
        <v>10839.969924457037</v>
      </c>
      <c r="Q51" s="14">
        <v>10283.426723323893</v>
      </c>
      <c r="R51" s="14">
        <v>9775.8283569405103</v>
      </c>
      <c r="S51" s="14">
        <v>9164.3811520302188</v>
      </c>
      <c r="T51" s="14">
        <v>8668.437138810199</v>
      </c>
      <c r="U51" s="14">
        <v>8132.0557129367326</v>
      </c>
      <c r="V51" s="14">
        <v>7735.7740226628903</v>
      </c>
      <c r="W51" s="14">
        <v>7337.5640037771482</v>
      </c>
      <c r="X51" s="14">
        <v>6878.1093012275742</v>
      </c>
      <c r="Y51" s="14">
        <v>6505.0471293673281</v>
      </c>
      <c r="Z51" s="14">
        <v>6196.7618980169973</v>
      </c>
      <c r="AA51" s="14">
        <v>5810.618616619453</v>
      </c>
    </row>
    <row r="52" spans="1:27">
      <c r="A52" s="26" t="s">
        <v>33</v>
      </c>
      <c r="B52" s="26" t="s">
        <v>25</v>
      </c>
      <c r="C52" s="14">
        <v>28812.05617558803</v>
      </c>
      <c r="D52" s="14">
        <v>26987.026261945844</v>
      </c>
      <c r="E52" s="14">
        <v>28687.959128570732</v>
      </c>
      <c r="F52" s="14">
        <v>23847.617427786525</v>
      </c>
      <c r="G52" s="14">
        <v>22089.602086511484</v>
      </c>
      <c r="H52" s="14">
        <v>22014.391191939514</v>
      </c>
      <c r="I52" s="14">
        <v>22083.482667692751</v>
      </c>
      <c r="J52" s="14">
        <v>21546.106656200689</v>
      </c>
      <c r="K52" s="14">
        <v>23978.947031062115</v>
      </c>
      <c r="L52" s="14">
        <v>24020.71023032461</v>
      </c>
      <c r="M52" s="14">
        <v>27303.817062635568</v>
      </c>
      <c r="N52" s="14">
        <v>22619.933722011923</v>
      </c>
      <c r="O52" s="14">
        <v>24022.246283748929</v>
      </c>
      <c r="P52" s="14">
        <v>23522.08611297121</v>
      </c>
      <c r="Q52" s="14">
        <v>23161.435838135727</v>
      </c>
      <c r="R52" s="14">
        <v>23020.784483340558</v>
      </c>
      <c r="S52" s="14">
        <v>23244.068648402874</v>
      </c>
      <c r="T52" s="14">
        <v>21190.513272642831</v>
      </c>
      <c r="U52" s="14">
        <v>22205.085257471794</v>
      </c>
      <c r="V52" s="14">
        <v>18614.620724047127</v>
      </c>
      <c r="W52" s="14">
        <v>17974.567921795977</v>
      </c>
      <c r="X52" s="14">
        <v>17253.392384998162</v>
      </c>
      <c r="Y52" s="14">
        <v>17214.077276111846</v>
      </c>
      <c r="Z52" s="14">
        <v>18592.885518413601</v>
      </c>
      <c r="AA52" s="14">
        <v>17632.070386213411</v>
      </c>
    </row>
    <row r="53" spans="1:27">
      <c r="A53" s="26" t="s">
        <v>33</v>
      </c>
      <c r="B53" s="26"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26" t="s">
        <v>33</v>
      </c>
      <c r="B54" s="26" t="s">
        <v>99</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26" t="s">
        <v>33</v>
      </c>
      <c r="B55" s="26" t="s">
        <v>34</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26" t="s">
        <v>33</v>
      </c>
      <c r="B56" s="26"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39" t="s">
        <v>55</v>
      </c>
      <c r="B57" s="39"/>
      <c r="C57" s="29">
        <v>181906.45151983012</v>
      </c>
      <c r="D57" s="29">
        <v>174299.40243865969</v>
      </c>
      <c r="E57" s="29">
        <v>167905.48267739048</v>
      </c>
      <c r="F57" s="29">
        <v>155365.47639521275</v>
      </c>
      <c r="G57" s="29">
        <v>146299.17879768391</v>
      </c>
      <c r="H57" s="29">
        <v>132989.85673685648</v>
      </c>
      <c r="I57" s="29">
        <v>125738.39793304207</v>
      </c>
      <c r="J57" s="29">
        <v>116074.05760798662</v>
      </c>
      <c r="K57" s="29">
        <v>111862.91905685319</v>
      </c>
      <c r="L57" s="29">
        <v>104212.29457362927</v>
      </c>
      <c r="M57" s="29">
        <v>94271.828576001804</v>
      </c>
      <c r="N57" s="29">
        <v>87452.79692588032</v>
      </c>
      <c r="O57" s="29">
        <v>78566.200143826311</v>
      </c>
      <c r="P57" s="29">
        <v>77890.460208917473</v>
      </c>
      <c r="Q57" s="29">
        <v>73133.640588192444</v>
      </c>
      <c r="R57" s="29">
        <v>72408.725934933391</v>
      </c>
      <c r="S57" s="29">
        <v>70266.111426432311</v>
      </c>
      <c r="T57" s="29">
        <v>63861.550441912899</v>
      </c>
      <c r="U57" s="29">
        <v>61435.428710983448</v>
      </c>
      <c r="V57" s="29">
        <v>55823.418861672515</v>
      </c>
      <c r="W57" s="29">
        <v>49373.731790818085</v>
      </c>
      <c r="X57" s="29">
        <v>48190.62241385282</v>
      </c>
      <c r="Y57" s="29">
        <v>44129.548733848584</v>
      </c>
      <c r="Z57" s="29">
        <v>44987.353538978801</v>
      </c>
      <c r="AA57" s="29">
        <v>42147.875517945024</v>
      </c>
    </row>
    <row r="59" spans="1:27">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6" t="s">
        <v>31</v>
      </c>
      <c r="B60" s="26" t="s">
        <v>36</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6" t="s">
        <v>31</v>
      </c>
      <c r="B61" s="26"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6" t="s">
        <v>31</v>
      </c>
      <c r="B62" s="26" t="s">
        <v>22</v>
      </c>
      <c r="C62" s="14">
        <v>6469.725516818834</v>
      </c>
      <c r="D62" s="14">
        <v>6919.5357201078095</v>
      </c>
      <c r="E62" s="14">
        <v>6016.5581858983396</v>
      </c>
      <c r="F62" s="14">
        <v>1546.3684902872048</v>
      </c>
      <c r="G62" s="14">
        <v>1856.0228809335554</v>
      </c>
      <c r="H62" s="14">
        <v>1510.9374455825873</v>
      </c>
      <c r="I62" s="14">
        <v>797.64142311102557</v>
      </c>
      <c r="J62" s="14">
        <v>755.64245890967902</v>
      </c>
      <c r="K62" s="14">
        <v>682.9142823308498</v>
      </c>
      <c r="L62" s="14">
        <v>1101.5936353153163</v>
      </c>
      <c r="M62" s="14">
        <v>1500.2536448234432</v>
      </c>
      <c r="N62" s="14">
        <v>2138.5399469861568</v>
      </c>
      <c r="O62" s="14">
        <v>4869.3395069087683</v>
      </c>
      <c r="P62" s="14">
        <v>5215.5934833667325</v>
      </c>
      <c r="Q62" s="14">
        <v>2101.0675083461242</v>
      </c>
      <c r="R62" s="14">
        <v>5539.3648715423988</v>
      </c>
      <c r="S62" s="14">
        <v>5751.8362551490081</v>
      </c>
      <c r="T62" s="14">
        <v>4569.4356261289558</v>
      </c>
      <c r="U62" s="14">
        <v>4025.1145252129559</v>
      </c>
      <c r="V62" s="14">
        <v>3878.6534642436454</v>
      </c>
      <c r="W62" s="14">
        <v>2767.4546486558547</v>
      </c>
      <c r="X62" s="14">
        <v>3717.8597911443348</v>
      </c>
      <c r="Y62" s="14">
        <v>1953.8507116720775</v>
      </c>
      <c r="Z62" s="14">
        <v>2575.5113310192542</v>
      </c>
      <c r="AA62" s="14">
        <v>2078.7026394192826</v>
      </c>
    </row>
    <row r="63" spans="1:27">
      <c r="A63" s="26" t="s">
        <v>31</v>
      </c>
      <c r="B63" s="26" t="s">
        <v>23</v>
      </c>
      <c r="C63" s="14">
        <v>145.58007242681776</v>
      </c>
      <c r="D63" s="14">
        <v>200.75135977337112</v>
      </c>
      <c r="E63" s="14">
        <v>167.02862134088764</v>
      </c>
      <c r="F63" s="14">
        <v>49.178576959395656</v>
      </c>
      <c r="G63" s="14">
        <v>36.220585457979226</v>
      </c>
      <c r="H63" s="14">
        <v>6.5927733711048067</v>
      </c>
      <c r="I63" s="14">
        <v>13.538681775259679</v>
      </c>
      <c r="J63" s="14">
        <v>10.683477809254015</v>
      </c>
      <c r="K63" s="14">
        <v>2.0801355051935788</v>
      </c>
      <c r="L63" s="14">
        <v>22.252132200188765</v>
      </c>
      <c r="M63" s="14">
        <v>35.782084041548629</v>
      </c>
      <c r="N63" s="14">
        <v>41.474950897072709</v>
      </c>
      <c r="O63" s="14">
        <v>40.672134088762988</v>
      </c>
      <c r="P63" s="14">
        <v>259.47675165250234</v>
      </c>
      <c r="Q63" s="14">
        <v>145.28325779036828</v>
      </c>
      <c r="R63" s="14">
        <v>199.61325779036829</v>
      </c>
      <c r="S63" s="14">
        <v>154.89655335221909</v>
      </c>
      <c r="T63" s="14">
        <v>183.70097261567517</v>
      </c>
      <c r="U63" s="14">
        <v>188.00308781869688</v>
      </c>
      <c r="V63" s="14">
        <v>205.64796978281402</v>
      </c>
      <c r="W63" s="14">
        <v>44.369461756373944</v>
      </c>
      <c r="X63" s="14">
        <v>192.48260623229461</v>
      </c>
      <c r="Y63" s="14">
        <v>102.02531161473088</v>
      </c>
      <c r="Z63" s="14">
        <v>83.636161473087839</v>
      </c>
      <c r="AA63" s="14">
        <v>11.799118980169974</v>
      </c>
    </row>
    <row r="64" spans="1:27">
      <c r="A64" s="26" t="s">
        <v>31</v>
      </c>
      <c r="B64" s="26" t="s">
        <v>21</v>
      </c>
      <c r="C64" s="14">
        <v>758.52946797573372</v>
      </c>
      <c r="D64" s="14">
        <v>987.56617151062881</v>
      </c>
      <c r="E64" s="14">
        <v>817.34837545750975</v>
      </c>
      <c r="F64" s="14">
        <v>229.97498889460613</v>
      </c>
      <c r="G64" s="14">
        <v>264.94557046425979</v>
      </c>
      <c r="H64" s="14">
        <v>144.33815538000295</v>
      </c>
      <c r="I64" s="14">
        <v>102.93243837340069</v>
      </c>
      <c r="J64" s="14">
        <v>66.282531843110107</v>
      </c>
      <c r="K64" s="14">
        <v>35.065734731377617</v>
      </c>
      <c r="L64" s="14">
        <v>105.87066114068067</v>
      </c>
      <c r="M64" s="14">
        <v>168.74129478429313</v>
      </c>
      <c r="N64" s="14">
        <v>418.00536465248064</v>
      </c>
      <c r="O64" s="14">
        <v>518.02034685954391</v>
      </c>
      <c r="P64" s="14">
        <v>1442.2131396757768</v>
      </c>
      <c r="Q64" s="14">
        <v>640.86833843928218</v>
      </c>
      <c r="R64" s="14">
        <v>1592.4884454413773</v>
      </c>
      <c r="S64" s="14">
        <v>1887.3545953792</v>
      </c>
      <c r="T64" s="14">
        <v>1531.3584171816524</v>
      </c>
      <c r="U64" s="14">
        <v>1505.7840737669972</v>
      </c>
      <c r="V64" s="14">
        <v>1189.9256183801067</v>
      </c>
      <c r="W64" s="14">
        <v>544.39333454241842</v>
      </c>
      <c r="X64" s="14">
        <v>1457.9721685771653</v>
      </c>
      <c r="Y64" s="14">
        <v>494.4720065742286</v>
      </c>
      <c r="Z64" s="14">
        <v>669.33763379472384</v>
      </c>
      <c r="AA64" s="14">
        <v>626.41058444370321</v>
      </c>
    </row>
    <row r="65" spans="1:27">
      <c r="A65" s="26" t="s">
        <v>31</v>
      </c>
      <c r="B65" s="26"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6" t="s">
        <v>31</v>
      </c>
      <c r="B66" s="26" t="s">
        <v>25</v>
      </c>
      <c r="C66" s="14">
        <v>14726.013832845769</v>
      </c>
      <c r="D66" s="14">
        <v>14089.338960094488</v>
      </c>
      <c r="E66" s="14">
        <v>14165.451423349425</v>
      </c>
      <c r="F66" s="14">
        <v>12275.876703303322</v>
      </c>
      <c r="G66" s="14">
        <v>11515.767380383613</v>
      </c>
      <c r="H66" s="14">
        <v>10367.732701156847</v>
      </c>
      <c r="I66" s="14">
        <v>11010.725812176863</v>
      </c>
      <c r="J66" s="14">
        <v>15198.523068603576</v>
      </c>
      <c r="K66" s="14">
        <v>15113.18323887149</v>
      </c>
      <c r="L66" s="14">
        <v>14333.934682539208</v>
      </c>
      <c r="M66" s="14">
        <v>14336.199019951018</v>
      </c>
      <c r="N66" s="14">
        <v>11666.554500639599</v>
      </c>
      <c r="O66" s="14">
        <v>11043.76113639934</v>
      </c>
      <c r="P66" s="14">
        <v>9967.3177615846853</v>
      </c>
      <c r="Q66" s="14">
        <v>10449.022364838316</v>
      </c>
      <c r="R66" s="14">
        <v>12018.755722001966</v>
      </c>
      <c r="S66" s="14">
        <v>11120.829442784272</v>
      </c>
      <c r="T66" s="14">
        <v>10399.68553830199</v>
      </c>
      <c r="U66" s="14">
        <v>10185.83413325694</v>
      </c>
      <c r="V66" s="14">
        <v>8436.8306751054279</v>
      </c>
      <c r="W66" s="14">
        <v>7865.4863095973597</v>
      </c>
      <c r="X66" s="14">
        <v>6906.4509632745458</v>
      </c>
      <c r="Y66" s="14">
        <v>7169.764867006551</v>
      </c>
      <c r="Z66" s="14">
        <v>8261.0595824628472</v>
      </c>
      <c r="AA66" s="14">
        <v>8074.1807393227573</v>
      </c>
    </row>
    <row r="67" spans="1:27">
      <c r="A67" s="26" t="s">
        <v>31</v>
      </c>
      <c r="B67" s="26"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26" t="s">
        <v>31</v>
      </c>
      <c r="B68" s="26" t="s">
        <v>99</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26" t="s">
        <v>31</v>
      </c>
      <c r="B69" s="26" t="s">
        <v>34</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26" t="s">
        <v>31</v>
      </c>
      <c r="B70" s="26"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39" t="s">
        <v>55</v>
      </c>
      <c r="B71" s="39"/>
      <c r="C71" s="29">
        <v>22099.848890067155</v>
      </c>
      <c r="D71" s="29">
        <v>22197.192211486297</v>
      </c>
      <c r="E71" s="29">
        <v>21166.386606046162</v>
      </c>
      <c r="F71" s="29">
        <v>14101.398759444528</v>
      </c>
      <c r="G71" s="29">
        <v>13672.956417239408</v>
      </c>
      <c r="H71" s="29">
        <v>12029.601075490542</v>
      </c>
      <c r="I71" s="29">
        <v>11924.838355436548</v>
      </c>
      <c r="J71" s="29">
        <v>16031.131537165618</v>
      </c>
      <c r="K71" s="29">
        <v>15833.243391438911</v>
      </c>
      <c r="L71" s="29">
        <v>15563.651111195393</v>
      </c>
      <c r="M71" s="29">
        <v>16040.976043600303</v>
      </c>
      <c r="N71" s="29">
        <v>14264.574763175309</v>
      </c>
      <c r="O71" s="29">
        <v>16471.793124256415</v>
      </c>
      <c r="P71" s="29">
        <v>16884.601136279696</v>
      </c>
      <c r="Q71" s="29">
        <v>13336.24146941409</v>
      </c>
      <c r="R71" s="29">
        <v>19350.222296776112</v>
      </c>
      <c r="S71" s="29">
        <v>18914.916846664699</v>
      </c>
      <c r="T71" s="29">
        <v>16684.180554228275</v>
      </c>
      <c r="U71" s="29">
        <v>15904.73582005559</v>
      </c>
      <c r="V71" s="29">
        <v>13711.057727511994</v>
      </c>
      <c r="W71" s="29">
        <v>11221.703754552007</v>
      </c>
      <c r="X71" s="29">
        <v>12274.765529228342</v>
      </c>
      <c r="Y71" s="29">
        <v>9720.1128968675876</v>
      </c>
      <c r="Z71" s="29">
        <v>11589.544708749912</v>
      </c>
      <c r="AA71" s="29">
        <v>10791.093082165913</v>
      </c>
    </row>
    <row r="73" spans="1:27">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6" t="s">
        <v>32</v>
      </c>
      <c r="B74" s="26" t="s">
        <v>36</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6" t="s">
        <v>32</v>
      </c>
      <c r="B75" s="26"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6" t="s">
        <v>32</v>
      </c>
      <c r="B76" s="26" t="s">
        <v>22</v>
      </c>
      <c r="C76" s="14">
        <v>8.3614154863078378E-5</v>
      </c>
      <c r="D76" s="14">
        <v>8.3534513692162433E-5</v>
      </c>
      <c r="E76" s="14">
        <v>7.8122898961284246E-5</v>
      </c>
      <c r="F76" s="14">
        <v>7.8666978281397549E-5</v>
      </c>
      <c r="G76" s="14">
        <v>7.9347129367327666E-5</v>
      </c>
      <c r="H76" s="14">
        <v>7.4757969782813979E-5</v>
      </c>
      <c r="I76" s="14">
        <v>6.9438866855524084E-5</v>
      </c>
      <c r="J76" s="14">
        <v>7.4228276676109549E-5</v>
      </c>
      <c r="K76" s="14">
        <v>7.0014400377714826E-5</v>
      </c>
      <c r="L76" s="14">
        <v>6.5583507082152972E-5</v>
      </c>
      <c r="M76" s="14">
        <v>6.0927752596789435E-5</v>
      </c>
      <c r="N76" s="14">
        <v>5.9005372993389987E-5</v>
      </c>
      <c r="O76" s="14">
        <v>6.5044349386213411E-5</v>
      </c>
      <c r="P76" s="14">
        <v>6.0738215297450427E-5</v>
      </c>
      <c r="Q76" s="14">
        <v>5.7363871576959394E-5</v>
      </c>
      <c r="R76" s="14">
        <v>5.6132449480642116E-5</v>
      </c>
      <c r="S76" s="14">
        <v>5.333632861189802E-5</v>
      </c>
      <c r="T76" s="14">
        <v>5.087390462700661E-5</v>
      </c>
      <c r="U76" s="14">
        <v>4.5105016052880077E-5</v>
      </c>
      <c r="V76" s="14">
        <v>4.5906298394711999E-5</v>
      </c>
      <c r="W76" s="14">
        <v>4.2988489140698779E-5</v>
      </c>
      <c r="X76" s="14">
        <v>3.7403132200188866E-5</v>
      </c>
      <c r="Y76" s="14">
        <v>3.6390339943342778E-5</v>
      </c>
      <c r="Z76" s="14">
        <v>3.330218130311615E-5</v>
      </c>
      <c r="AA76" s="14">
        <v>3.1197743153918794E-5</v>
      </c>
    </row>
    <row r="77" spans="1:27">
      <c r="A77" s="26" t="s">
        <v>32</v>
      </c>
      <c r="B77" s="26"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6" t="s">
        <v>32</v>
      </c>
      <c r="B78" s="26" t="s">
        <v>21</v>
      </c>
      <c r="C78" s="14">
        <v>7.4979675165250234E-5</v>
      </c>
      <c r="D78" s="14">
        <v>7.8072939565627944E-5</v>
      </c>
      <c r="E78" s="14">
        <v>7.0125735599622295E-5</v>
      </c>
      <c r="F78" s="14">
        <v>7.1589103871576971E-5</v>
      </c>
      <c r="G78" s="14">
        <v>7.0408308781869696E-5</v>
      </c>
      <c r="H78" s="14">
        <v>6.4544587346553362E-5</v>
      </c>
      <c r="I78" s="14">
        <v>5.7781983947119834E-5</v>
      </c>
      <c r="J78" s="14">
        <v>6.0758975448536354E-5</v>
      </c>
      <c r="K78" s="14">
        <v>5.8689708215297456E-5</v>
      </c>
      <c r="L78" s="14">
        <v>5.36700670443815E-5</v>
      </c>
      <c r="M78" s="14">
        <v>4.8702572237960348E-5</v>
      </c>
      <c r="N78" s="14">
        <v>4.9051065155807373E-5</v>
      </c>
      <c r="O78" s="14">
        <v>5.4086518413597739E-5</v>
      </c>
      <c r="P78" s="14">
        <v>5.1221341831916901E-5</v>
      </c>
      <c r="Q78" s="14">
        <v>4.9997322001888582E-5</v>
      </c>
      <c r="R78" s="14">
        <v>5.288795750708215E-5</v>
      </c>
      <c r="S78" s="14">
        <v>5.3771067044381491E-5</v>
      </c>
      <c r="T78" s="14">
        <v>5.2839011331444768E-5</v>
      </c>
      <c r="U78" s="14">
        <v>3.8035341831916909E-5</v>
      </c>
      <c r="V78" s="14">
        <v>5.1340208687440897E-5</v>
      </c>
      <c r="W78" s="14">
        <v>4.4976027384324738E-5</v>
      </c>
      <c r="X78" s="14">
        <v>2.8792652974504245E-5</v>
      </c>
      <c r="Y78" s="14">
        <v>6.1310651133144479E-3</v>
      </c>
      <c r="Z78" s="14">
        <v>2.5236348441926347E-5</v>
      </c>
      <c r="AA78" s="14">
        <v>2.2901818130311612E-5</v>
      </c>
    </row>
    <row r="79" spans="1:27">
      <c r="A79" s="26" t="s">
        <v>32</v>
      </c>
      <c r="B79" s="26" t="s">
        <v>24</v>
      </c>
      <c r="C79" s="14">
        <v>60075.774895050046</v>
      </c>
      <c r="D79" s="14">
        <v>56659.401954296503</v>
      </c>
      <c r="E79" s="14">
        <v>53461.826511855907</v>
      </c>
      <c r="F79" s="14">
        <v>50566.95059376771</v>
      </c>
      <c r="G79" s="14">
        <v>47762.380298639007</v>
      </c>
      <c r="H79" s="14">
        <v>45002.322681775273</v>
      </c>
      <c r="I79" s="14">
        <v>42546.374787535417</v>
      </c>
      <c r="J79" s="14">
        <v>40189.135061378656</v>
      </c>
      <c r="K79" s="14">
        <v>37942.916468366384</v>
      </c>
      <c r="L79" s="14">
        <v>35798.613427762037</v>
      </c>
      <c r="M79" s="14">
        <v>33763.677374881976</v>
      </c>
      <c r="N79" s="14">
        <v>31941.939943342779</v>
      </c>
      <c r="O79" s="14">
        <v>30186.495873465534</v>
      </c>
      <c r="P79" s="14">
        <v>28427.832615675168</v>
      </c>
      <c r="Q79" s="14">
        <v>26872.308659112361</v>
      </c>
      <c r="R79" s="14">
        <v>25387.876109537308</v>
      </c>
      <c r="S79" s="14">
        <v>23975.416147308781</v>
      </c>
      <c r="T79" s="14">
        <v>22611.142049102928</v>
      </c>
      <c r="U79" s="14">
        <v>21330.035382436265</v>
      </c>
      <c r="V79" s="14">
        <v>20173.377355996225</v>
      </c>
      <c r="W79" s="14">
        <v>19073.593493862139</v>
      </c>
      <c r="X79" s="14">
        <v>17960.937469310673</v>
      </c>
      <c r="Y79" s="14">
        <v>16973.441860245519</v>
      </c>
      <c r="Z79" s="14">
        <v>16045.551152030217</v>
      </c>
      <c r="AA79" s="14">
        <v>15149.290434372051</v>
      </c>
    </row>
    <row r="80" spans="1:27">
      <c r="A80" s="26" t="s">
        <v>32</v>
      </c>
      <c r="B80" s="26" t="s">
        <v>25</v>
      </c>
      <c r="C80" s="14">
        <v>4854.7439953281928</v>
      </c>
      <c r="D80" s="14">
        <v>4447.8855666861646</v>
      </c>
      <c r="E80" s="14">
        <v>4652.4114420170999</v>
      </c>
      <c r="F80" s="14">
        <v>4097.250530017538</v>
      </c>
      <c r="G80" s="14">
        <v>6029.023537203142</v>
      </c>
      <c r="H80" s="14">
        <v>7472.3538822224846</v>
      </c>
      <c r="I80" s="14">
        <v>7131.6106015667201</v>
      </c>
      <c r="J80" s="14">
        <v>6361.126913456992</v>
      </c>
      <c r="K80" s="14">
        <v>5897.8534832131163</v>
      </c>
      <c r="L80" s="14">
        <v>5391.4928553487543</v>
      </c>
      <c r="M80" s="14">
        <v>5509.94448632282</v>
      </c>
      <c r="N80" s="14">
        <v>4932.8146067319258</v>
      </c>
      <c r="O80" s="14">
        <v>4626.8040455699338</v>
      </c>
      <c r="P80" s="14">
        <v>4666.6376477363356</v>
      </c>
      <c r="Q80" s="14">
        <v>4423.9469671398392</v>
      </c>
      <c r="R80" s="14">
        <v>3991.31291492434</v>
      </c>
      <c r="S80" s="14">
        <v>3722.4251728581285</v>
      </c>
      <c r="T80" s="14">
        <v>3417.3599671915586</v>
      </c>
      <c r="U80" s="14">
        <v>3471.7316729193167</v>
      </c>
      <c r="V80" s="14">
        <v>3104.3594850143027</v>
      </c>
      <c r="W80" s="14">
        <v>2917.787508079497</v>
      </c>
      <c r="X80" s="14">
        <v>2941.206140695238</v>
      </c>
      <c r="Y80" s="14">
        <v>2804.4271034906733</v>
      </c>
      <c r="Z80" s="14">
        <v>2493.7967748603332</v>
      </c>
      <c r="AA80" s="14">
        <v>2343.3151571624953</v>
      </c>
    </row>
    <row r="81" spans="1:27">
      <c r="A81" s="26" t="s">
        <v>32</v>
      </c>
      <c r="B81" s="26"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26" t="s">
        <v>32</v>
      </c>
      <c r="B82" s="26" t="s">
        <v>99</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26" t="s">
        <v>32</v>
      </c>
      <c r="B83" s="26" t="s">
        <v>34</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26" t="s">
        <v>32</v>
      </c>
      <c r="B84" s="26"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39" t="s">
        <v>55</v>
      </c>
      <c r="B85" s="39"/>
      <c r="C85" s="29">
        <v>64930.51904897207</v>
      </c>
      <c r="D85" s="29">
        <v>61107.287682590118</v>
      </c>
      <c r="E85" s="29">
        <v>58114.238102121642</v>
      </c>
      <c r="F85" s="29">
        <v>54664.201274041334</v>
      </c>
      <c r="G85" s="29">
        <v>53791.403985597586</v>
      </c>
      <c r="H85" s="29">
        <v>52474.67670330032</v>
      </c>
      <c r="I85" s="29">
        <v>49677.985516322988</v>
      </c>
      <c r="J85" s="29">
        <v>46550.262109822899</v>
      </c>
      <c r="K85" s="29">
        <v>43840.770080283612</v>
      </c>
      <c r="L85" s="29">
        <v>41190.106402364363</v>
      </c>
      <c r="M85" s="29">
        <v>39273.62197083512</v>
      </c>
      <c r="N85" s="29">
        <v>36874.754658131147</v>
      </c>
      <c r="O85" s="29">
        <v>34813.300038166337</v>
      </c>
      <c r="P85" s="29">
        <v>33094.470375371064</v>
      </c>
      <c r="Q85" s="29">
        <v>31296.255733613394</v>
      </c>
      <c r="R85" s="29">
        <v>29379.189133482054</v>
      </c>
      <c r="S85" s="29">
        <v>27697.841427274307</v>
      </c>
      <c r="T85" s="29">
        <v>26028.502120007401</v>
      </c>
      <c r="U85" s="29">
        <v>24801.767138495939</v>
      </c>
      <c r="V85" s="29">
        <v>23277.736938257032</v>
      </c>
      <c r="W85" s="29">
        <v>21991.381089906154</v>
      </c>
      <c r="X85" s="29">
        <v>20902.143676201697</v>
      </c>
      <c r="Y85" s="29">
        <v>19777.875131191646</v>
      </c>
      <c r="Z85" s="29">
        <v>18539.347985429078</v>
      </c>
      <c r="AA85" s="29">
        <v>17492.605645634107</v>
      </c>
    </row>
  </sheetData>
  <mergeCells count="6">
    <mergeCell ref="A85:B85"/>
    <mergeCell ref="A15:B15"/>
    <mergeCell ref="A29:B29"/>
    <mergeCell ref="A43:B43"/>
    <mergeCell ref="A57:B57"/>
    <mergeCell ref="A71:B71"/>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14891"/>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79</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0" customHeight="1">
      <c r="A2" s="40" t="s">
        <v>94</v>
      </c>
      <c r="B2" s="40"/>
      <c r="C2" s="40"/>
      <c r="D2" s="40"/>
      <c r="E2" s="40"/>
      <c r="F2" s="40"/>
      <c r="G2" s="40"/>
      <c r="H2" s="40"/>
      <c r="I2" s="40"/>
      <c r="J2" s="40"/>
      <c r="K2" s="40"/>
      <c r="L2" s="40"/>
      <c r="M2" s="40"/>
      <c r="N2" s="40"/>
      <c r="O2" s="40"/>
      <c r="P2" s="40"/>
      <c r="Q2" s="40"/>
      <c r="R2" s="40"/>
      <c r="S2" s="40"/>
      <c r="T2" s="40"/>
      <c r="U2" s="40"/>
      <c r="V2" s="40"/>
      <c r="W2" s="40"/>
      <c r="X2" s="40"/>
      <c r="Y2" s="40"/>
      <c r="Z2" s="40"/>
      <c r="AA2" s="40"/>
    </row>
    <row r="3" spans="1:27">
      <c r="A3" s="12" t="s">
        <v>28</v>
      </c>
      <c r="B3" s="12" t="s">
        <v>49</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6" t="s">
        <v>51</v>
      </c>
      <c r="B4" s="26" t="s">
        <v>36</v>
      </c>
      <c r="C4" s="14">
        <v>976007.2</v>
      </c>
      <c r="D4" s="14">
        <v>976007.2</v>
      </c>
      <c r="E4" s="14">
        <v>869607.2</v>
      </c>
      <c r="F4" s="14">
        <v>869607.2</v>
      </c>
      <c r="G4" s="14">
        <v>869607.2</v>
      </c>
      <c r="H4" s="14">
        <v>869607.2</v>
      </c>
      <c r="I4" s="14">
        <v>834495.2</v>
      </c>
      <c r="J4" s="14">
        <v>789807.2</v>
      </c>
      <c r="K4" s="14">
        <v>754695.2</v>
      </c>
      <c r="L4" s="14">
        <v>633399.19999999995</v>
      </c>
      <c r="M4" s="14">
        <v>633399.19999999995</v>
      </c>
      <c r="N4" s="14">
        <v>556791.19999999995</v>
      </c>
      <c r="O4" s="14">
        <v>556791.19999999995</v>
      </c>
      <c r="P4" s="14">
        <v>486567.2</v>
      </c>
      <c r="Q4" s="14">
        <v>449327.2</v>
      </c>
      <c r="R4" s="14">
        <v>379103.2</v>
      </c>
      <c r="S4" s="14">
        <v>323243.2</v>
      </c>
      <c r="T4" s="14">
        <v>323243.2</v>
      </c>
      <c r="U4" s="14">
        <v>304623.2</v>
      </c>
      <c r="V4" s="14">
        <v>304623.2</v>
      </c>
      <c r="W4" s="14">
        <v>304623.2</v>
      </c>
      <c r="X4" s="14">
        <v>269511.2</v>
      </c>
      <c r="Y4" s="14">
        <v>269511.2</v>
      </c>
      <c r="Z4" s="14">
        <v>234399.2</v>
      </c>
      <c r="AA4" s="14">
        <v>195563.2</v>
      </c>
    </row>
    <row r="5" spans="1:27">
      <c r="A5" s="26" t="s">
        <v>51</v>
      </c>
      <c r="B5" s="26" t="s">
        <v>38</v>
      </c>
      <c r="C5" s="14">
        <v>656085.30000000005</v>
      </c>
      <c r="D5" s="14">
        <v>656085.30000000005</v>
      </c>
      <c r="E5" s="14">
        <v>656085.30000000005</v>
      </c>
      <c r="F5" s="14">
        <v>656085.30000000005</v>
      </c>
      <c r="G5" s="14">
        <v>656085.30000000005</v>
      </c>
      <c r="H5" s="14">
        <v>656085.30000000005</v>
      </c>
      <c r="I5" s="14">
        <v>656085.30000000005</v>
      </c>
      <c r="J5" s="14">
        <v>656085.30000000005</v>
      </c>
      <c r="K5" s="14">
        <v>656085.30000000005</v>
      </c>
      <c r="L5" s="14">
        <v>656085.30000000005</v>
      </c>
      <c r="M5" s="14">
        <v>546443.55000000005</v>
      </c>
      <c r="N5" s="14">
        <v>546443.55000000005</v>
      </c>
      <c r="O5" s="14">
        <v>436801.80000000005</v>
      </c>
      <c r="P5" s="14">
        <v>436801.80000000005</v>
      </c>
      <c r="Q5" s="14">
        <v>436801.80000000005</v>
      </c>
      <c r="R5" s="14">
        <v>436801.80000000005</v>
      </c>
      <c r="S5" s="14">
        <v>436801.80000000005</v>
      </c>
      <c r="T5" s="14">
        <v>436801.80000000005</v>
      </c>
      <c r="U5" s="14">
        <v>436801.80000000005</v>
      </c>
      <c r="V5" s="14">
        <v>436801.80000000005</v>
      </c>
      <c r="W5" s="14">
        <v>436801.80000000005</v>
      </c>
      <c r="X5" s="14">
        <v>436801.80000000005</v>
      </c>
      <c r="Y5" s="14">
        <v>436801.80000000005</v>
      </c>
      <c r="Z5" s="14">
        <v>436801.80000000005</v>
      </c>
      <c r="AA5" s="14">
        <v>436801.80000000005</v>
      </c>
    </row>
    <row r="6" spans="1:27">
      <c r="A6" s="26" t="s">
        <v>51</v>
      </c>
      <c r="B6" s="26" t="s">
        <v>22</v>
      </c>
      <c r="C6" s="14">
        <v>32743.201749515967</v>
      </c>
      <c r="D6" s="14">
        <v>32743.200054842127</v>
      </c>
      <c r="E6" s="14">
        <v>32743.200154740065</v>
      </c>
      <c r="F6" s="14">
        <v>32743.200096627821</v>
      </c>
      <c r="G6" s="14">
        <v>32743.200049434425</v>
      </c>
      <c r="H6" s="14">
        <v>32743.199935950001</v>
      </c>
      <c r="I6" s="14">
        <v>32743.199935950001</v>
      </c>
      <c r="J6" s="14">
        <v>32743.199963762454</v>
      </c>
      <c r="K6" s="14">
        <v>32743.199935950001</v>
      </c>
      <c r="L6" s="14">
        <v>32743.199935950001</v>
      </c>
      <c r="M6" s="14">
        <v>32743.199935950001</v>
      </c>
      <c r="N6" s="14">
        <v>32743.199983891223</v>
      </c>
      <c r="O6" s="14">
        <v>32743.200213539818</v>
      </c>
      <c r="P6" s="14">
        <v>32743.199967372617</v>
      </c>
      <c r="Q6" s="14">
        <v>32743.199959106685</v>
      </c>
      <c r="R6" s="14">
        <v>32743.200304567647</v>
      </c>
      <c r="S6" s="14">
        <v>32743.199974236606</v>
      </c>
      <c r="T6" s="14">
        <v>32743.199935950001</v>
      </c>
      <c r="U6" s="14">
        <v>32743.199935950001</v>
      </c>
      <c r="V6" s="14">
        <v>32743.199935950001</v>
      </c>
      <c r="W6" s="14">
        <v>32743.199935950001</v>
      </c>
      <c r="X6" s="14">
        <v>32743.199935950001</v>
      </c>
      <c r="Y6" s="14">
        <v>32743.199935950001</v>
      </c>
      <c r="Z6" s="14">
        <v>32743.199935950001</v>
      </c>
      <c r="AA6" s="14">
        <v>32743.199935950001</v>
      </c>
    </row>
    <row r="7" spans="1:27">
      <c r="A7" s="26" t="s">
        <v>51</v>
      </c>
      <c r="B7" s="26" t="s">
        <v>23</v>
      </c>
      <c r="C7" s="14">
        <v>84358.670186698655</v>
      </c>
      <c r="D7" s="14">
        <v>61737.350807025272</v>
      </c>
      <c r="E7" s="14">
        <v>61737.350807025272</v>
      </c>
      <c r="F7" s="14">
        <v>61737.350807025272</v>
      </c>
      <c r="G7" s="14">
        <v>61737.350807025272</v>
      </c>
      <c r="H7" s="14">
        <v>61737.350807025272</v>
      </c>
      <c r="I7" s="14">
        <v>61737.350807025272</v>
      </c>
      <c r="J7" s="14">
        <v>61737.350807025272</v>
      </c>
      <c r="K7" s="14">
        <v>61737.350807025272</v>
      </c>
      <c r="L7" s="14">
        <v>61737.350807025272</v>
      </c>
      <c r="M7" s="14">
        <v>61737.350807025272</v>
      </c>
      <c r="N7" s="14">
        <v>37702.198966122305</v>
      </c>
      <c r="O7" s="14">
        <v>37702.198966122305</v>
      </c>
      <c r="P7" s="14">
        <v>37702.198966122305</v>
      </c>
      <c r="Q7" s="14">
        <v>37702.198966122305</v>
      </c>
      <c r="R7" s="14">
        <v>37702.198966122305</v>
      </c>
      <c r="S7" s="14">
        <v>37702.198966122305</v>
      </c>
      <c r="T7" s="14">
        <v>37702.198966122305</v>
      </c>
      <c r="U7" s="14">
        <v>37702.198966122305</v>
      </c>
      <c r="V7" s="14">
        <v>37702.198966122305</v>
      </c>
      <c r="W7" s="14">
        <v>37702.198966122305</v>
      </c>
      <c r="X7" s="14">
        <v>37702.198966122305</v>
      </c>
      <c r="Y7" s="14">
        <v>37702.198966122305</v>
      </c>
      <c r="Z7" s="14">
        <v>37702.198966122305</v>
      </c>
      <c r="AA7" s="14">
        <v>37702.198966122305</v>
      </c>
    </row>
    <row r="8" spans="1:27">
      <c r="A8" s="26" t="s">
        <v>51</v>
      </c>
      <c r="B8" s="26" t="s">
        <v>21</v>
      </c>
      <c r="C8" s="14">
        <v>31624.825180079264</v>
      </c>
      <c r="D8" s="14">
        <v>31482.024097941758</v>
      </c>
      <c r="E8" s="14">
        <v>38790.892047394744</v>
      </c>
      <c r="F8" s="14">
        <v>31482.024000203142</v>
      </c>
      <c r="G8" s="14">
        <v>31482.024010604699</v>
      </c>
      <c r="H8" s="14">
        <v>31482.023996453292</v>
      </c>
      <c r="I8" s="14">
        <v>31482.024005083287</v>
      </c>
      <c r="J8" s="14">
        <v>31482.02400719338</v>
      </c>
      <c r="K8" s="14">
        <v>31482.02400242669</v>
      </c>
      <c r="L8" s="14">
        <v>31482.024012693608</v>
      </c>
      <c r="M8" s="14">
        <v>31482.024001297865</v>
      </c>
      <c r="N8" s="14">
        <v>31482.024020232282</v>
      </c>
      <c r="O8" s="14">
        <v>42522.812869140915</v>
      </c>
      <c r="P8" s="14">
        <v>32915.208996239897</v>
      </c>
      <c r="Q8" s="14">
        <v>31482.024030419008</v>
      </c>
      <c r="R8" s="14">
        <v>50611.460590658447</v>
      </c>
      <c r="S8" s="14">
        <v>31482.023992087194</v>
      </c>
      <c r="T8" s="14">
        <v>31482.023989345453</v>
      </c>
      <c r="U8" s="14">
        <v>31482.024014807736</v>
      </c>
      <c r="V8" s="14">
        <v>31482.024154878065</v>
      </c>
      <c r="W8" s="14">
        <v>31482.023978578047</v>
      </c>
      <c r="X8" s="14">
        <v>31482.023978547404</v>
      </c>
      <c r="Y8" s="14">
        <v>31482.024018659988</v>
      </c>
      <c r="Z8" s="14">
        <v>33265.744504370035</v>
      </c>
      <c r="AA8" s="14">
        <v>31482.023974408465</v>
      </c>
    </row>
    <row r="9" spans="1:27">
      <c r="A9" s="26" t="s">
        <v>51</v>
      </c>
      <c r="B9" s="26" t="s">
        <v>24</v>
      </c>
      <c r="C9" s="14">
        <v>424205.62521727255</v>
      </c>
      <c r="D9" s="14">
        <v>424205.62521727255</v>
      </c>
      <c r="E9" s="14">
        <v>424205.62521727255</v>
      </c>
      <c r="F9" s="14">
        <v>424205.62521727255</v>
      </c>
      <c r="G9" s="14">
        <v>424205.62521727255</v>
      </c>
      <c r="H9" s="14">
        <v>424205.62521727255</v>
      </c>
      <c r="I9" s="14">
        <v>424205.62521727255</v>
      </c>
      <c r="J9" s="14">
        <v>424205.62521727255</v>
      </c>
      <c r="K9" s="14">
        <v>424205.62521727255</v>
      </c>
      <c r="L9" s="14">
        <v>424205.62521727255</v>
      </c>
      <c r="M9" s="14">
        <v>424205.62521727255</v>
      </c>
      <c r="N9" s="14">
        <v>424205.62521727255</v>
      </c>
      <c r="O9" s="14">
        <v>424205.62521727255</v>
      </c>
      <c r="P9" s="14">
        <v>424205.62521727255</v>
      </c>
      <c r="Q9" s="14">
        <v>424205.62521727255</v>
      </c>
      <c r="R9" s="14">
        <v>424205.62521727255</v>
      </c>
      <c r="S9" s="14">
        <v>424205.62521727255</v>
      </c>
      <c r="T9" s="14">
        <v>424205.62521727255</v>
      </c>
      <c r="U9" s="14">
        <v>424205.62521727255</v>
      </c>
      <c r="V9" s="14">
        <v>424205.62521727255</v>
      </c>
      <c r="W9" s="14">
        <v>424205.62521727255</v>
      </c>
      <c r="X9" s="14">
        <v>424205.62521727255</v>
      </c>
      <c r="Y9" s="14">
        <v>424205.62521727255</v>
      </c>
      <c r="Z9" s="14">
        <v>424205.62521727255</v>
      </c>
      <c r="AA9" s="14">
        <v>424205.62521727255</v>
      </c>
    </row>
    <row r="10" spans="1:27">
      <c r="A10" s="26" t="s">
        <v>51</v>
      </c>
      <c r="B10" s="26" t="s">
        <v>25</v>
      </c>
      <c r="C10" s="14">
        <v>405972.25043848332</v>
      </c>
      <c r="D10" s="14">
        <v>420936.34207150445</v>
      </c>
      <c r="E10" s="14">
        <v>466487.34406275873</v>
      </c>
      <c r="F10" s="14">
        <v>466487.3508649873</v>
      </c>
      <c r="G10" s="14">
        <v>973896.20209770976</v>
      </c>
      <c r="H10" s="14">
        <v>706750.61857688415</v>
      </c>
      <c r="I10" s="14">
        <v>716974.39429889794</v>
      </c>
      <c r="J10" s="14">
        <v>1602967.7009028047</v>
      </c>
      <c r="K10" s="14">
        <v>787193.11543266021</v>
      </c>
      <c r="L10" s="14">
        <v>633072.2458145218</v>
      </c>
      <c r="M10" s="14">
        <v>557058.15935065853</v>
      </c>
      <c r="N10" s="14">
        <v>882592.05786373187</v>
      </c>
      <c r="O10" s="14">
        <v>564596.49724178435</v>
      </c>
      <c r="P10" s="14">
        <v>737441.09704839706</v>
      </c>
      <c r="Q10" s="14">
        <v>466487.33938961569</v>
      </c>
      <c r="R10" s="14">
        <v>891674.14644735737</v>
      </c>
      <c r="S10" s="14">
        <v>610120.32347717625</v>
      </c>
      <c r="T10" s="14">
        <v>527785.22401996271</v>
      </c>
      <c r="U10" s="14">
        <v>492480.78206306417</v>
      </c>
      <c r="V10" s="14">
        <v>703163.32832593832</v>
      </c>
      <c r="W10" s="14">
        <v>539180.34838100604</v>
      </c>
      <c r="X10" s="14">
        <v>507880.0763630463</v>
      </c>
      <c r="Y10" s="14">
        <v>466487.33923004859</v>
      </c>
      <c r="Z10" s="14">
        <v>592709.18072523538</v>
      </c>
      <c r="AA10" s="14">
        <v>484227.33059756353</v>
      </c>
    </row>
    <row r="11" spans="1:27">
      <c r="A11" s="26" t="s">
        <v>51</v>
      </c>
      <c r="B11" s="26" t="s">
        <v>26</v>
      </c>
      <c r="C11" s="14">
        <v>141516.28760231624</v>
      </c>
      <c r="D11" s="14">
        <v>183458.68147242113</v>
      </c>
      <c r="E11" s="14">
        <v>209381.00915735654</v>
      </c>
      <c r="F11" s="14">
        <v>241004.04995868148</v>
      </c>
      <c r="G11" s="14">
        <v>316797.46545845905</v>
      </c>
      <c r="H11" s="14">
        <v>292348.692170383</v>
      </c>
      <c r="I11" s="14">
        <v>193353.17931461814</v>
      </c>
      <c r="J11" s="14">
        <v>306851.10985313746</v>
      </c>
      <c r="K11" s="14">
        <v>408780.77346880868</v>
      </c>
      <c r="L11" s="14">
        <v>324917.56558159366</v>
      </c>
      <c r="M11" s="14">
        <v>260698.95719871437</v>
      </c>
      <c r="N11" s="14">
        <v>314106.49116353021</v>
      </c>
      <c r="O11" s="14">
        <v>252205.8625700275</v>
      </c>
      <c r="P11" s="14">
        <v>193353.179031354</v>
      </c>
      <c r="Q11" s="14">
        <v>193353.179031354</v>
      </c>
      <c r="R11" s="14">
        <v>448281.47713460622</v>
      </c>
      <c r="S11" s="14">
        <v>224978.28147685633</v>
      </c>
      <c r="T11" s="14">
        <v>210771.58687852815</v>
      </c>
      <c r="U11" s="14">
        <v>196083.35049767155</v>
      </c>
      <c r="V11" s="14">
        <v>206506.24373517281</v>
      </c>
      <c r="W11" s="14">
        <v>279902.71220435231</v>
      </c>
      <c r="X11" s="14">
        <v>197067.18091495521</v>
      </c>
      <c r="Y11" s="14">
        <v>193353.179031354</v>
      </c>
      <c r="Z11" s="14">
        <v>239258.64973647392</v>
      </c>
      <c r="AA11" s="14">
        <v>197023.81450461922</v>
      </c>
    </row>
    <row r="12" spans="1:27">
      <c r="A12" s="26" t="s">
        <v>51</v>
      </c>
      <c r="B12" s="26" t="s">
        <v>99</v>
      </c>
      <c r="C12" s="14">
        <v>6.7454696468544576E-3</v>
      </c>
      <c r="D12" s="14">
        <v>1.1982116954739016E-3</v>
      </c>
      <c r="E12" s="14">
        <v>3.0363632808077827E-3</v>
      </c>
      <c r="F12" s="14">
        <v>6.4299168149965346E-4</v>
      </c>
      <c r="G12" s="14">
        <v>5.3483056153341994E-4</v>
      </c>
      <c r="H12" s="14">
        <v>9.0118887853172331E-4</v>
      </c>
      <c r="I12" s="14">
        <v>1.2063484177354976E-3</v>
      </c>
      <c r="J12" s="14">
        <v>6.5072169328509821E-4</v>
      </c>
      <c r="K12" s="14">
        <v>1.9195823171527874E-4</v>
      </c>
      <c r="L12" s="14">
        <v>7.2572864205785173E-3</v>
      </c>
      <c r="M12" s="14">
        <v>8.6367781101171306E-4</v>
      </c>
      <c r="N12" s="14">
        <v>1.1595847979711186E-3</v>
      </c>
      <c r="O12" s="14">
        <v>6549.1534523367</v>
      </c>
      <c r="P12" s="14">
        <v>20757.55252827251</v>
      </c>
      <c r="Q12" s="14">
        <v>4.5993037661343819E-4</v>
      </c>
      <c r="R12" s="14">
        <v>2.2985665201841654E-3</v>
      </c>
      <c r="S12" s="14">
        <v>3.7986587841354558E-4</v>
      </c>
      <c r="T12" s="14">
        <v>1.4186194552683908E-4</v>
      </c>
      <c r="U12" s="14">
        <v>1.0338604168640014E-3</v>
      </c>
      <c r="V12" s="14">
        <v>318.3098868644982</v>
      </c>
      <c r="W12" s="14">
        <v>2766.4160124564755</v>
      </c>
      <c r="X12" s="14">
        <v>6501.9609187484439</v>
      </c>
      <c r="Y12" s="14">
        <v>87.182148674404658</v>
      </c>
      <c r="Z12" s="14">
        <v>13237.011766854555</v>
      </c>
      <c r="AA12" s="14">
        <v>1.9198709929710268E-4</v>
      </c>
    </row>
    <row r="13" spans="1:27">
      <c r="A13" s="26" t="s">
        <v>51</v>
      </c>
      <c r="B13" s="26" t="s">
        <v>34</v>
      </c>
      <c r="C13" s="14">
        <v>47182.522809410068</v>
      </c>
      <c r="D13" s="14">
        <v>47182.503749776704</v>
      </c>
      <c r="E13" s="14">
        <v>66621.344584047969</v>
      </c>
      <c r="F13" s="14">
        <v>49913.661183885037</v>
      </c>
      <c r="G13" s="14">
        <v>47182.500884144472</v>
      </c>
      <c r="H13" s="14">
        <v>163682.50107045181</v>
      </c>
      <c r="I13" s="14">
        <v>163682.50295858708</v>
      </c>
      <c r="J13" s="14">
        <v>163682.50789395848</v>
      </c>
      <c r="K13" s="14">
        <v>180612.09859076794</v>
      </c>
      <c r="L13" s="14">
        <v>259957.05026077904</v>
      </c>
      <c r="M13" s="14">
        <v>173812.35641773581</v>
      </c>
      <c r="N13" s="14">
        <v>276432.44781969866</v>
      </c>
      <c r="O13" s="14">
        <v>187635.33904127771</v>
      </c>
      <c r="P13" s="14">
        <v>163682.50000968942</v>
      </c>
      <c r="Q13" s="14">
        <v>189289.05051797349</v>
      </c>
      <c r="R13" s="14">
        <v>291584.20307919371</v>
      </c>
      <c r="S13" s="14">
        <v>192457.93665962311</v>
      </c>
      <c r="T13" s="14">
        <v>188643.11835266196</v>
      </c>
      <c r="U13" s="14">
        <v>176619.57787095252</v>
      </c>
      <c r="V13" s="14">
        <v>171374.71019263772</v>
      </c>
      <c r="W13" s="14">
        <v>213164.6368141257</v>
      </c>
      <c r="X13" s="14">
        <v>163682.5</v>
      </c>
      <c r="Y13" s="14">
        <v>163682.5000043785</v>
      </c>
      <c r="Z13" s="14">
        <v>178539.25216732221</v>
      </c>
      <c r="AA13" s="14">
        <v>164161.07461911967</v>
      </c>
    </row>
    <row r="14" spans="1:27">
      <c r="A14" s="26" t="s">
        <v>51</v>
      </c>
      <c r="B14" s="26" t="s">
        <v>39</v>
      </c>
      <c r="C14" s="14">
        <v>82132.5</v>
      </c>
      <c r="D14" s="14">
        <v>82132.5</v>
      </c>
      <c r="E14" s="14">
        <v>82132.5</v>
      </c>
      <c r="F14" s="14">
        <v>82132.5</v>
      </c>
      <c r="G14" s="14">
        <v>82132.5</v>
      </c>
      <c r="H14" s="14">
        <v>198632.5</v>
      </c>
      <c r="I14" s="14">
        <v>198632.5</v>
      </c>
      <c r="J14" s="14">
        <v>198632.5</v>
      </c>
      <c r="K14" s="14">
        <v>198632.5</v>
      </c>
      <c r="L14" s="14">
        <v>198632.5</v>
      </c>
      <c r="M14" s="14">
        <v>198632.5</v>
      </c>
      <c r="N14" s="14">
        <v>198632.5</v>
      </c>
      <c r="O14" s="14">
        <v>198632.5</v>
      </c>
      <c r="P14" s="14">
        <v>198632.5</v>
      </c>
      <c r="Q14" s="14">
        <v>198632.5</v>
      </c>
      <c r="R14" s="14">
        <v>198632.5</v>
      </c>
      <c r="S14" s="14">
        <v>198632.5</v>
      </c>
      <c r="T14" s="14">
        <v>198632.5</v>
      </c>
      <c r="U14" s="14">
        <v>198632.5</v>
      </c>
      <c r="V14" s="14">
        <v>198632.5</v>
      </c>
      <c r="W14" s="14">
        <v>198632.5</v>
      </c>
      <c r="X14" s="14">
        <v>198632.5</v>
      </c>
      <c r="Y14" s="14">
        <v>198632.5</v>
      </c>
      <c r="Z14" s="14">
        <v>198632.5</v>
      </c>
      <c r="AA14" s="14">
        <v>198632.5</v>
      </c>
    </row>
    <row r="15" spans="1:27">
      <c r="A15" s="39" t="s">
        <v>55</v>
      </c>
      <c r="B15" s="39"/>
      <c r="C15" s="29">
        <v>2881828.3899292457</v>
      </c>
      <c r="D15" s="29">
        <v>2915970.7286689957</v>
      </c>
      <c r="E15" s="29">
        <v>2907791.7690669587</v>
      </c>
      <c r="F15" s="29">
        <v>2915398.2627716744</v>
      </c>
      <c r="G15" s="29">
        <v>3495869.3690594812</v>
      </c>
      <c r="H15" s="29">
        <v>3437275.012675609</v>
      </c>
      <c r="I15" s="29">
        <v>3313391.2777437828</v>
      </c>
      <c r="J15" s="29">
        <v>4268194.5192958759</v>
      </c>
      <c r="K15" s="29">
        <v>3536167.1876468696</v>
      </c>
      <c r="L15" s="29">
        <v>3256232.0688871224</v>
      </c>
      <c r="M15" s="29">
        <v>2920212.9237923324</v>
      </c>
      <c r="N15" s="29">
        <v>3301131.296194064</v>
      </c>
      <c r="O15" s="29">
        <v>2740386.1895715017</v>
      </c>
      <c r="P15" s="29">
        <v>2764802.0617647204</v>
      </c>
      <c r="Q15" s="29">
        <v>2460024.117571794</v>
      </c>
      <c r="R15" s="29">
        <v>3191339.8140383451</v>
      </c>
      <c r="S15" s="29">
        <v>2512367.0901432405</v>
      </c>
      <c r="T15" s="29">
        <v>2412010.4775017053</v>
      </c>
      <c r="U15" s="29">
        <v>2331374.2595997015</v>
      </c>
      <c r="V15" s="29">
        <v>2547553.1404148359</v>
      </c>
      <c r="W15" s="29">
        <v>2501204.6615098636</v>
      </c>
      <c r="X15" s="29">
        <v>2306210.2662946424</v>
      </c>
      <c r="Y15" s="29">
        <v>2254688.7485524602</v>
      </c>
      <c r="Z15" s="29">
        <v>2421494.3630196005</v>
      </c>
      <c r="AA15" s="29">
        <v>2202542.7680070428</v>
      </c>
    </row>
    <row r="17" spans="1:27">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6" t="s">
        <v>29</v>
      </c>
      <c r="B18" s="26" t="s">
        <v>36</v>
      </c>
      <c r="C18" s="14">
        <v>540512</v>
      </c>
      <c r="D18" s="14">
        <v>540512</v>
      </c>
      <c r="E18" s="14">
        <v>434112</v>
      </c>
      <c r="F18" s="14">
        <v>434112</v>
      </c>
      <c r="G18" s="14">
        <v>434112</v>
      </c>
      <c r="H18" s="14">
        <v>434112</v>
      </c>
      <c r="I18" s="14">
        <v>399000</v>
      </c>
      <c r="J18" s="14">
        <v>399000</v>
      </c>
      <c r="K18" s="14">
        <v>363888</v>
      </c>
      <c r="L18" s="14">
        <v>287280</v>
      </c>
      <c r="M18" s="14">
        <v>287280</v>
      </c>
      <c r="N18" s="14">
        <v>210672</v>
      </c>
      <c r="O18" s="14">
        <v>210672</v>
      </c>
      <c r="P18" s="14">
        <v>140448</v>
      </c>
      <c r="Q18" s="14">
        <v>140448</v>
      </c>
      <c r="R18" s="14">
        <v>70224</v>
      </c>
      <c r="S18" s="14">
        <v>70224</v>
      </c>
      <c r="T18" s="14">
        <v>70224</v>
      </c>
      <c r="U18" s="14">
        <v>70224</v>
      </c>
      <c r="V18" s="14">
        <v>70224</v>
      </c>
      <c r="W18" s="14">
        <v>70224</v>
      </c>
      <c r="X18" s="14">
        <v>35112</v>
      </c>
      <c r="Y18" s="14">
        <v>35112</v>
      </c>
      <c r="Z18" s="14">
        <v>0</v>
      </c>
      <c r="AA18" s="14">
        <v>0</v>
      </c>
    </row>
    <row r="19" spans="1:27">
      <c r="A19" s="26" t="s">
        <v>29</v>
      </c>
      <c r="B19" s="26"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6" t="s">
        <v>29</v>
      </c>
      <c r="B20" s="26" t="s">
        <v>22</v>
      </c>
      <c r="C20" s="14">
        <v>6361.9502454124267</v>
      </c>
      <c r="D20" s="14">
        <v>6361.9499539666431</v>
      </c>
      <c r="E20" s="14">
        <v>6361.9501177156535</v>
      </c>
      <c r="F20" s="14">
        <v>6361.9499586307857</v>
      </c>
      <c r="G20" s="14">
        <v>6361.9499359499996</v>
      </c>
      <c r="H20" s="14">
        <v>6361.9499359499996</v>
      </c>
      <c r="I20" s="14">
        <v>6361.9499359499996</v>
      </c>
      <c r="J20" s="14">
        <v>6361.9499359499996</v>
      </c>
      <c r="K20" s="14">
        <v>6361.9499359499996</v>
      </c>
      <c r="L20" s="14">
        <v>6361.9499359499996</v>
      </c>
      <c r="M20" s="14">
        <v>6361.9499359499996</v>
      </c>
      <c r="N20" s="14">
        <v>6361.9499359499996</v>
      </c>
      <c r="O20" s="14">
        <v>6361.950057125352</v>
      </c>
      <c r="P20" s="14">
        <v>6361.9499446720056</v>
      </c>
      <c r="Q20" s="14">
        <v>6361.9499359499996</v>
      </c>
      <c r="R20" s="14">
        <v>6361.9501319793044</v>
      </c>
      <c r="S20" s="14">
        <v>6361.9499359499996</v>
      </c>
      <c r="T20" s="14">
        <v>6361.9499359499996</v>
      </c>
      <c r="U20" s="14">
        <v>6361.9499359499996</v>
      </c>
      <c r="V20" s="14">
        <v>6361.9499359499996</v>
      </c>
      <c r="W20" s="14">
        <v>6361.9499359499996</v>
      </c>
      <c r="X20" s="14">
        <v>6361.9499359499996</v>
      </c>
      <c r="Y20" s="14">
        <v>6361.9499359499996</v>
      </c>
      <c r="Z20" s="14">
        <v>6361.9499359499996</v>
      </c>
      <c r="AA20" s="14">
        <v>6361.9499359499996</v>
      </c>
    </row>
    <row r="21" spans="1:27">
      <c r="A21" s="26" t="s">
        <v>29</v>
      </c>
      <c r="B21" s="26"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6" t="s">
        <v>29</v>
      </c>
      <c r="B22" s="26" t="s">
        <v>21</v>
      </c>
      <c r="C22" s="14">
        <v>6039.6002146341289</v>
      </c>
      <c r="D22" s="14">
        <v>6039.6000100207866</v>
      </c>
      <c r="E22" s="14">
        <v>13348.467800936734</v>
      </c>
      <c r="F22" s="14">
        <v>6039.6</v>
      </c>
      <c r="G22" s="14">
        <v>6039.6</v>
      </c>
      <c r="H22" s="14">
        <v>6039.6</v>
      </c>
      <c r="I22" s="14">
        <v>6039.6</v>
      </c>
      <c r="J22" s="14">
        <v>6039.6</v>
      </c>
      <c r="K22" s="14">
        <v>6039.6</v>
      </c>
      <c r="L22" s="14">
        <v>6039.6</v>
      </c>
      <c r="M22" s="14">
        <v>6039.6</v>
      </c>
      <c r="N22" s="14">
        <v>6039.6</v>
      </c>
      <c r="O22" s="14">
        <v>17080.388870948631</v>
      </c>
      <c r="P22" s="14">
        <v>7472.7849786505394</v>
      </c>
      <c r="Q22" s="14">
        <v>6039.6</v>
      </c>
      <c r="R22" s="14">
        <v>25169.036580159678</v>
      </c>
      <c r="S22" s="14">
        <v>6039.6</v>
      </c>
      <c r="T22" s="14">
        <v>6039.6</v>
      </c>
      <c r="U22" s="14">
        <v>6039.6</v>
      </c>
      <c r="V22" s="14">
        <v>6039.6</v>
      </c>
      <c r="W22" s="14">
        <v>6039.6</v>
      </c>
      <c r="X22" s="14">
        <v>6039.6</v>
      </c>
      <c r="Y22" s="14">
        <v>6039.6</v>
      </c>
      <c r="Z22" s="14">
        <v>7823.3205289573561</v>
      </c>
      <c r="AA22" s="14">
        <v>6039.6</v>
      </c>
    </row>
    <row r="23" spans="1:27">
      <c r="A23" s="26" t="s">
        <v>29</v>
      </c>
      <c r="B23" s="26" t="s">
        <v>24</v>
      </c>
      <c r="C23" s="14">
        <v>150576.25</v>
      </c>
      <c r="D23" s="14">
        <v>150576.25</v>
      </c>
      <c r="E23" s="14">
        <v>150576.25</v>
      </c>
      <c r="F23" s="14">
        <v>150576.25</v>
      </c>
      <c r="G23" s="14">
        <v>150576.25</v>
      </c>
      <c r="H23" s="14">
        <v>150576.25</v>
      </c>
      <c r="I23" s="14">
        <v>150576.25</v>
      </c>
      <c r="J23" s="14">
        <v>150576.25</v>
      </c>
      <c r="K23" s="14">
        <v>150576.25</v>
      </c>
      <c r="L23" s="14">
        <v>150576.25</v>
      </c>
      <c r="M23" s="14">
        <v>150576.25</v>
      </c>
      <c r="N23" s="14">
        <v>150576.25</v>
      </c>
      <c r="O23" s="14">
        <v>150576.25</v>
      </c>
      <c r="P23" s="14">
        <v>150576.25</v>
      </c>
      <c r="Q23" s="14">
        <v>150576.25</v>
      </c>
      <c r="R23" s="14">
        <v>150576.25</v>
      </c>
      <c r="S23" s="14">
        <v>150576.25</v>
      </c>
      <c r="T23" s="14">
        <v>150576.25</v>
      </c>
      <c r="U23" s="14">
        <v>150576.25</v>
      </c>
      <c r="V23" s="14">
        <v>150576.25</v>
      </c>
      <c r="W23" s="14">
        <v>150576.25</v>
      </c>
      <c r="X23" s="14">
        <v>150576.25</v>
      </c>
      <c r="Y23" s="14">
        <v>150576.25</v>
      </c>
      <c r="Z23" s="14">
        <v>150576.25</v>
      </c>
      <c r="AA23" s="14">
        <v>150576.25</v>
      </c>
    </row>
    <row r="24" spans="1:27">
      <c r="A24" s="26" t="s">
        <v>29</v>
      </c>
      <c r="B24" s="26" t="s">
        <v>25</v>
      </c>
      <c r="C24" s="14">
        <v>88432.100925817576</v>
      </c>
      <c r="D24" s="14">
        <v>88432.081072249028</v>
      </c>
      <c r="E24" s="14">
        <v>88432.082897499276</v>
      </c>
      <c r="F24" s="14">
        <v>88432.08671949264</v>
      </c>
      <c r="G24" s="14">
        <v>510923.26643179765</v>
      </c>
      <c r="H24" s="14">
        <v>151861.28209795646</v>
      </c>
      <c r="I24" s="14">
        <v>338919.1317068041</v>
      </c>
      <c r="J24" s="14">
        <v>238138.72794060077</v>
      </c>
      <c r="K24" s="14">
        <v>88432.104710849628</v>
      </c>
      <c r="L24" s="14">
        <v>125093.20215841185</v>
      </c>
      <c r="M24" s="14">
        <v>88432.081655572998</v>
      </c>
      <c r="N24" s="14">
        <v>504536.79744443501</v>
      </c>
      <c r="O24" s="14">
        <v>92235.758434333853</v>
      </c>
      <c r="P24" s="14">
        <v>359385.836884794</v>
      </c>
      <c r="Q24" s="14">
        <v>88432.079965724013</v>
      </c>
      <c r="R24" s="14">
        <v>238082.80284341658</v>
      </c>
      <c r="S24" s="14">
        <v>88432.090442324508</v>
      </c>
      <c r="T24" s="14">
        <v>141266.28536881611</v>
      </c>
      <c r="U24" s="14">
        <v>114425.51264982665</v>
      </c>
      <c r="V24" s="14">
        <v>272725.7836024047</v>
      </c>
      <c r="W24" s="14">
        <v>113223.67783342494</v>
      </c>
      <c r="X24" s="14">
        <v>88432.079965724013</v>
      </c>
      <c r="Y24" s="14">
        <v>88432.079965724013</v>
      </c>
      <c r="Z24" s="14">
        <v>115780.46299843927</v>
      </c>
      <c r="AA24" s="14">
        <v>93088.525123408734</v>
      </c>
    </row>
    <row r="25" spans="1:27">
      <c r="A25" s="26" t="s">
        <v>29</v>
      </c>
      <c r="B25" s="26" t="s">
        <v>26</v>
      </c>
      <c r="C25" s="14">
        <v>64190.892858714484</v>
      </c>
      <c r="D25" s="14">
        <v>71386.89028514977</v>
      </c>
      <c r="E25" s="14">
        <v>87414.719741463792</v>
      </c>
      <c r="F25" s="14">
        <v>71386.891789058616</v>
      </c>
      <c r="G25" s="14">
        <v>194831.16292210697</v>
      </c>
      <c r="H25" s="14">
        <v>71386.891495760807</v>
      </c>
      <c r="I25" s="14">
        <v>71386.89030279615</v>
      </c>
      <c r="J25" s="14">
        <v>94846.089866953975</v>
      </c>
      <c r="K25" s="14">
        <v>286814.48391103343</v>
      </c>
      <c r="L25" s="14">
        <v>161947.13431280613</v>
      </c>
      <c r="M25" s="14">
        <v>100784.73445521342</v>
      </c>
      <c r="N25" s="14">
        <v>137325.38589489961</v>
      </c>
      <c r="O25" s="14">
        <v>129635.76567900926</v>
      </c>
      <c r="P25" s="14">
        <v>71386.890019532002</v>
      </c>
      <c r="Q25" s="14">
        <v>71386.890019532002</v>
      </c>
      <c r="R25" s="14">
        <v>326315.18598690291</v>
      </c>
      <c r="S25" s="14">
        <v>92421.993382452667</v>
      </c>
      <c r="T25" s="14">
        <v>88805.296199198157</v>
      </c>
      <c r="U25" s="14">
        <v>71386.89065151666</v>
      </c>
      <c r="V25" s="14">
        <v>71386.890375519128</v>
      </c>
      <c r="W25" s="14">
        <v>147672.82991033641</v>
      </c>
      <c r="X25" s="14">
        <v>71386.890023172236</v>
      </c>
      <c r="Y25" s="14">
        <v>71386.890019532002</v>
      </c>
      <c r="Z25" s="14">
        <v>104334.13035968348</v>
      </c>
      <c r="AA25" s="14">
        <v>74603.824850269972</v>
      </c>
    </row>
    <row r="26" spans="1:27">
      <c r="A26" s="26" t="s">
        <v>29</v>
      </c>
      <c r="B26" s="26" t="s">
        <v>99</v>
      </c>
      <c r="C26" s="14">
        <v>2.9899848373769219E-3</v>
      </c>
      <c r="D26" s="14">
        <v>5.9018170677029469E-4</v>
      </c>
      <c r="E26" s="14">
        <v>2.4335602692208652E-3</v>
      </c>
      <c r="F26" s="14">
        <v>4.6598852744901889E-4</v>
      </c>
      <c r="G26" s="14">
        <v>3.9212689102776678E-4</v>
      </c>
      <c r="H26" s="14">
        <v>1.1942809331440322E-4</v>
      </c>
      <c r="I26" s="14">
        <v>2.6626342749059016E-4</v>
      </c>
      <c r="J26" s="14">
        <v>2.2520116497505761E-4</v>
      </c>
      <c r="K26" s="14">
        <v>7.1392340696060621E-5</v>
      </c>
      <c r="L26" s="14">
        <v>3.8263536104372426E-3</v>
      </c>
      <c r="M26" s="14">
        <v>4.3857938509646083E-4</v>
      </c>
      <c r="N26" s="14">
        <v>4.7583447048639752E-4</v>
      </c>
      <c r="O26" s="14">
        <v>6549.1530587904717</v>
      </c>
      <c r="P26" s="14">
        <v>20757.552170551717</v>
      </c>
      <c r="Q26" s="14">
        <v>0</v>
      </c>
      <c r="R26" s="14">
        <v>7.4440861113471576E-4</v>
      </c>
      <c r="S26" s="14">
        <v>1.3872959371217942E-4</v>
      </c>
      <c r="T26" s="14">
        <v>6.775852288563343E-5</v>
      </c>
      <c r="U26" s="14">
        <v>2.0962859196837753E-4</v>
      </c>
      <c r="V26" s="14">
        <v>318.30503784205263</v>
      </c>
      <c r="W26" s="14">
        <v>2766.4158459328687</v>
      </c>
      <c r="X26" s="14">
        <v>6501.9608318622031</v>
      </c>
      <c r="Y26" s="14">
        <v>1.0100299318359189E-4</v>
      </c>
      <c r="Z26" s="14">
        <v>13237.009784086531</v>
      </c>
      <c r="AA26" s="14">
        <v>1.4288252424039813E-4</v>
      </c>
    </row>
    <row r="27" spans="1:27">
      <c r="A27" s="26" t="s">
        <v>29</v>
      </c>
      <c r="B27" s="26" t="s">
        <v>34</v>
      </c>
      <c r="C27" s="14">
        <v>13980.010285130762</v>
      </c>
      <c r="D27" s="14">
        <v>13980.001453858915</v>
      </c>
      <c r="E27" s="14">
        <v>33418.839591892756</v>
      </c>
      <c r="F27" s="14">
        <v>16711.160194599852</v>
      </c>
      <c r="G27" s="14">
        <v>13980.000201018753</v>
      </c>
      <c r="H27" s="14">
        <v>130480.00013129861</v>
      </c>
      <c r="I27" s="14">
        <v>130480.00035538252</v>
      </c>
      <c r="J27" s="14">
        <v>130480.00034395356</v>
      </c>
      <c r="K27" s="14">
        <v>147409.58504619272</v>
      </c>
      <c r="L27" s="14">
        <v>221573.51126763388</v>
      </c>
      <c r="M27" s="14">
        <v>140277.63991783283</v>
      </c>
      <c r="N27" s="14">
        <v>199578.02102870095</v>
      </c>
      <c r="O27" s="14">
        <v>154432.83877380242</v>
      </c>
      <c r="P27" s="14">
        <v>130480</v>
      </c>
      <c r="Q27" s="14">
        <v>130480</v>
      </c>
      <c r="R27" s="14">
        <v>180793.98657991152</v>
      </c>
      <c r="S27" s="14">
        <v>152023.86753986706</v>
      </c>
      <c r="T27" s="14">
        <v>147551.54442567396</v>
      </c>
      <c r="U27" s="14">
        <v>134593.14247797983</v>
      </c>
      <c r="V27" s="14">
        <v>130917.27427600769</v>
      </c>
      <c r="W27" s="14">
        <v>172303.40695104277</v>
      </c>
      <c r="X27" s="14">
        <v>130480</v>
      </c>
      <c r="Y27" s="14">
        <v>130480</v>
      </c>
      <c r="Z27" s="14">
        <v>140123.96392994816</v>
      </c>
      <c r="AA27" s="14">
        <v>130958.57460468194</v>
      </c>
    </row>
    <row r="28" spans="1:27">
      <c r="A28" s="26" t="s">
        <v>29</v>
      </c>
      <c r="B28" s="26" t="s">
        <v>39</v>
      </c>
      <c r="C28" s="14">
        <v>48930</v>
      </c>
      <c r="D28" s="14">
        <v>48930</v>
      </c>
      <c r="E28" s="14">
        <v>48930</v>
      </c>
      <c r="F28" s="14">
        <v>48930</v>
      </c>
      <c r="G28" s="14">
        <v>48930</v>
      </c>
      <c r="H28" s="14">
        <v>165430</v>
      </c>
      <c r="I28" s="14">
        <v>165430</v>
      </c>
      <c r="J28" s="14">
        <v>165430</v>
      </c>
      <c r="K28" s="14">
        <v>165430</v>
      </c>
      <c r="L28" s="14">
        <v>165430</v>
      </c>
      <c r="M28" s="14">
        <v>165430</v>
      </c>
      <c r="N28" s="14">
        <v>165430</v>
      </c>
      <c r="O28" s="14">
        <v>165430</v>
      </c>
      <c r="P28" s="14">
        <v>165430</v>
      </c>
      <c r="Q28" s="14">
        <v>165430</v>
      </c>
      <c r="R28" s="14">
        <v>165430</v>
      </c>
      <c r="S28" s="14">
        <v>165430</v>
      </c>
      <c r="T28" s="14">
        <v>165430</v>
      </c>
      <c r="U28" s="14">
        <v>165430</v>
      </c>
      <c r="V28" s="14">
        <v>165430</v>
      </c>
      <c r="W28" s="14">
        <v>165430</v>
      </c>
      <c r="X28" s="14">
        <v>165430</v>
      </c>
      <c r="Y28" s="14">
        <v>165430</v>
      </c>
      <c r="Z28" s="14">
        <v>165430</v>
      </c>
      <c r="AA28" s="14">
        <v>165430</v>
      </c>
    </row>
    <row r="29" spans="1:27">
      <c r="A29" s="39" t="s">
        <v>55</v>
      </c>
      <c r="B29" s="39"/>
      <c r="C29" s="29">
        <v>919022.80751969421</v>
      </c>
      <c r="D29" s="29">
        <v>926218.77336542681</v>
      </c>
      <c r="E29" s="29">
        <v>862594.3125830685</v>
      </c>
      <c r="F29" s="29">
        <v>822549.93912777037</v>
      </c>
      <c r="G29" s="29">
        <v>1365754.2298830003</v>
      </c>
      <c r="H29" s="29">
        <v>1116247.9737803938</v>
      </c>
      <c r="I29" s="29">
        <v>1268193.8225671961</v>
      </c>
      <c r="J29" s="29">
        <v>1190872.6183126597</v>
      </c>
      <c r="K29" s="29">
        <v>1214951.9736754179</v>
      </c>
      <c r="L29" s="29">
        <v>1124301.6515011555</v>
      </c>
      <c r="M29" s="29">
        <v>945182.25640314852</v>
      </c>
      <c r="N29" s="29">
        <v>1380520.0047798201</v>
      </c>
      <c r="O29" s="29">
        <v>932974.10487400996</v>
      </c>
      <c r="P29" s="29">
        <v>1052299.2639982002</v>
      </c>
      <c r="Q29" s="29">
        <v>759154.76992120594</v>
      </c>
      <c r="R29" s="29">
        <v>1162953.2128667785</v>
      </c>
      <c r="S29" s="29">
        <v>731509.75143932388</v>
      </c>
      <c r="T29" s="29">
        <v>776254.92599739681</v>
      </c>
      <c r="U29" s="29">
        <v>719037.34592490178</v>
      </c>
      <c r="V29" s="29">
        <v>873980.05322772358</v>
      </c>
      <c r="W29" s="29">
        <v>834598.13047668699</v>
      </c>
      <c r="X29" s="29">
        <v>660320.73075670842</v>
      </c>
      <c r="Y29" s="29">
        <v>653818.77002220904</v>
      </c>
      <c r="Z29" s="29">
        <v>703667.0875370648</v>
      </c>
      <c r="AA29" s="29">
        <v>627058.72465719306</v>
      </c>
    </row>
    <row r="31" spans="1:27">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6" t="s">
        <v>30</v>
      </c>
      <c r="B32" s="26" t="s">
        <v>36</v>
      </c>
      <c r="C32" s="14">
        <v>435495.2</v>
      </c>
      <c r="D32" s="14">
        <v>435495.2</v>
      </c>
      <c r="E32" s="14">
        <v>435495.2</v>
      </c>
      <c r="F32" s="14">
        <v>435495.2</v>
      </c>
      <c r="G32" s="14">
        <v>435495.2</v>
      </c>
      <c r="H32" s="14">
        <v>435495.2</v>
      </c>
      <c r="I32" s="14">
        <v>435495.2</v>
      </c>
      <c r="J32" s="14">
        <v>390807.2</v>
      </c>
      <c r="K32" s="14">
        <v>390807.2</v>
      </c>
      <c r="L32" s="14">
        <v>346119.2</v>
      </c>
      <c r="M32" s="14">
        <v>346119.2</v>
      </c>
      <c r="N32" s="14">
        <v>346119.2</v>
      </c>
      <c r="O32" s="14">
        <v>346119.2</v>
      </c>
      <c r="P32" s="14">
        <v>346119.2</v>
      </c>
      <c r="Q32" s="14">
        <v>308879.2</v>
      </c>
      <c r="R32" s="14">
        <v>308879.2</v>
      </c>
      <c r="S32" s="14">
        <v>253019.2</v>
      </c>
      <c r="T32" s="14">
        <v>253019.2</v>
      </c>
      <c r="U32" s="14">
        <v>234399.2</v>
      </c>
      <c r="V32" s="14">
        <v>234399.2</v>
      </c>
      <c r="W32" s="14">
        <v>234399.2</v>
      </c>
      <c r="X32" s="14">
        <v>234399.2</v>
      </c>
      <c r="Y32" s="14">
        <v>234399.2</v>
      </c>
      <c r="Z32" s="14">
        <v>234399.2</v>
      </c>
      <c r="AA32" s="14">
        <v>195563.2</v>
      </c>
    </row>
    <row r="33" spans="1:27">
      <c r="A33" s="26" t="s">
        <v>30</v>
      </c>
      <c r="B33" s="26"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6" t="s">
        <v>30</v>
      </c>
      <c r="B34" s="26" t="s">
        <v>22</v>
      </c>
      <c r="C34" s="14">
        <v>16752.750576183935</v>
      </c>
      <c r="D34" s="14">
        <v>16752.75002941984</v>
      </c>
      <c r="E34" s="14">
        <v>16752.75</v>
      </c>
      <c r="F34" s="14">
        <v>16752.750030029281</v>
      </c>
      <c r="G34" s="14">
        <v>16752.750089574674</v>
      </c>
      <c r="H34" s="14">
        <v>16752.75</v>
      </c>
      <c r="I34" s="14">
        <v>16752.75</v>
      </c>
      <c r="J34" s="14">
        <v>16752.750008204432</v>
      </c>
      <c r="K34" s="14">
        <v>16752.75</v>
      </c>
      <c r="L34" s="14">
        <v>16752.75</v>
      </c>
      <c r="M34" s="14">
        <v>16752.75</v>
      </c>
      <c r="N34" s="14">
        <v>16752.750011992623</v>
      </c>
      <c r="O34" s="14">
        <v>16752.750042533702</v>
      </c>
      <c r="P34" s="14">
        <v>16752.750005318532</v>
      </c>
      <c r="Q34" s="14">
        <v>16752.750023156685</v>
      </c>
      <c r="R34" s="14">
        <v>16752.750060407772</v>
      </c>
      <c r="S34" s="14">
        <v>16752.750023078133</v>
      </c>
      <c r="T34" s="14">
        <v>16752.75</v>
      </c>
      <c r="U34" s="14">
        <v>16752.75</v>
      </c>
      <c r="V34" s="14">
        <v>16752.75</v>
      </c>
      <c r="W34" s="14">
        <v>16752.75</v>
      </c>
      <c r="X34" s="14">
        <v>16752.75</v>
      </c>
      <c r="Y34" s="14">
        <v>16752.75</v>
      </c>
      <c r="Z34" s="14">
        <v>16752.75</v>
      </c>
      <c r="AA34" s="14">
        <v>16752.75</v>
      </c>
    </row>
    <row r="35" spans="1:27">
      <c r="A35" s="26" t="s">
        <v>30</v>
      </c>
      <c r="B35" s="26"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6" t="s">
        <v>30</v>
      </c>
      <c r="B36" s="26" t="s">
        <v>21</v>
      </c>
      <c r="C36" s="14">
        <v>7893.9004034429845</v>
      </c>
      <c r="D36" s="14">
        <v>7751.1000200092176</v>
      </c>
      <c r="E36" s="14">
        <v>7751.1000242692726</v>
      </c>
      <c r="F36" s="14">
        <v>7751.1000183239166</v>
      </c>
      <c r="G36" s="14">
        <v>7751.1000256731568</v>
      </c>
      <c r="H36" s="14">
        <v>7751.1000159304658</v>
      </c>
      <c r="I36" s="14">
        <v>7751.1000216943839</v>
      </c>
      <c r="J36" s="14">
        <v>7751.1000188617982</v>
      </c>
      <c r="K36" s="14">
        <v>7751.100015182059</v>
      </c>
      <c r="L36" s="14">
        <v>7751.1000203630783</v>
      </c>
      <c r="M36" s="14">
        <v>7751.1000145977077</v>
      </c>
      <c r="N36" s="14">
        <v>7751.1000187937962</v>
      </c>
      <c r="O36" s="14">
        <v>7751.1000168678738</v>
      </c>
      <c r="P36" s="14">
        <v>7751.1000163579401</v>
      </c>
      <c r="Q36" s="14">
        <v>7751.1000498588583</v>
      </c>
      <c r="R36" s="14">
        <v>7751.1000300588221</v>
      </c>
      <c r="S36" s="14">
        <v>7751.1</v>
      </c>
      <c r="T36" s="14">
        <v>7751.1</v>
      </c>
      <c r="U36" s="14">
        <v>7751.1000023722372</v>
      </c>
      <c r="V36" s="14">
        <v>7751.1001714826352</v>
      </c>
      <c r="W36" s="14">
        <v>7751.1</v>
      </c>
      <c r="X36" s="14">
        <v>7751.1</v>
      </c>
      <c r="Y36" s="14">
        <v>7751.1</v>
      </c>
      <c r="Z36" s="14">
        <v>7751.1</v>
      </c>
      <c r="AA36" s="14">
        <v>7751.1</v>
      </c>
    </row>
    <row r="37" spans="1:27">
      <c r="A37" s="26" t="s">
        <v>30</v>
      </c>
      <c r="B37" s="26" t="s">
        <v>24</v>
      </c>
      <c r="C37" s="14">
        <v>8877.3000891225001</v>
      </c>
      <c r="D37" s="14">
        <v>8877.3000891225001</v>
      </c>
      <c r="E37" s="14">
        <v>8877.3000891225001</v>
      </c>
      <c r="F37" s="14">
        <v>8877.3000891225001</v>
      </c>
      <c r="G37" s="14">
        <v>8877.3000891225001</v>
      </c>
      <c r="H37" s="14">
        <v>8877.3000891225001</v>
      </c>
      <c r="I37" s="14">
        <v>8877.3000891225001</v>
      </c>
      <c r="J37" s="14">
        <v>8877.3000891225001</v>
      </c>
      <c r="K37" s="14">
        <v>8877.3000891225001</v>
      </c>
      <c r="L37" s="14">
        <v>8877.3000891225001</v>
      </c>
      <c r="M37" s="14">
        <v>8877.3000891225001</v>
      </c>
      <c r="N37" s="14">
        <v>8877.3000891225001</v>
      </c>
      <c r="O37" s="14">
        <v>8877.3000891225001</v>
      </c>
      <c r="P37" s="14">
        <v>8877.3000891225001</v>
      </c>
      <c r="Q37" s="14">
        <v>8877.3000891225001</v>
      </c>
      <c r="R37" s="14">
        <v>8877.3000891225001</v>
      </c>
      <c r="S37" s="14">
        <v>8877.3000891225001</v>
      </c>
      <c r="T37" s="14">
        <v>8877.3000891225001</v>
      </c>
      <c r="U37" s="14">
        <v>8877.3000891225001</v>
      </c>
      <c r="V37" s="14">
        <v>8877.3000891225001</v>
      </c>
      <c r="W37" s="14">
        <v>8877.3000891225001</v>
      </c>
      <c r="X37" s="14">
        <v>8877.3000891225001</v>
      </c>
      <c r="Y37" s="14">
        <v>8877.3000891225001</v>
      </c>
      <c r="Z37" s="14">
        <v>8877.3000891225001</v>
      </c>
      <c r="AA37" s="14">
        <v>8877.3000891225001</v>
      </c>
    </row>
    <row r="38" spans="1:27">
      <c r="A38" s="26" t="s">
        <v>30</v>
      </c>
      <c r="B38" s="26" t="s">
        <v>25</v>
      </c>
      <c r="C38" s="14">
        <v>29946.415264284882</v>
      </c>
      <c r="D38" s="14">
        <v>29946.400234207773</v>
      </c>
      <c r="E38" s="14">
        <v>75497.400520247422</v>
      </c>
      <c r="F38" s="14">
        <v>75497.401110897204</v>
      </c>
      <c r="G38" s="14">
        <v>75497.410045496319</v>
      </c>
      <c r="H38" s="14">
        <v>205110.62120233092</v>
      </c>
      <c r="I38" s="14">
        <v>75497.399999999994</v>
      </c>
      <c r="J38" s="14">
        <v>635872.96355197334</v>
      </c>
      <c r="K38" s="14">
        <v>182334.57892385902</v>
      </c>
      <c r="L38" s="14">
        <v>75497.401891502697</v>
      </c>
      <c r="M38" s="14">
        <v>75497.400034145205</v>
      </c>
      <c r="N38" s="14">
        <v>75497.401084867</v>
      </c>
      <c r="O38" s="14">
        <v>75497.40011513808</v>
      </c>
      <c r="P38" s="14">
        <v>75497.400549964877</v>
      </c>
      <c r="Q38" s="14">
        <v>75497.400181571633</v>
      </c>
      <c r="R38" s="14">
        <v>145665.90647327359</v>
      </c>
      <c r="S38" s="14">
        <v>171068.1959613779</v>
      </c>
      <c r="T38" s="14">
        <v>83961.079204811191</v>
      </c>
      <c r="U38" s="14">
        <v>75497.405291898787</v>
      </c>
      <c r="V38" s="14">
        <v>127879.66272329818</v>
      </c>
      <c r="W38" s="14">
        <v>107254.41389658915</v>
      </c>
      <c r="X38" s="14">
        <v>116890.1371550023</v>
      </c>
      <c r="Y38" s="14">
        <v>75497.399999999994</v>
      </c>
      <c r="Z38" s="14">
        <v>104551.53220440916</v>
      </c>
      <c r="AA38" s="14">
        <v>84194.827414773812</v>
      </c>
    </row>
    <row r="39" spans="1:27">
      <c r="A39" s="26" t="s">
        <v>30</v>
      </c>
      <c r="B39" s="26" t="s">
        <v>26</v>
      </c>
      <c r="C39" s="14">
        <v>45347.652247145081</v>
      </c>
      <c r="D39" s="14">
        <v>80094.050101422617</v>
      </c>
      <c r="E39" s="14">
        <v>89988.55037712089</v>
      </c>
      <c r="F39" s="14">
        <v>89988.55024822714</v>
      </c>
      <c r="G39" s="14">
        <v>89988.551522734153</v>
      </c>
      <c r="H39" s="14">
        <v>89988.550608017977</v>
      </c>
      <c r="I39" s="14">
        <v>89988.55</v>
      </c>
      <c r="J39" s="14">
        <v>89988.550110544296</v>
      </c>
      <c r="K39" s="14">
        <v>89988.550545953258</v>
      </c>
      <c r="L39" s="14">
        <v>89988.550858049115</v>
      </c>
      <c r="M39" s="14">
        <v>89988.551028123955</v>
      </c>
      <c r="N39" s="14">
        <v>89988.550522556849</v>
      </c>
      <c r="O39" s="14">
        <v>89988.550034257292</v>
      </c>
      <c r="P39" s="14">
        <v>89988.55</v>
      </c>
      <c r="Q39" s="14">
        <v>89988.55</v>
      </c>
      <c r="R39" s="14">
        <v>89988.55160147298</v>
      </c>
      <c r="S39" s="14">
        <v>89988.551583703986</v>
      </c>
      <c r="T39" s="14">
        <v>89988.551442334676</v>
      </c>
      <c r="U39" s="14">
        <v>92718.720829601749</v>
      </c>
      <c r="V39" s="14">
        <v>93695.540076486388</v>
      </c>
      <c r="W39" s="14">
        <v>93942.798851780215</v>
      </c>
      <c r="X39" s="14">
        <v>89988.55</v>
      </c>
      <c r="Y39" s="14">
        <v>89988.55</v>
      </c>
      <c r="Z39" s="14">
        <v>93261.397254575946</v>
      </c>
      <c r="AA39" s="14">
        <v>90442.250629089118</v>
      </c>
    </row>
    <row r="40" spans="1:27">
      <c r="A40" s="26" t="s">
        <v>30</v>
      </c>
      <c r="B40" s="26" t="s">
        <v>99</v>
      </c>
      <c r="C40" s="14">
        <v>1.4986487936195112E-3</v>
      </c>
      <c r="D40" s="14">
        <v>2.2248146274346273E-4</v>
      </c>
      <c r="E40" s="14">
        <v>9.0316902955920681E-5</v>
      </c>
      <c r="F40" s="14">
        <v>5.9520035876003021E-5</v>
      </c>
      <c r="G40" s="14">
        <v>3.6051891153084043E-5</v>
      </c>
      <c r="H40" s="14">
        <v>5.2609641291977334E-4</v>
      </c>
      <c r="I40" s="14">
        <v>6.0414201417684416E-4</v>
      </c>
      <c r="J40" s="14">
        <v>1.7183201438133428E-4</v>
      </c>
      <c r="K40" s="14">
        <v>0</v>
      </c>
      <c r="L40" s="14">
        <v>1.7019516411672297E-3</v>
      </c>
      <c r="M40" s="14">
        <v>0</v>
      </c>
      <c r="N40" s="14">
        <v>7.178021079619603E-5</v>
      </c>
      <c r="O40" s="14">
        <v>2.2214089850978566E-4</v>
      </c>
      <c r="P40" s="14">
        <v>9.6317938203740317E-5</v>
      </c>
      <c r="Q40" s="14">
        <v>4.1256882363604726E-4</v>
      </c>
      <c r="R40" s="14">
        <v>6.871659716552787E-4</v>
      </c>
      <c r="S40" s="14">
        <v>0</v>
      </c>
      <c r="T40" s="14">
        <v>0</v>
      </c>
      <c r="U40" s="14">
        <v>0</v>
      </c>
      <c r="V40" s="14">
        <v>4.5666330932017567E-3</v>
      </c>
      <c r="W40" s="14">
        <v>0</v>
      </c>
      <c r="X40" s="14">
        <v>0</v>
      </c>
      <c r="Y40" s="14">
        <v>0</v>
      </c>
      <c r="Z40" s="14">
        <v>1.9173294100227575E-3</v>
      </c>
      <c r="AA40" s="14">
        <v>0</v>
      </c>
    </row>
    <row r="41" spans="1:27">
      <c r="A41" s="26" t="s">
        <v>30</v>
      </c>
      <c r="B41" s="26" t="s">
        <v>34</v>
      </c>
      <c r="C41" s="14">
        <v>33202.504664141292</v>
      </c>
      <c r="D41" s="14">
        <v>33202.500862452987</v>
      </c>
      <c r="E41" s="14">
        <v>33202.500375308278</v>
      </c>
      <c r="F41" s="14">
        <v>33202.500847601339</v>
      </c>
      <c r="G41" s="14">
        <v>33202.500522201888</v>
      </c>
      <c r="H41" s="14">
        <v>33202.500652796196</v>
      </c>
      <c r="I41" s="14">
        <v>33202.502315498132</v>
      </c>
      <c r="J41" s="14">
        <v>33202.506723375242</v>
      </c>
      <c r="K41" s="14">
        <v>33202.51171249085</v>
      </c>
      <c r="L41" s="14">
        <v>38383.533157356374</v>
      </c>
      <c r="M41" s="14">
        <v>33534.707423293323</v>
      </c>
      <c r="N41" s="14">
        <v>49230.305561716974</v>
      </c>
      <c r="O41" s="14">
        <v>33202.5</v>
      </c>
      <c r="P41" s="14">
        <v>33202.5</v>
      </c>
      <c r="Q41" s="14">
        <v>58809.050401035871</v>
      </c>
      <c r="R41" s="14">
        <v>64463.021298899905</v>
      </c>
      <c r="S41" s="14">
        <v>33202.500009479212</v>
      </c>
      <c r="T41" s="14">
        <v>41091.57374304533</v>
      </c>
      <c r="U41" s="14">
        <v>42026.435392972693</v>
      </c>
      <c r="V41" s="14">
        <v>33202.500004007481</v>
      </c>
      <c r="W41" s="14">
        <v>33202.5</v>
      </c>
      <c r="X41" s="14">
        <v>33202.5</v>
      </c>
      <c r="Y41" s="14">
        <v>33202.5</v>
      </c>
      <c r="Z41" s="14">
        <v>33202.5</v>
      </c>
      <c r="AA41" s="14">
        <v>33202.5</v>
      </c>
    </row>
    <row r="42" spans="1:27">
      <c r="A42" s="26" t="s">
        <v>30</v>
      </c>
      <c r="B42" s="26" t="s">
        <v>39</v>
      </c>
      <c r="C42" s="14">
        <v>33202.5</v>
      </c>
      <c r="D42" s="14">
        <v>33202.5</v>
      </c>
      <c r="E42" s="14">
        <v>33202.5</v>
      </c>
      <c r="F42" s="14">
        <v>33202.5</v>
      </c>
      <c r="G42" s="14">
        <v>33202.5</v>
      </c>
      <c r="H42" s="14">
        <v>33202.5</v>
      </c>
      <c r="I42" s="14">
        <v>33202.5</v>
      </c>
      <c r="J42" s="14">
        <v>33202.5</v>
      </c>
      <c r="K42" s="14">
        <v>33202.5</v>
      </c>
      <c r="L42" s="14">
        <v>33202.5</v>
      </c>
      <c r="M42" s="14">
        <v>33202.5</v>
      </c>
      <c r="N42" s="14">
        <v>33202.5</v>
      </c>
      <c r="O42" s="14">
        <v>33202.5</v>
      </c>
      <c r="P42" s="14">
        <v>33202.5</v>
      </c>
      <c r="Q42" s="14">
        <v>33202.5</v>
      </c>
      <c r="R42" s="14">
        <v>33202.5</v>
      </c>
      <c r="S42" s="14">
        <v>33202.5</v>
      </c>
      <c r="T42" s="14">
        <v>33202.5</v>
      </c>
      <c r="U42" s="14">
        <v>33202.5</v>
      </c>
      <c r="V42" s="14">
        <v>33202.5</v>
      </c>
      <c r="W42" s="14">
        <v>33202.5</v>
      </c>
      <c r="X42" s="14">
        <v>33202.5</v>
      </c>
      <c r="Y42" s="14">
        <v>33202.5</v>
      </c>
      <c r="Z42" s="14">
        <v>33202.5</v>
      </c>
      <c r="AA42" s="14">
        <v>33202.5</v>
      </c>
    </row>
    <row r="43" spans="1:27">
      <c r="A43" s="39" t="s">
        <v>55</v>
      </c>
      <c r="B43" s="39"/>
      <c r="C43" s="29">
        <v>610718.2247429695</v>
      </c>
      <c r="D43" s="29">
        <v>645321.80155911634</v>
      </c>
      <c r="E43" s="29">
        <v>700767.30147638521</v>
      </c>
      <c r="F43" s="29">
        <v>700767.30240372138</v>
      </c>
      <c r="G43" s="29">
        <v>700767.31233085447</v>
      </c>
      <c r="H43" s="29">
        <v>830380.52309429448</v>
      </c>
      <c r="I43" s="29">
        <v>700767.30303045711</v>
      </c>
      <c r="J43" s="29">
        <v>1216454.8706739137</v>
      </c>
      <c r="K43" s="29">
        <v>762916.49128660758</v>
      </c>
      <c r="L43" s="29">
        <v>616572.33771834522</v>
      </c>
      <c r="M43" s="29">
        <v>611723.50858928263</v>
      </c>
      <c r="N43" s="29">
        <v>627419.10736082995</v>
      </c>
      <c r="O43" s="29">
        <v>611391.30052006035</v>
      </c>
      <c r="P43" s="29">
        <v>611391.30075708183</v>
      </c>
      <c r="Q43" s="29">
        <v>599757.85115731438</v>
      </c>
      <c r="R43" s="29">
        <v>675580.33024040156</v>
      </c>
      <c r="S43" s="29">
        <v>613862.09766676172</v>
      </c>
      <c r="T43" s="29">
        <v>534644.05447931367</v>
      </c>
      <c r="U43" s="29">
        <v>511225.41160596791</v>
      </c>
      <c r="V43" s="29">
        <v>555760.55763103021</v>
      </c>
      <c r="W43" s="29">
        <v>535382.56283749186</v>
      </c>
      <c r="X43" s="29">
        <v>541064.0372441248</v>
      </c>
      <c r="Y43" s="29">
        <v>499671.30008912255</v>
      </c>
      <c r="Z43" s="29">
        <v>531998.28146543703</v>
      </c>
      <c r="AA43" s="29">
        <v>469986.42813298543</v>
      </c>
    </row>
    <row r="45" spans="1:27">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6" t="s">
        <v>33</v>
      </c>
      <c r="B46" s="26" t="s">
        <v>36</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6" t="s">
        <v>33</v>
      </c>
      <c r="B47" s="26" t="s">
        <v>38</v>
      </c>
      <c r="C47" s="14">
        <v>656085.30000000005</v>
      </c>
      <c r="D47" s="14">
        <v>656085.30000000005</v>
      </c>
      <c r="E47" s="14">
        <v>656085.30000000005</v>
      </c>
      <c r="F47" s="14">
        <v>656085.30000000005</v>
      </c>
      <c r="G47" s="14">
        <v>656085.30000000005</v>
      </c>
      <c r="H47" s="14">
        <v>656085.30000000005</v>
      </c>
      <c r="I47" s="14">
        <v>656085.30000000005</v>
      </c>
      <c r="J47" s="14">
        <v>656085.30000000005</v>
      </c>
      <c r="K47" s="14">
        <v>656085.30000000005</v>
      </c>
      <c r="L47" s="14">
        <v>656085.30000000005</v>
      </c>
      <c r="M47" s="14">
        <v>546443.55000000005</v>
      </c>
      <c r="N47" s="14">
        <v>546443.55000000005</v>
      </c>
      <c r="O47" s="14">
        <v>436801.80000000005</v>
      </c>
      <c r="P47" s="14">
        <v>436801.80000000005</v>
      </c>
      <c r="Q47" s="14">
        <v>436801.80000000005</v>
      </c>
      <c r="R47" s="14">
        <v>436801.80000000005</v>
      </c>
      <c r="S47" s="14">
        <v>436801.80000000005</v>
      </c>
      <c r="T47" s="14">
        <v>436801.80000000005</v>
      </c>
      <c r="U47" s="14">
        <v>436801.80000000005</v>
      </c>
      <c r="V47" s="14">
        <v>436801.80000000005</v>
      </c>
      <c r="W47" s="14">
        <v>436801.80000000005</v>
      </c>
      <c r="X47" s="14">
        <v>436801.80000000005</v>
      </c>
      <c r="Y47" s="14">
        <v>436801.80000000005</v>
      </c>
      <c r="Z47" s="14">
        <v>436801.80000000005</v>
      </c>
      <c r="AA47" s="14">
        <v>436801.80000000005</v>
      </c>
    </row>
    <row r="48" spans="1:27">
      <c r="A48" s="26" t="s">
        <v>33</v>
      </c>
      <c r="B48" s="26" t="s">
        <v>22</v>
      </c>
      <c r="C48" s="14">
        <v>3.023409166354589E-4</v>
      </c>
      <c r="D48" s="14">
        <v>2.26879849335576E-5</v>
      </c>
      <c r="E48" s="14">
        <v>3.7024412494053824E-5</v>
      </c>
      <c r="F48" s="14">
        <v>9.4789314206376781E-5</v>
      </c>
      <c r="G48" s="14">
        <v>0</v>
      </c>
      <c r="H48" s="14">
        <v>0</v>
      </c>
      <c r="I48" s="14">
        <v>0</v>
      </c>
      <c r="J48" s="14">
        <v>0</v>
      </c>
      <c r="K48" s="14">
        <v>0</v>
      </c>
      <c r="L48" s="14">
        <v>0</v>
      </c>
      <c r="M48" s="14">
        <v>0</v>
      </c>
      <c r="N48" s="14">
        <v>1.8615872586399055E-5</v>
      </c>
      <c r="O48" s="14">
        <v>5.7444766589526633E-5</v>
      </c>
      <c r="P48" s="14">
        <v>5.4766575680395563E-6</v>
      </c>
      <c r="Q48" s="14">
        <v>0</v>
      </c>
      <c r="R48" s="14">
        <v>9.5362572750898967E-5</v>
      </c>
      <c r="S48" s="14">
        <v>1.5208471791129275E-5</v>
      </c>
      <c r="T48" s="14">
        <v>0</v>
      </c>
      <c r="U48" s="14">
        <v>0</v>
      </c>
      <c r="V48" s="14">
        <v>0</v>
      </c>
      <c r="W48" s="14">
        <v>0</v>
      </c>
      <c r="X48" s="14">
        <v>0</v>
      </c>
      <c r="Y48" s="14">
        <v>0</v>
      </c>
      <c r="Z48" s="14">
        <v>0</v>
      </c>
      <c r="AA48" s="14">
        <v>0</v>
      </c>
    </row>
    <row r="49" spans="1:27">
      <c r="A49" s="26" t="s">
        <v>33</v>
      </c>
      <c r="B49" s="26" t="s">
        <v>23</v>
      </c>
      <c r="C49" s="14">
        <v>24035.151840902967</v>
      </c>
      <c r="D49" s="14">
        <v>24035.151840902967</v>
      </c>
      <c r="E49" s="14">
        <v>24035.151840902967</v>
      </c>
      <c r="F49" s="14">
        <v>24035.151840902967</v>
      </c>
      <c r="G49" s="14">
        <v>24035.151840902967</v>
      </c>
      <c r="H49" s="14">
        <v>24035.151840902967</v>
      </c>
      <c r="I49" s="14">
        <v>24035.151840902967</v>
      </c>
      <c r="J49" s="14">
        <v>24035.151840902967</v>
      </c>
      <c r="K49" s="14">
        <v>24035.151840902967</v>
      </c>
      <c r="L49" s="14">
        <v>24035.151840902967</v>
      </c>
      <c r="M49" s="14">
        <v>24035.151840902967</v>
      </c>
      <c r="N49" s="14">
        <v>0</v>
      </c>
      <c r="O49" s="14">
        <v>0</v>
      </c>
      <c r="P49" s="14">
        <v>0</v>
      </c>
      <c r="Q49" s="14">
        <v>0</v>
      </c>
      <c r="R49" s="14">
        <v>0</v>
      </c>
      <c r="S49" s="14">
        <v>0</v>
      </c>
      <c r="T49" s="14">
        <v>0</v>
      </c>
      <c r="U49" s="14">
        <v>0</v>
      </c>
      <c r="V49" s="14">
        <v>0</v>
      </c>
      <c r="W49" s="14">
        <v>0</v>
      </c>
      <c r="X49" s="14">
        <v>0</v>
      </c>
      <c r="Y49" s="14">
        <v>0</v>
      </c>
      <c r="Z49" s="14">
        <v>0</v>
      </c>
      <c r="AA49" s="14">
        <v>0</v>
      </c>
    </row>
    <row r="50" spans="1:27">
      <c r="A50" s="26" t="s">
        <v>33</v>
      </c>
      <c r="B50" s="26" t="s">
        <v>21</v>
      </c>
      <c r="C50" s="14">
        <v>7862.4001930390405</v>
      </c>
      <c r="D50" s="14">
        <v>7862.4000100396888</v>
      </c>
      <c r="E50" s="14">
        <v>7862.4002376581857</v>
      </c>
      <c r="F50" s="14">
        <v>7862.4</v>
      </c>
      <c r="G50" s="14">
        <v>7862.4</v>
      </c>
      <c r="H50" s="14">
        <v>7862.4</v>
      </c>
      <c r="I50" s="14">
        <v>7862.4</v>
      </c>
      <c r="J50" s="14">
        <v>7862.4</v>
      </c>
      <c r="K50" s="14">
        <v>7862.4</v>
      </c>
      <c r="L50" s="14">
        <v>7862.4</v>
      </c>
      <c r="M50" s="14">
        <v>7862.4</v>
      </c>
      <c r="N50" s="14">
        <v>7862.4</v>
      </c>
      <c r="O50" s="14">
        <v>7862.4</v>
      </c>
      <c r="P50" s="14">
        <v>7862.4</v>
      </c>
      <c r="Q50" s="14">
        <v>7862.4</v>
      </c>
      <c r="R50" s="14">
        <v>7862.4</v>
      </c>
      <c r="S50" s="14">
        <v>7862.4000060992412</v>
      </c>
      <c r="T50" s="14">
        <v>7862.400006034838</v>
      </c>
      <c r="U50" s="14">
        <v>7862.4000318196786</v>
      </c>
      <c r="V50" s="14">
        <v>7862.4</v>
      </c>
      <c r="W50" s="14">
        <v>7862.4</v>
      </c>
      <c r="X50" s="14">
        <v>7862.4</v>
      </c>
      <c r="Y50" s="14">
        <v>7862.4000411278621</v>
      </c>
      <c r="Z50" s="14">
        <v>7862.4</v>
      </c>
      <c r="AA50" s="14">
        <v>7862.4</v>
      </c>
    </row>
    <row r="51" spans="1:27">
      <c r="A51" s="26" t="s">
        <v>33</v>
      </c>
      <c r="B51" s="26" t="s">
        <v>24</v>
      </c>
      <c r="C51" s="14">
        <v>128790.75</v>
      </c>
      <c r="D51" s="14">
        <v>128790.75</v>
      </c>
      <c r="E51" s="14">
        <v>128790.75</v>
      </c>
      <c r="F51" s="14">
        <v>128790.75</v>
      </c>
      <c r="G51" s="14">
        <v>128790.75</v>
      </c>
      <c r="H51" s="14">
        <v>128790.75</v>
      </c>
      <c r="I51" s="14">
        <v>128790.75</v>
      </c>
      <c r="J51" s="14">
        <v>128790.75</v>
      </c>
      <c r="K51" s="14">
        <v>128790.75</v>
      </c>
      <c r="L51" s="14">
        <v>128790.75</v>
      </c>
      <c r="M51" s="14">
        <v>128790.75</v>
      </c>
      <c r="N51" s="14">
        <v>128790.75</v>
      </c>
      <c r="O51" s="14">
        <v>128790.75</v>
      </c>
      <c r="P51" s="14">
        <v>128790.75</v>
      </c>
      <c r="Q51" s="14">
        <v>128790.75</v>
      </c>
      <c r="R51" s="14">
        <v>128790.75</v>
      </c>
      <c r="S51" s="14">
        <v>128790.75</v>
      </c>
      <c r="T51" s="14">
        <v>128790.75</v>
      </c>
      <c r="U51" s="14">
        <v>128790.75</v>
      </c>
      <c r="V51" s="14">
        <v>128790.75</v>
      </c>
      <c r="W51" s="14">
        <v>128790.75</v>
      </c>
      <c r="X51" s="14">
        <v>128790.75</v>
      </c>
      <c r="Y51" s="14">
        <v>128790.75</v>
      </c>
      <c r="Z51" s="14">
        <v>128790.75</v>
      </c>
      <c r="AA51" s="14">
        <v>128790.75</v>
      </c>
    </row>
    <row r="52" spans="1:27">
      <c r="A52" s="26" t="s">
        <v>33</v>
      </c>
      <c r="B52" s="26" t="s">
        <v>25</v>
      </c>
      <c r="C52" s="14">
        <v>168644.69238438719</v>
      </c>
      <c r="D52" s="14">
        <v>183608.86386167601</v>
      </c>
      <c r="E52" s="14">
        <v>183608.86485635029</v>
      </c>
      <c r="F52" s="14">
        <v>183608.86631716875</v>
      </c>
      <c r="G52" s="14">
        <v>183608.86950224038</v>
      </c>
      <c r="H52" s="14">
        <v>183608.86824191691</v>
      </c>
      <c r="I52" s="14">
        <v>183608.8639689555</v>
      </c>
      <c r="J52" s="14">
        <v>335923.97713685851</v>
      </c>
      <c r="K52" s="14">
        <v>332920.65138920199</v>
      </c>
      <c r="L52" s="14">
        <v>295576.6019699825</v>
      </c>
      <c r="M52" s="14">
        <v>274179.68135552859</v>
      </c>
      <c r="N52" s="14">
        <v>183608.86395378588</v>
      </c>
      <c r="O52" s="14">
        <v>277914.34183355136</v>
      </c>
      <c r="P52" s="14">
        <v>183608.86386167601</v>
      </c>
      <c r="Q52" s="14">
        <v>183608.86386167601</v>
      </c>
      <c r="R52" s="14">
        <v>303455.28571284341</v>
      </c>
      <c r="S52" s="14">
        <v>231671.02397663461</v>
      </c>
      <c r="T52" s="14">
        <v>183608.86386167601</v>
      </c>
      <c r="U52" s="14">
        <v>183608.86862151546</v>
      </c>
      <c r="V52" s="14">
        <v>183608.86386167601</v>
      </c>
      <c r="W52" s="14">
        <v>199753.19449985499</v>
      </c>
      <c r="X52" s="14">
        <v>183608.86386167601</v>
      </c>
      <c r="Y52" s="14">
        <v>183608.86386167601</v>
      </c>
      <c r="Z52" s="14">
        <v>230355.87855249649</v>
      </c>
      <c r="AA52" s="14">
        <v>183608.86386167601</v>
      </c>
    </row>
    <row r="53" spans="1:27">
      <c r="A53" s="26" t="s">
        <v>33</v>
      </c>
      <c r="B53" s="26" t="s">
        <v>26</v>
      </c>
      <c r="C53" s="14">
        <v>23882.239309748056</v>
      </c>
      <c r="D53" s="14">
        <v>23882.239011821999</v>
      </c>
      <c r="E53" s="14">
        <v>23882.239011821999</v>
      </c>
      <c r="F53" s="14">
        <v>71533.107885249672</v>
      </c>
      <c r="G53" s="14">
        <v>23882.239011821999</v>
      </c>
      <c r="H53" s="14">
        <v>23882.239011821999</v>
      </c>
      <c r="I53" s="14">
        <v>23882.239011821999</v>
      </c>
      <c r="J53" s="14">
        <v>89143.455753626535</v>
      </c>
      <c r="K53" s="14">
        <v>23882.239011821999</v>
      </c>
      <c r="L53" s="14">
        <v>61396.031763460618</v>
      </c>
      <c r="M53" s="14">
        <v>61232.329270362134</v>
      </c>
      <c r="N53" s="14">
        <v>68301.934439158736</v>
      </c>
      <c r="O53" s="14">
        <v>23882.239011821999</v>
      </c>
      <c r="P53" s="14">
        <v>23882.239011821999</v>
      </c>
      <c r="Q53" s="14">
        <v>23882.239011821999</v>
      </c>
      <c r="R53" s="14">
        <v>23882.239011821999</v>
      </c>
      <c r="S53" s="14">
        <v>23882.239011821999</v>
      </c>
      <c r="T53" s="14">
        <v>23882.239011821999</v>
      </c>
      <c r="U53" s="14">
        <v>23882.239011821999</v>
      </c>
      <c r="V53" s="14">
        <v>23882.239011821999</v>
      </c>
      <c r="W53" s="14">
        <v>23882.239011821999</v>
      </c>
      <c r="X53" s="14">
        <v>23882.239014485003</v>
      </c>
      <c r="Y53" s="14">
        <v>23882.239011821999</v>
      </c>
      <c r="Z53" s="14">
        <v>29108.425960417277</v>
      </c>
      <c r="AA53" s="14">
        <v>23882.239011821999</v>
      </c>
    </row>
    <row r="54" spans="1:27">
      <c r="A54" s="26" t="s">
        <v>33</v>
      </c>
      <c r="B54" s="26" t="s">
        <v>99</v>
      </c>
      <c r="C54" s="14">
        <v>7.5364768135206806E-4</v>
      </c>
      <c r="D54" s="14">
        <v>8.1798153963858364E-5</v>
      </c>
      <c r="E54" s="14">
        <v>4.7185420023730787E-4</v>
      </c>
      <c r="F54" s="14">
        <v>9.8014619637142581E-5</v>
      </c>
      <c r="G54" s="14">
        <v>0</v>
      </c>
      <c r="H54" s="14">
        <v>0</v>
      </c>
      <c r="I54" s="14">
        <v>0</v>
      </c>
      <c r="J54" s="14">
        <v>0</v>
      </c>
      <c r="K54" s="14">
        <v>1.2056589101921813E-4</v>
      </c>
      <c r="L54" s="14">
        <v>7.191325332991153E-4</v>
      </c>
      <c r="M54" s="14">
        <v>5.9522495098829085E-5</v>
      </c>
      <c r="N54" s="14">
        <v>2.4536892106116618E-4</v>
      </c>
      <c r="O54" s="14">
        <v>5.5353490465554492E-5</v>
      </c>
      <c r="P54" s="14">
        <v>1.4795738583996506E-4</v>
      </c>
      <c r="Q54" s="14">
        <v>0</v>
      </c>
      <c r="R54" s="14">
        <v>3.1424172757706515E-4</v>
      </c>
      <c r="S54" s="14">
        <v>9.925479192890274E-5</v>
      </c>
      <c r="T54" s="14">
        <v>5.5794611214427759E-5</v>
      </c>
      <c r="U54" s="14">
        <v>7.5018988628096882E-4</v>
      </c>
      <c r="V54" s="14">
        <v>0</v>
      </c>
      <c r="W54" s="14">
        <v>0</v>
      </c>
      <c r="X54" s="14">
        <v>1.1670951475894239E-6</v>
      </c>
      <c r="Y54" s="14">
        <v>87.181977799782146</v>
      </c>
      <c r="Z54" s="14">
        <v>0</v>
      </c>
      <c r="AA54" s="14">
        <v>0</v>
      </c>
    </row>
    <row r="55" spans="1:27">
      <c r="A55" s="26" t="s">
        <v>33</v>
      </c>
      <c r="B55" s="26" t="s">
        <v>34</v>
      </c>
      <c r="C55" s="14">
        <v>2.5918909875100285E-3</v>
      </c>
      <c r="D55" s="14">
        <v>4.1042867338964115E-4</v>
      </c>
      <c r="E55" s="14">
        <v>4.457196544297601E-3</v>
      </c>
      <c r="F55" s="14">
        <v>0</v>
      </c>
      <c r="G55" s="14">
        <v>0</v>
      </c>
      <c r="H55" s="14">
        <v>0</v>
      </c>
      <c r="I55" s="14">
        <v>0</v>
      </c>
      <c r="J55" s="14">
        <v>0</v>
      </c>
      <c r="K55" s="14">
        <v>0</v>
      </c>
      <c r="L55" s="14">
        <v>2.5231463670564117E-3</v>
      </c>
      <c r="M55" s="14">
        <v>4.8098305283247409E-3</v>
      </c>
      <c r="N55" s="14">
        <v>27624.082223244197</v>
      </c>
      <c r="O55" s="14">
        <v>2.299472221669169E-4</v>
      </c>
      <c r="P55" s="14">
        <v>0</v>
      </c>
      <c r="Q55" s="14">
        <v>0</v>
      </c>
      <c r="R55" s="14">
        <v>39385.15443833881</v>
      </c>
      <c r="S55" s="14">
        <v>0</v>
      </c>
      <c r="T55" s="14">
        <v>0</v>
      </c>
      <c r="U55" s="14">
        <v>0</v>
      </c>
      <c r="V55" s="14">
        <v>0</v>
      </c>
      <c r="W55" s="14">
        <v>0</v>
      </c>
      <c r="X55" s="14">
        <v>0</v>
      </c>
      <c r="Y55" s="14">
        <v>0</v>
      </c>
      <c r="Z55" s="14">
        <v>0</v>
      </c>
      <c r="AA55" s="14">
        <v>0</v>
      </c>
    </row>
    <row r="56" spans="1:27">
      <c r="A56" s="26" t="s">
        <v>33</v>
      </c>
      <c r="B56" s="26"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39" t="s">
        <v>55</v>
      </c>
      <c r="B57" s="39"/>
      <c r="C57" s="29">
        <v>1009300.5373759569</v>
      </c>
      <c r="D57" s="29">
        <v>1024264.7052393556</v>
      </c>
      <c r="E57" s="29">
        <v>1024264.7109128088</v>
      </c>
      <c r="F57" s="29">
        <v>1071915.5762361255</v>
      </c>
      <c r="G57" s="29">
        <v>1024264.7103549654</v>
      </c>
      <c r="H57" s="29">
        <v>1024264.709094642</v>
      </c>
      <c r="I57" s="29">
        <v>1024264.7048216806</v>
      </c>
      <c r="J57" s="29">
        <v>1241841.0347313881</v>
      </c>
      <c r="K57" s="29">
        <v>1173576.4923624932</v>
      </c>
      <c r="L57" s="29">
        <v>1173746.2388166252</v>
      </c>
      <c r="M57" s="29">
        <v>1042543.8673361468</v>
      </c>
      <c r="N57" s="29">
        <v>962631.58088017371</v>
      </c>
      <c r="O57" s="29">
        <v>875251.53118811909</v>
      </c>
      <c r="P57" s="29">
        <v>780946.05302693206</v>
      </c>
      <c r="Q57" s="29">
        <v>780946.05287349806</v>
      </c>
      <c r="R57" s="29">
        <v>940177.62957260874</v>
      </c>
      <c r="S57" s="29">
        <v>829008.21310901921</v>
      </c>
      <c r="T57" s="29">
        <v>780946.05293532764</v>
      </c>
      <c r="U57" s="29">
        <v>780946.05841534713</v>
      </c>
      <c r="V57" s="29">
        <v>780946.05287349806</v>
      </c>
      <c r="W57" s="29">
        <v>797090.38351167715</v>
      </c>
      <c r="X57" s="29">
        <v>780946.05287732813</v>
      </c>
      <c r="Y57" s="29">
        <v>781033.23489242571</v>
      </c>
      <c r="Z57" s="29">
        <v>832919.25451291387</v>
      </c>
      <c r="AA57" s="29">
        <v>780946.05287349806</v>
      </c>
    </row>
    <row r="59" spans="1:27">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6" t="s">
        <v>31</v>
      </c>
      <c r="B60" s="26" t="s">
        <v>36</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6" t="s">
        <v>31</v>
      </c>
      <c r="B61" s="26"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6" t="s">
        <v>31</v>
      </c>
      <c r="B62" s="26" t="s">
        <v>22</v>
      </c>
      <c r="C62" s="14">
        <v>7444.5003595502676</v>
      </c>
      <c r="D62" s="14">
        <v>7444.5000354590429</v>
      </c>
      <c r="E62" s="14">
        <v>7444.5</v>
      </c>
      <c r="F62" s="14">
        <v>7444.5</v>
      </c>
      <c r="G62" s="14">
        <v>7444.500009818581</v>
      </c>
      <c r="H62" s="14">
        <v>7444.5</v>
      </c>
      <c r="I62" s="14">
        <v>7444.5</v>
      </c>
      <c r="J62" s="14">
        <v>7444.5</v>
      </c>
      <c r="K62" s="14">
        <v>7444.5</v>
      </c>
      <c r="L62" s="14">
        <v>7444.5</v>
      </c>
      <c r="M62" s="14">
        <v>7444.5</v>
      </c>
      <c r="N62" s="14">
        <v>7444.5000173327298</v>
      </c>
      <c r="O62" s="14">
        <v>7444.5000369003847</v>
      </c>
      <c r="P62" s="14">
        <v>7444.5000119054248</v>
      </c>
      <c r="Q62" s="14">
        <v>7444.5</v>
      </c>
      <c r="R62" s="14">
        <v>7444.5000168179995</v>
      </c>
      <c r="S62" s="14">
        <v>7444.5</v>
      </c>
      <c r="T62" s="14">
        <v>7444.5</v>
      </c>
      <c r="U62" s="14">
        <v>7444.5</v>
      </c>
      <c r="V62" s="14">
        <v>7444.5</v>
      </c>
      <c r="W62" s="14">
        <v>7444.5</v>
      </c>
      <c r="X62" s="14">
        <v>7444.5</v>
      </c>
      <c r="Y62" s="14">
        <v>7444.5</v>
      </c>
      <c r="Z62" s="14">
        <v>7444.5</v>
      </c>
      <c r="AA62" s="14">
        <v>7444.5</v>
      </c>
    </row>
    <row r="63" spans="1:27">
      <c r="A63" s="26" t="s">
        <v>31</v>
      </c>
      <c r="B63" s="26" t="s">
        <v>23</v>
      </c>
      <c r="C63" s="14">
        <v>60323.518345795688</v>
      </c>
      <c r="D63" s="14">
        <v>37702.198966122305</v>
      </c>
      <c r="E63" s="14">
        <v>37702.198966122305</v>
      </c>
      <c r="F63" s="14">
        <v>37702.198966122305</v>
      </c>
      <c r="G63" s="14">
        <v>37702.198966122305</v>
      </c>
      <c r="H63" s="14">
        <v>37702.198966122305</v>
      </c>
      <c r="I63" s="14">
        <v>37702.198966122305</v>
      </c>
      <c r="J63" s="14">
        <v>37702.198966122305</v>
      </c>
      <c r="K63" s="14">
        <v>37702.198966122305</v>
      </c>
      <c r="L63" s="14">
        <v>37702.198966122305</v>
      </c>
      <c r="M63" s="14">
        <v>37702.198966122305</v>
      </c>
      <c r="N63" s="14">
        <v>37702.198966122305</v>
      </c>
      <c r="O63" s="14">
        <v>37702.198966122305</v>
      </c>
      <c r="P63" s="14">
        <v>37702.198966122305</v>
      </c>
      <c r="Q63" s="14">
        <v>37702.198966122305</v>
      </c>
      <c r="R63" s="14">
        <v>37702.198966122305</v>
      </c>
      <c r="S63" s="14">
        <v>37702.198966122305</v>
      </c>
      <c r="T63" s="14">
        <v>37702.198966122305</v>
      </c>
      <c r="U63" s="14">
        <v>37702.198966122305</v>
      </c>
      <c r="V63" s="14">
        <v>37702.198966122305</v>
      </c>
      <c r="W63" s="14">
        <v>37702.198966122305</v>
      </c>
      <c r="X63" s="14">
        <v>37702.198966122305</v>
      </c>
      <c r="Y63" s="14">
        <v>37702.198966122305</v>
      </c>
      <c r="Z63" s="14">
        <v>37702.198966122305</v>
      </c>
      <c r="AA63" s="14">
        <v>37702.198966122305</v>
      </c>
    </row>
    <row r="64" spans="1:27">
      <c r="A64" s="26" t="s">
        <v>31</v>
      </c>
      <c r="B64" s="26" t="s">
        <v>21</v>
      </c>
      <c r="C64" s="14">
        <v>9081.3241690945233</v>
      </c>
      <c r="D64" s="14">
        <v>9081.3240478946864</v>
      </c>
      <c r="E64" s="14">
        <v>9081.3239728175995</v>
      </c>
      <c r="F64" s="14">
        <v>9081.3239728175995</v>
      </c>
      <c r="G64" s="14">
        <v>9081.3239728175995</v>
      </c>
      <c r="H64" s="14">
        <v>9081.3239728175995</v>
      </c>
      <c r="I64" s="14">
        <v>9081.3239728175995</v>
      </c>
      <c r="J64" s="14">
        <v>9081.323978325212</v>
      </c>
      <c r="K64" s="14">
        <v>9081.3239796822909</v>
      </c>
      <c r="L64" s="14">
        <v>9081.3239827044945</v>
      </c>
      <c r="M64" s="14">
        <v>9081.3239799950206</v>
      </c>
      <c r="N64" s="14">
        <v>9081.3239919564876</v>
      </c>
      <c r="O64" s="14">
        <v>9081.3239728175995</v>
      </c>
      <c r="P64" s="14">
        <v>9081.3239949545441</v>
      </c>
      <c r="Q64" s="14">
        <v>9081.3239728175995</v>
      </c>
      <c r="R64" s="14">
        <v>9081.3239742457245</v>
      </c>
      <c r="S64" s="14">
        <v>9081.3239791247834</v>
      </c>
      <c r="T64" s="14">
        <v>9081.3239778073821</v>
      </c>
      <c r="U64" s="14">
        <v>9081.3239771664066</v>
      </c>
      <c r="V64" s="14">
        <v>9081.3239776642276</v>
      </c>
      <c r="W64" s="14">
        <v>9081.3239752136833</v>
      </c>
      <c r="X64" s="14">
        <v>9081.3239763936508</v>
      </c>
      <c r="Y64" s="14">
        <v>9081.3239749918703</v>
      </c>
      <c r="Z64" s="14">
        <v>9081.3239739501605</v>
      </c>
      <c r="AA64" s="14">
        <v>9081.3239735556945</v>
      </c>
    </row>
    <row r="65" spans="1:27">
      <c r="A65" s="26" t="s">
        <v>31</v>
      </c>
      <c r="B65" s="26"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6" t="s">
        <v>31</v>
      </c>
      <c r="B66" s="26" t="s">
        <v>25</v>
      </c>
      <c r="C66" s="14">
        <v>93512.626652914507</v>
      </c>
      <c r="D66" s="14">
        <v>93512.596837234436</v>
      </c>
      <c r="E66" s="14">
        <v>93512.595538042558</v>
      </c>
      <c r="F66" s="14">
        <v>93512.595546714729</v>
      </c>
      <c r="G66" s="14">
        <v>93512.612310788943</v>
      </c>
      <c r="H66" s="14">
        <v>93512.61875905536</v>
      </c>
      <c r="I66" s="14">
        <v>93512.59862313843</v>
      </c>
      <c r="J66" s="14">
        <v>367595.6100658956</v>
      </c>
      <c r="K66" s="14">
        <v>158069.3804087496</v>
      </c>
      <c r="L66" s="14">
        <v>111468.63979462479</v>
      </c>
      <c r="M66" s="14">
        <v>93512.596305411702</v>
      </c>
      <c r="N66" s="14">
        <v>93512.595380643994</v>
      </c>
      <c r="O66" s="14">
        <v>93512.59685876104</v>
      </c>
      <c r="P66" s="14">
        <v>93512.595751962101</v>
      </c>
      <c r="Q66" s="14">
        <v>93512.595380643994</v>
      </c>
      <c r="R66" s="14">
        <v>179033.75141782378</v>
      </c>
      <c r="S66" s="14">
        <v>93512.613096839224</v>
      </c>
      <c r="T66" s="14">
        <v>93512.595584659357</v>
      </c>
      <c r="U66" s="14">
        <v>93512.595499823205</v>
      </c>
      <c r="V66" s="14">
        <v>93512.61813855941</v>
      </c>
      <c r="W66" s="14">
        <v>93512.662151137003</v>
      </c>
      <c r="X66" s="14">
        <v>93512.595380643994</v>
      </c>
      <c r="Y66" s="14">
        <v>93512.595402648527</v>
      </c>
      <c r="Z66" s="14">
        <v>116584.90696989049</v>
      </c>
      <c r="AA66" s="14">
        <v>97898.714197704889</v>
      </c>
    </row>
    <row r="67" spans="1:27">
      <c r="A67" s="26" t="s">
        <v>31</v>
      </c>
      <c r="B67" s="26" t="s">
        <v>26</v>
      </c>
      <c r="C67" s="14">
        <v>8095.5031867085991</v>
      </c>
      <c r="D67" s="14">
        <v>8095.5020740267473</v>
      </c>
      <c r="E67" s="14">
        <v>8095.5000269498696</v>
      </c>
      <c r="F67" s="14">
        <v>8095.5000361460479</v>
      </c>
      <c r="G67" s="14">
        <v>8095.512001795938</v>
      </c>
      <c r="H67" s="14">
        <v>107091.01105478221</v>
      </c>
      <c r="I67" s="14">
        <v>8095.5</v>
      </c>
      <c r="J67" s="14">
        <v>32873.014122012661</v>
      </c>
      <c r="K67" s="14">
        <v>8095.5</v>
      </c>
      <c r="L67" s="14">
        <v>11585.848647277802</v>
      </c>
      <c r="M67" s="14">
        <v>8693.3424450148941</v>
      </c>
      <c r="N67" s="14">
        <v>18490.620306915025</v>
      </c>
      <c r="O67" s="14">
        <v>8699.3078449389559</v>
      </c>
      <c r="P67" s="14">
        <v>8095.5</v>
      </c>
      <c r="Q67" s="14">
        <v>8095.5</v>
      </c>
      <c r="R67" s="14">
        <v>8095.5005344083138</v>
      </c>
      <c r="S67" s="14">
        <v>18685.497498877681</v>
      </c>
      <c r="T67" s="14">
        <v>8095.5002251733067</v>
      </c>
      <c r="U67" s="14">
        <v>8095.500004731126</v>
      </c>
      <c r="V67" s="14">
        <v>17541.574271345289</v>
      </c>
      <c r="W67" s="14">
        <v>14404.844430413663</v>
      </c>
      <c r="X67" s="14">
        <v>11809.501877297977</v>
      </c>
      <c r="Y67" s="14">
        <v>8095.5</v>
      </c>
      <c r="Z67" s="14">
        <v>12554.696161797205</v>
      </c>
      <c r="AA67" s="14">
        <v>8095.5000134381289</v>
      </c>
    </row>
    <row r="68" spans="1:27">
      <c r="A68" s="26" t="s">
        <v>31</v>
      </c>
      <c r="B68" s="26" t="s">
        <v>99</v>
      </c>
      <c r="C68" s="14">
        <v>7.8005698645847025E-4</v>
      </c>
      <c r="D68" s="14">
        <v>2.3969652020665536E-4</v>
      </c>
      <c r="E68" s="14">
        <v>0</v>
      </c>
      <c r="F68" s="14">
        <v>0</v>
      </c>
      <c r="G68" s="14">
        <v>9.3510772503169991E-6</v>
      </c>
      <c r="H68" s="14">
        <v>1.3466684200521249E-4</v>
      </c>
      <c r="I68" s="14">
        <v>1.917732627467611E-4</v>
      </c>
      <c r="J68" s="14">
        <v>1.7414196531302645E-4</v>
      </c>
      <c r="K68" s="14">
        <v>0</v>
      </c>
      <c r="L68" s="14">
        <v>7.0029712504225694E-4</v>
      </c>
      <c r="M68" s="14">
        <v>2.857605177104467E-4</v>
      </c>
      <c r="N68" s="14">
        <v>3.2419035658182247E-4</v>
      </c>
      <c r="O68" s="14">
        <v>6.0440446816563645E-5</v>
      </c>
      <c r="P68" s="14">
        <v>6.9791775686913596E-5</v>
      </c>
      <c r="Q68" s="14">
        <v>0</v>
      </c>
      <c r="R68" s="14">
        <v>3.2701319801533809E-4</v>
      </c>
      <c r="S68" s="14">
        <v>9.0959573879564876E-5</v>
      </c>
      <c r="T68" s="14">
        <v>0</v>
      </c>
      <c r="U68" s="14">
        <v>7.4327736926214165E-6</v>
      </c>
      <c r="V68" s="14">
        <v>2.0808812327666857E-4</v>
      </c>
      <c r="W68" s="14">
        <v>1.32663547848E-4</v>
      </c>
      <c r="X68" s="14">
        <v>2.2418903198645799E-5</v>
      </c>
      <c r="Y68" s="14">
        <v>4.3233606655875923E-5</v>
      </c>
      <c r="Z68" s="14">
        <v>5.3692322947456002E-5</v>
      </c>
      <c r="AA68" s="14">
        <v>3.0769651263064592E-5</v>
      </c>
    </row>
    <row r="69" spans="1:27">
      <c r="A69" s="26" t="s">
        <v>31</v>
      </c>
      <c r="B69" s="26" t="s">
        <v>34</v>
      </c>
      <c r="C69" s="14">
        <v>2.582428846924268E-3</v>
      </c>
      <c r="D69" s="14">
        <v>8.2396115657830404E-4</v>
      </c>
      <c r="E69" s="14">
        <v>0</v>
      </c>
      <c r="F69" s="14">
        <v>0</v>
      </c>
      <c r="G69" s="14">
        <v>0</v>
      </c>
      <c r="H69" s="14">
        <v>0</v>
      </c>
      <c r="I69" s="14">
        <v>1.3784509099090653E-4</v>
      </c>
      <c r="J69" s="14">
        <v>5.4973796337912659E-4</v>
      </c>
      <c r="K69" s="14">
        <v>1.4480399293456093E-3</v>
      </c>
      <c r="L69" s="14">
        <v>2.9599798353451365E-3</v>
      </c>
      <c r="M69" s="14">
        <v>4.2391310740432014E-3</v>
      </c>
      <c r="N69" s="14">
        <v>3.8664253584924459E-2</v>
      </c>
      <c r="O69" s="14">
        <v>0</v>
      </c>
      <c r="P69" s="14">
        <v>0</v>
      </c>
      <c r="Q69" s="14">
        <v>0</v>
      </c>
      <c r="R69" s="14">
        <v>6942.040605534542</v>
      </c>
      <c r="S69" s="14">
        <v>7231.5690153446931</v>
      </c>
      <c r="T69" s="14">
        <v>0</v>
      </c>
      <c r="U69" s="14">
        <v>0</v>
      </c>
      <c r="V69" s="14">
        <v>7254.9356690100094</v>
      </c>
      <c r="W69" s="14">
        <v>7658.7298630829182</v>
      </c>
      <c r="X69" s="14">
        <v>0</v>
      </c>
      <c r="Y69" s="14">
        <v>0</v>
      </c>
      <c r="Z69" s="14">
        <v>5212.7882127212843</v>
      </c>
      <c r="AA69" s="14">
        <v>0</v>
      </c>
    </row>
    <row r="70" spans="1:27">
      <c r="A70" s="26" t="s">
        <v>31</v>
      </c>
      <c r="B70" s="26"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39" t="s">
        <v>55</v>
      </c>
      <c r="B71" s="39"/>
      <c r="C71" s="29">
        <v>178457.47607654944</v>
      </c>
      <c r="D71" s="29">
        <v>155836.12302439491</v>
      </c>
      <c r="E71" s="29">
        <v>155836.11850393232</v>
      </c>
      <c r="F71" s="29">
        <v>155836.1185218007</v>
      </c>
      <c r="G71" s="29">
        <v>155836.14727069446</v>
      </c>
      <c r="H71" s="29">
        <v>254831.65288744427</v>
      </c>
      <c r="I71" s="29">
        <v>155836.12189169668</v>
      </c>
      <c r="J71" s="29">
        <v>454696.64785623568</v>
      </c>
      <c r="K71" s="29">
        <v>220392.90480259413</v>
      </c>
      <c r="L71" s="29">
        <v>177282.51505100637</v>
      </c>
      <c r="M71" s="29">
        <v>156433.96622143555</v>
      </c>
      <c r="N71" s="29">
        <v>166231.27765141448</v>
      </c>
      <c r="O71" s="29">
        <v>156439.92773998072</v>
      </c>
      <c r="P71" s="29">
        <v>155836.11879473613</v>
      </c>
      <c r="Q71" s="29">
        <v>155836.11831958388</v>
      </c>
      <c r="R71" s="29">
        <v>248299.31584196587</v>
      </c>
      <c r="S71" s="29">
        <v>173657.70264726825</v>
      </c>
      <c r="T71" s="29">
        <v>155836.11875376236</v>
      </c>
      <c r="U71" s="29">
        <v>155836.11845527581</v>
      </c>
      <c r="V71" s="29">
        <v>172537.15123078934</v>
      </c>
      <c r="W71" s="29">
        <v>169804.25951863313</v>
      </c>
      <c r="X71" s="29">
        <v>159550.12022287684</v>
      </c>
      <c r="Y71" s="29">
        <v>155836.1183869963</v>
      </c>
      <c r="Z71" s="29">
        <v>188580.41433817378</v>
      </c>
      <c r="AA71" s="29">
        <v>160222.23718159067</v>
      </c>
    </row>
    <row r="73" spans="1:27">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6" t="s">
        <v>32</v>
      </c>
      <c r="B74" s="26" t="s">
        <v>36</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6" t="s">
        <v>32</v>
      </c>
      <c r="B75" s="26"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6" t="s">
        <v>32</v>
      </c>
      <c r="B76" s="26" t="s">
        <v>22</v>
      </c>
      <c r="C76" s="14">
        <v>2184.0002660284244</v>
      </c>
      <c r="D76" s="14">
        <v>2184.0000133086151</v>
      </c>
      <c r="E76" s="14">
        <v>2184</v>
      </c>
      <c r="F76" s="14">
        <v>2184.0000131784391</v>
      </c>
      <c r="G76" s="14">
        <v>2184.0000140911698</v>
      </c>
      <c r="H76" s="14">
        <v>2184</v>
      </c>
      <c r="I76" s="14">
        <v>2184</v>
      </c>
      <c r="J76" s="14">
        <v>2184.0000196080227</v>
      </c>
      <c r="K76" s="14">
        <v>2184</v>
      </c>
      <c r="L76" s="14">
        <v>2184</v>
      </c>
      <c r="M76" s="14">
        <v>2184</v>
      </c>
      <c r="N76" s="14">
        <v>2184</v>
      </c>
      <c r="O76" s="14">
        <v>2184.0000195356138</v>
      </c>
      <c r="P76" s="14">
        <v>2184</v>
      </c>
      <c r="Q76" s="14">
        <v>2184</v>
      </c>
      <c r="R76" s="14">
        <v>2184</v>
      </c>
      <c r="S76" s="14">
        <v>2184</v>
      </c>
      <c r="T76" s="14">
        <v>2184</v>
      </c>
      <c r="U76" s="14">
        <v>2184</v>
      </c>
      <c r="V76" s="14">
        <v>2184</v>
      </c>
      <c r="W76" s="14">
        <v>2184</v>
      </c>
      <c r="X76" s="14">
        <v>2184</v>
      </c>
      <c r="Y76" s="14">
        <v>2184</v>
      </c>
      <c r="Z76" s="14">
        <v>2184</v>
      </c>
      <c r="AA76" s="14">
        <v>2184</v>
      </c>
    </row>
    <row r="77" spans="1:27">
      <c r="A77" s="26" t="s">
        <v>32</v>
      </c>
      <c r="B77" s="26"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6" t="s">
        <v>32</v>
      </c>
      <c r="B78" s="26" t="s">
        <v>21</v>
      </c>
      <c r="C78" s="14">
        <v>747.60019986859027</v>
      </c>
      <c r="D78" s="14">
        <v>747.60000997737632</v>
      </c>
      <c r="E78" s="14">
        <v>747.6000117129488</v>
      </c>
      <c r="F78" s="14">
        <v>747.60000906162793</v>
      </c>
      <c r="G78" s="14">
        <v>747.60001211394422</v>
      </c>
      <c r="H78" s="14">
        <v>747.60000770522777</v>
      </c>
      <c r="I78" s="14">
        <v>747.60001057130182</v>
      </c>
      <c r="J78" s="14">
        <v>747.6000100063701</v>
      </c>
      <c r="K78" s="14">
        <v>747.60000756233683</v>
      </c>
      <c r="L78" s="14">
        <v>747.60000962603681</v>
      </c>
      <c r="M78" s="14">
        <v>747.60000670513523</v>
      </c>
      <c r="N78" s="14">
        <v>747.60000948199888</v>
      </c>
      <c r="O78" s="14">
        <v>747.60000850681513</v>
      </c>
      <c r="P78" s="14">
        <v>747.6000062768718</v>
      </c>
      <c r="Q78" s="14">
        <v>747.60000774254843</v>
      </c>
      <c r="R78" s="14">
        <v>747.60000619422533</v>
      </c>
      <c r="S78" s="14">
        <v>747.60000686316903</v>
      </c>
      <c r="T78" s="14">
        <v>747.60000550323082</v>
      </c>
      <c r="U78" s="14">
        <v>747.60000344941534</v>
      </c>
      <c r="V78" s="14">
        <v>747.6000057312026</v>
      </c>
      <c r="W78" s="14">
        <v>747.60000336436337</v>
      </c>
      <c r="X78" s="14">
        <v>747.60000215375305</v>
      </c>
      <c r="Y78" s="14">
        <v>747.60000254025647</v>
      </c>
      <c r="Z78" s="14">
        <v>747.60000146251548</v>
      </c>
      <c r="AA78" s="14">
        <v>747.60000085277375</v>
      </c>
    </row>
    <row r="79" spans="1:27">
      <c r="A79" s="26" t="s">
        <v>32</v>
      </c>
      <c r="B79" s="26" t="s">
        <v>24</v>
      </c>
      <c r="C79" s="14">
        <v>135961.32512815003</v>
      </c>
      <c r="D79" s="14">
        <v>135961.32512815003</v>
      </c>
      <c r="E79" s="14">
        <v>135961.32512815003</v>
      </c>
      <c r="F79" s="14">
        <v>135961.32512815003</v>
      </c>
      <c r="G79" s="14">
        <v>135961.32512815003</v>
      </c>
      <c r="H79" s="14">
        <v>135961.32512815003</v>
      </c>
      <c r="I79" s="14">
        <v>135961.32512815003</v>
      </c>
      <c r="J79" s="14">
        <v>135961.32512815003</v>
      </c>
      <c r="K79" s="14">
        <v>135961.32512815003</v>
      </c>
      <c r="L79" s="14">
        <v>135961.32512815003</v>
      </c>
      <c r="M79" s="14">
        <v>135961.32512815003</v>
      </c>
      <c r="N79" s="14">
        <v>135961.32512815003</v>
      </c>
      <c r="O79" s="14">
        <v>135961.32512815003</v>
      </c>
      <c r="P79" s="14">
        <v>135961.32512815003</v>
      </c>
      <c r="Q79" s="14">
        <v>135961.32512815003</v>
      </c>
      <c r="R79" s="14">
        <v>135961.32512815003</v>
      </c>
      <c r="S79" s="14">
        <v>135961.32512815003</v>
      </c>
      <c r="T79" s="14">
        <v>135961.32512815003</v>
      </c>
      <c r="U79" s="14">
        <v>135961.32512815003</v>
      </c>
      <c r="V79" s="14">
        <v>135961.32512815003</v>
      </c>
      <c r="W79" s="14">
        <v>135961.32512815003</v>
      </c>
      <c r="X79" s="14">
        <v>135961.32512815003</v>
      </c>
      <c r="Y79" s="14">
        <v>135961.32512815003</v>
      </c>
      <c r="Z79" s="14">
        <v>135961.32512815003</v>
      </c>
      <c r="AA79" s="14">
        <v>135961.32512815003</v>
      </c>
    </row>
    <row r="80" spans="1:27">
      <c r="A80" s="26" t="s">
        <v>32</v>
      </c>
      <c r="B80" s="26" t="s">
        <v>25</v>
      </c>
      <c r="C80" s="14">
        <v>25436.415211079169</v>
      </c>
      <c r="D80" s="14">
        <v>25436.400066137197</v>
      </c>
      <c r="E80" s="14">
        <v>25436.400250619237</v>
      </c>
      <c r="F80" s="14">
        <v>25436.401170713991</v>
      </c>
      <c r="G80" s="14">
        <v>110354.04380738651</v>
      </c>
      <c r="H80" s="14">
        <v>72657.228275624482</v>
      </c>
      <c r="I80" s="14">
        <v>25436.400000000001</v>
      </c>
      <c r="J80" s="14">
        <v>25436.422207476684</v>
      </c>
      <c r="K80" s="14">
        <v>25436.400000000001</v>
      </c>
      <c r="L80" s="14">
        <v>25436.400000000001</v>
      </c>
      <c r="M80" s="14">
        <v>25436.400000000001</v>
      </c>
      <c r="N80" s="14">
        <v>25436.400000000001</v>
      </c>
      <c r="O80" s="14">
        <v>25436.400000000001</v>
      </c>
      <c r="P80" s="14">
        <v>25436.400000000001</v>
      </c>
      <c r="Q80" s="14">
        <v>25436.400000000001</v>
      </c>
      <c r="R80" s="14">
        <v>25436.400000000001</v>
      </c>
      <c r="S80" s="14">
        <v>25436.400000000001</v>
      </c>
      <c r="T80" s="14">
        <v>25436.400000000001</v>
      </c>
      <c r="U80" s="14">
        <v>25436.400000000001</v>
      </c>
      <c r="V80" s="14">
        <v>25436.400000000001</v>
      </c>
      <c r="W80" s="14">
        <v>25436.400000000001</v>
      </c>
      <c r="X80" s="14">
        <v>25436.400000000001</v>
      </c>
      <c r="Y80" s="14">
        <v>25436.400000000001</v>
      </c>
      <c r="Z80" s="14">
        <v>25436.400000000001</v>
      </c>
      <c r="AA80" s="14">
        <v>25436.400000000001</v>
      </c>
    </row>
    <row r="81" spans="1:27">
      <c r="A81" s="26" t="s">
        <v>32</v>
      </c>
      <c r="B81" s="26"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26" t="s">
        <v>32</v>
      </c>
      <c r="B82" s="26" t="s">
        <v>99</v>
      </c>
      <c r="C82" s="14">
        <v>7.2313134804748722E-4</v>
      </c>
      <c r="D82" s="14">
        <v>6.4053851789630506E-5</v>
      </c>
      <c r="E82" s="14">
        <v>4.0631908393689138E-5</v>
      </c>
      <c r="F82" s="14">
        <v>1.9468498537488951E-5</v>
      </c>
      <c r="G82" s="14">
        <v>9.7300702102252131E-5</v>
      </c>
      <c r="H82" s="14">
        <v>1.209975302923343E-4</v>
      </c>
      <c r="I82" s="14">
        <v>1.4416971332130215E-4</v>
      </c>
      <c r="J82" s="14">
        <v>7.954654861567989E-5</v>
      </c>
      <c r="K82" s="14">
        <v>0</v>
      </c>
      <c r="L82" s="14">
        <v>3.0955151063267235E-4</v>
      </c>
      <c r="M82" s="14">
        <v>7.9815413105976396E-5</v>
      </c>
      <c r="N82" s="14">
        <v>4.2410839045536448E-5</v>
      </c>
      <c r="O82" s="14">
        <v>5.5611393136795565E-5</v>
      </c>
      <c r="P82" s="14">
        <v>4.3653692699026344E-5</v>
      </c>
      <c r="Q82" s="14">
        <v>4.7361552977390931E-5</v>
      </c>
      <c r="R82" s="14">
        <v>2.2573701180176773E-4</v>
      </c>
      <c r="S82" s="14">
        <v>5.0921918892898582E-5</v>
      </c>
      <c r="T82" s="14">
        <v>1.8308811426777906E-5</v>
      </c>
      <c r="U82" s="14">
        <v>6.6609164922033616E-5</v>
      </c>
      <c r="V82" s="14">
        <v>7.4301229133582543E-5</v>
      </c>
      <c r="W82" s="14">
        <v>3.3860058904038532E-5</v>
      </c>
      <c r="X82" s="14">
        <v>6.3300241616611911E-5</v>
      </c>
      <c r="Y82" s="14">
        <v>2.6638022655382437E-5</v>
      </c>
      <c r="Z82" s="14">
        <v>1.174629191878036E-5</v>
      </c>
      <c r="AA82" s="14">
        <v>1.833492379363994E-5</v>
      </c>
    </row>
    <row r="83" spans="1:27">
      <c r="A83" s="26" t="s">
        <v>32</v>
      </c>
      <c r="B83" s="26" t="s">
        <v>34</v>
      </c>
      <c r="C83" s="14">
        <v>2.6858181808215296E-3</v>
      </c>
      <c r="D83" s="14">
        <v>1.9907497154827197E-4</v>
      </c>
      <c r="E83" s="14">
        <v>1.5965040645269028E-4</v>
      </c>
      <c r="F83" s="14">
        <v>1.4168384913866293E-4</v>
      </c>
      <c r="G83" s="14">
        <v>1.609238333428206E-4</v>
      </c>
      <c r="H83" s="14">
        <v>2.8635701552805291E-4</v>
      </c>
      <c r="I83" s="14">
        <v>1.4986136008566478E-4</v>
      </c>
      <c r="J83" s="14">
        <v>2.7689168851088766E-4</v>
      </c>
      <c r="K83" s="14">
        <v>3.8404444316590935E-4</v>
      </c>
      <c r="L83" s="14">
        <v>3.5266259114629652E-4</v>
      </c>
      <c r="M83" s="14">
        <v>2.7648024311048163E-5</v>
      </c>
      <c r="N83" s="14">
        <v>3.4178289961490742E-4</v>
      </c>
      <c r="O83" s="14">
        <v>3.7528089743362607E-5</v>
      </c>
      <c r="P83" s="14">
        <v>9.6894232571042493E-6</v>
      </c>
      <c r="Q83" s="14">
        <v>1.1693760630354675E-4</v>
      </c>
      <c r="R83" s="14">
        <v>1.5650894831350238E-4</v>
      </c>
      <c r="S83" s="14">
        <v>9.4932142263502375E-5</v>
      </c>
      <c r="T83" s="14">
        <v>1.8394266793590936E-4</v>
      </c>
      <c r="U83" s="14">
        <v>0</v>
      </c>
      <c r="V83" s="14">
        <v>2.436125377522852E-4</v>
      </c>
      <c r="W83" s="14">
        <v>0</v>
      </c>
      <c r="X83" s="14">
        <v>0</v>
      </c>
      <c r="Y83" s="14">
        <v>4.3784935432747221E-6</v>
      </c>
      <c r="Z83" s="14">
        <v>2.4652741795254393E-5</v>
      </c>
      <c r="AA83" s="14">
        <v>1.4437754092590181E-5</v>
      </c>
    </row>
    <row r="84" spans="1:27">
      <c r="A84" s="26" t="s">
        <v>32</v>
      </c>
      <c r="B84" s="26"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39" t="s">
        <v>55</v>
      </c>
      <c r="B85" s="39"/>
      <c r="C85" s="29">
        <v>164329.34421407574</v>
      </c>
      <c r="D85" s="29">
        <v>164329.32548070204</v>
      </c>
      <c r="E85" s="29">
        <v>164329.32559076455</v>
      </c>
      <c r="F85" s="29">
        <v>164329.32648225647</v>
      </c>
      <c r="G85" s="29">
        <v>249246.96921996621</v>
      </c>
      <c r="H85" s="29">
        <v>211550.15381883425</v>
      </c>
      <c r="I85" s="29">
        <v>164329.3254327524</v>
      </c>
      <c r="J85" s="29">
        <v>164329.34772167937</v>
      </c>
      <c r="K85" s="29">
        <v>164329.32551975682</v>
      </c>
      <c r="L85" s="29">
        <v>164329.32579999015</v>
      </c>
      <c r="M85" s="29">
        <v>164329.32524231859</v>
      </c>
      <c r="N85" s="29">
        <v>164329.32552182575</v>
      </c>
      <c r="O85" s="29">
        <v>164329.32524933192</v>
      </c>
      <c r="P85" s="29">
        <v>164329.32518776998</v>
      </c>
      <c r="Q85" s="29">
        <v>164329.32530019176</v>
      </c>
      <c r="R85" s="29">
        <v>164329.32551659024</v>
      </c>
      <c r="S85" s="29">
        <v>164329.32528086726</v>
      </c>
      <c r="T85" s="29">
        <v>164329.32533590472</v>
      </c>
      <c r="U85" s="29">
        <v>164329.32519820859</v>
      </c>
      <c r="V85" s="29">
        <v>164329.32545179498</v>
      </c>
      <c r="W85" s="29">
        <v>164329.32516537444</v>
      </c>
      <c r="X85" s="29">
        <v>164329.32519360402</v>
      </c>
      <c r="Y85" s="29">
        <v>164329.32516170677</v>
      </c>
      <c r="Z85" s="29">
        <v>164329.32516601158</v>
      </c>
      <c r="AA85" s="29">
        <v>164329.32516177546</v>
      </c>
    </row>
  </sheetData>
  <mergeCells count="7">
    <mergeCell ref="A2:AA2"/>
    <mergeCell ref="A85:B85"/>
    <mergeCell ref="A15:B15"/>
    <mergeCell ref="A29:B29"/>
    <mergeCell ref="A43:B43"/>
    <mergeCell ref="A57:B57"/>
    <mergeCell ref="A71:B71"/>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B14891"/>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80</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0" customHeight="1">
      <c r="A2" s="33" t="s">
        <v>59</v>
      </c>
    </row>
    <row r="3" spans="1:27">
      <c r="A3" s="12" t="s">
        <v>28</v>
      </c>
      <c r="B3" s="12" t="s">
        <v>49</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6" t="s">
        <v>51</v>
      </c>
      <c r="B4" s="26" t="s">
        <v>36</v>
      </c>
      <c r="C4" s="14">
        <v>1918999.371104816</v>
      </c>
      <c r="D4" s="14">
        <v>1657521.8621340888</v>
      </c>
      <c r="E4" s="14">
        <v>1516108.5127478754</v>
      </c>
      <c r="F4" s="14">
        <v>1530056.9405099149</v>
      </c>
      <c r="G4" s="14">
        <v>1359884.4787535409</v>
      </c>
      <c r="H4" s="14">
        <v>1241209.2525967895</v>
      </c>
      <c r="I4" s="14">
        <v>1085519.7455146366</v>
      </c>
      <c r="J4" s="14">
        <v>1025933.2747875353</v>
      </c>
      <c r="K4" s="14">
        <v>910177.13975448557</v>
      </c>
      <c r="L4" s="14">
        <v>758790.12559017935</v>
      </c>
      <c r="M4" s="14">
        <v>706709.57034938643</v>
      </c>
      <c r="N4" s="14">
        <v>595881.70443814923</v>
      </c>
      <c r="O4" s="14">
        <v>572279.50613786583</v>
      </c>
      <c r="P4" s="14">
        <v>480076.15675165254</v>
      </c>
      <c r="Q4" s="14">
        <v>434955.12653446646</v>
      </c>
      <c r="R4" s="14">
        <v>334850.59962228523</v>
      </c>
      <c r="S4" s="14">
        <v>280764.23984891409</v>
      </c>
      <c r="T4" s="14">
        <v>250534.32389046272</v>
      </c>
      <c r="U4" s="14">
        <v>212628.20491029276</v>
      </c>
      <c r="V4" s="14">
        <v>168944.32389046272</v>
      </c>
      <c r="W4" s="14">
        <v>167514.52880075542</v>
      </c>
      <c r="X4" s="14">
        <v>119361.52313503306</v>
      </c>
      <c r="Y4" s="14">
        <v>106021.02691218132</v>
      </c>
      <c r="Z4" s="14">
        <v>75558.841359773374</v>
      </c>
      <c r="AA4" s="14">
        <v>53720.085930122761</v>
      </c>
    </row>
    <row r="5" spans="1:27">
      <c r="A5" s="26" t="s">
        <v>51</v>
      </c>
      <c r="B5" s="26" t="s">
        <v>38</v>
      </c>
      <c r="C5" s="14">
        <v>250308.43626062325</v>
      </c>
      <c r="D5" s="14">
        <v>241287.1218130312</v>
      </c>
      <c r="E5" s="14">
        <v>228390.07932011329</v>
      </c>
      <c r="F5" s="14">
        <v>216049.89423984892</v>
      </c>
      <c r="G5" s="14">
        <v>204031.72332389042</v>
      </c>
      <c r="H5" s="14">
        <v>180227.16619452316</v>
      </c>
      <c r="I5" s="14">
        <v>168573.21718602459</v>
      </c>
      <c r="J5" s="14">
        <v>152340.46270066101</v>
      </c>
      <c r="K5" s="14">
        <v>141109.46742209632</v>
      </c>
      <c r="L5" s="14">
        <v>127729.23512747877</v>
      </c>
      <c r="M5" s="14">
        <v>102534.059490085</v>
      </c>
      <c r="N5" s="14">
        <v>99344.993389990574</v>
      </c>
      <c r="O5" s="14">
        <v>79738.802644003779</v>
      </c>
      <c r="P5" s="14">
        <v>78594.674220963178</v>
      </c>
      <c r="Q5" s="14">
        <v>72234.209631728052</v>
      </c>
      <c r="R5" s="14">
        <v>70870.096317280462</v>
      </c>
      <c r="S5" s="14">
        <v>67134.254957507088</v>
      </c>
      <c r="T5" s="14">
        <v>60309.121813031161</v>
      </c>
      <c r="U5" s="14">
        <v>54322.571293673274</v>
      </c>
      <c r="V5" s="14">
        <v>51530.336166194531</v>
      </c>
      <c r="W5" s="14">
        <v>43734.489140698774</v>
      </c>
      <c r="X5" s="14">
        <v>41071.102927289896</v>
      </c>
      <c r="Y5" s="14">
        <v>36392.750708215302</v>
      </c>
      <c r="Z5" s="14">
        <v>31951.509915014165</v>
      </c>
      <c r="AA5" s="14">
        <v>29418.91359773371</v>
      </c>
    </row>
    <row r="6" spans="1:27">
      <c r="A6" s="26" t="s">
        <v>51</v>
      </c>
      <c r="B6" s="26" t="s">
        <v>22</v>
      </c>
      <c r="C6" s="14">
        <v>324449.56581182859</v>
      </c>
      <c r="D6" s="14">
        <v>301246.25061530276</v>
      </c>
      <c r="E6" s="14">
        <v>290153.10942831205</v>
      </c>
      <c r="F6" s="14">
        <v>245204.22895211403</v>
      </c>
      <c r="G6" s="14">
        <v>232855.95778263375</v>
      </c>
      <c r="H6" s="14">
        <v>219290.09311179107</v>
      </c>
      <c r="I6" s="14">
        <v>211719.34524415576</v>
      </c>
      <c r="J6" s="14">
        <v>201414.87304633152</v>
      </c>
      <c r="K6" s="14">
        <v>195241.79419368523</v>
      </c>
      <c r="L6" s="14">
        <v>195947.47852507269</v>
      </c>
      <c r="M6" s="14">
        <v>209167.39128407201</v>
      </c>
      <c r="N6" s="14">
        <v>213530.03920803047</v>
      </c>
      <c r="O6" s="14">
        <v>266086.73444700072</v>
      </c>
      <c r="P6" s="14">
        <v>272298.04480037413</v>
      </c>
      <c r="Q6" s="14">
        <v>192568.23411207646</v>
      </c>
      <c r="R6" s="14">
        <v>284026.20468989067</v>
      </c>
      <c r="S6" s="14">
        <v>302471.42465251678</v>
      </c>
      <c r="T6" s="14">
        <v>262245.10023067851</v>
      </c>
      <c r="U6" s="14">
        <v>249405.48311227612</v>
      </c>
      <c r="V6" s="14">
        <v>222261.39447133214</v>
      </c>
      <c r="W6" s="14">
        <v>191381.12752713793</v>
      </c>
      <c r="X6" s="14">
        <v>211198.13484270344</v>
      </c>
      <c r="Y6" s="14">
        <v>160452.14950082658</v>
      </c>
      <c r="Z6" s="14">
        <v>185198.88870201947</v>
      </c>
      <c r="AA6" s="14">
        <v>175254.73753286127</v>
      </c>
    </row>
    <row r="7" spans="1:27">
      <c r="A7" s="26" t="s">
        <v>51</v>
      </c>
      <c r="B7" s="26" t="s">
        <v>23</v>
      </c>
      <c r="C7" s="14">
        <v>7564.1384891406997</v>
      </c>
      <c r="D7" s="14">
        <v>12378.426345609065</v>
      </c>
      <c r="E7" s="14">
        <v>9735.8203021718618</v>
      </c>
      <c r="F7" s="14">
        <v>4078.6923512747876</v>
      </c>
      <c r="G7" s="14">
        <v>3775.7811142587348</v>
      </c>
      <c r="H7" s="14">
        <v>1409.5747875354107</v>
      </c>
      <c r="I7" s="14">
        <v>1061.5959773371105</v>
      </c>
      <c r="J7" s="14">
        <v>1227.0262039660058</v>
      </c>
      <c r="K7" s="14">
        <v>515.66691218130325</v>
      </c>
      <c r="L7" s="14">
        <v>2718.0511803588288</v>
      </c>
      <c r="M7" s="14">
        <v>3877.1319169027388</v>
      </c>
      <c r="N7" s="14">
        <v>2384.6255901794143</v>
      </c>
      <c r="O7" s="14">
        <v>2318.312747875354</v>
      </c>
      <c r="P7" s="14">
        <v>14695.151085930123</v>
      </c>
      <c r="Q7" s="14">
        <v>8170.0528800755428</v>
      </c>
      <c r="R7" s="14">
        <v>11131.455146364495</v>
      </c>
      <c r="S7" s="14">
        <v>8647.3729933899904</v>
      </c>
      <c r="T7" s="14">
        <v>10314.934844192636</v>
      </c>
      <c r="U7" s="14">
        <v>10552.261567516527</v>
      </c>
      <c r="V7" s="14">
        <v>11524.659112370162</v>
      </c>
      <c r="W7" s="14">
        <v>2486.4965061378662</v>
      </c>
      <c r="X7" s="14">
        <v>10786.863078375827</v>
      </c>
      <c r="Y7" s="14">
        <v>5717.5712936732771</v>
      </c>
      <c r="Z7" s="14">
        <v>4687.0302171860249</v>
      </c>
      <c r="AA7" s="14">
        <v>661.23097261567523</v>
      </c>
    </row>
    <row r="8" spans="1:27">
      <c r="A8" s="26" t="s">
        <v>51</v>
      </c>
      <c r="B8" s="26" t="s">
        <v>21</v>
      </c>
      <c r="C8" s="14">
        <v>7291.3565590297176</v>
      </c>
      <c r="D8" s="14">
        <v>9523.1449633722659</v>
      </c>
      <c r="E8" s="14">
        <v>10185.744247436358</v>
      </c>
      <c r="F8" s="14">
        <v>5245.3885722471859</v>
      </c>
      <c r="G8" s="14">
        <v>4431.9918269736836</v>
      </c>
      <c r="H8" s="14">
        <v>1601.1148281220339</v>
      </c>
      <c r="I8" s="14">
        <v>1033.3603202193297</v>
      </c>
      <c r="J8" s="14">
        <v>972.92114224096326</v>
      </c>
      <c r="K8" s="14">
        <v>622.63278649657229</v>
      </c>
      <c r="L8" s="14">
        <v>2757.8275761691693</v>
      </c>
      <c r="M8" s="14">
        <v>4696.3908388534182</v>
      </c>
      <c r="N8" s="14">
        <v>9838.030698357612</v>
      </c>
      <c r="O8" s="14">
        <v>9232.4026515803707</v>
      </c>
      <c r="P8" s="14">
        <v>43430.389689819684</v>
      </c>
      <c r="Q8" s="14">
        <v>33993.73773557353</v>
      </c>
      <c r="R8" s="14">
        <v>64426.901304336374</v>
      </c>
      <c r="S8" s="14">
        <v>79964.299091661655</v>
      </c>
      <c r="T8" s="14">
        <v>79595.964417698648</v>
      </c>
      <c r="U8" s="14">
        <v>94205.687621243953</v>
      </c>
      <c r="V8" s="14">
        <v>90282.288771873835</v>
      </c>
      <c r="W8" s="14">
        <v>37249.951880554028</v>
      </c>
      <c r="X8" s="14">
        <v>77163.532233197009</v>
      </c>
      <c r="Y8" s="14">
        <v>52201.469660099952</v>
      </c>
      <c r="Z8" s="14">
        <v>86458.407423614597</v>
      </c>
      <c r="AA8" s="14">
        <v>77699.536340691076</v>
      </c>
    </row>
    <row r="9" spans="1:27">
      <c r="A9" s="26" t="s">
        <v>51</v>
      </c>
      <c r="B9" s="26"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6" t="s">
        <v>51</v>
      </c>
      <c r="B10" s="26" t="s">
        <v>25</v>
      </c>
      <c r="C10" s="14">
        <v>0</v>
      </c>
      <c r="D10" s="14">
        <v>0</v>
      </c>
      <c r="E10" s="14">
        <v>0</v>
      </c>
      <c r="F10" s="14">
        <v>0</v>
      </c>
      <c r="G10" s="14">
        <v>0</v>
      </c>
      <c r="H10" s="14">
        <v>0</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4">
        <v>0</v>
      </c>
      <c r="AA10" s="14">
        <v>0</v>
      </c>
    </row>
    <row r="11" spans="1:27">
      <c r="A11" s="26" t="s">
        <v>51</v>
      </c>
      <c r="B11" s="26"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6" t="s">
        <v>51</v>
      </c>
      <c r="B12" s="26" t="s">
        <v>99</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6" t="s">
        <v>51</v>
      </c>
      <c r="B13" s="26" t="s">
        <v>34</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row>
    <row r="14" spans="1:27">
      <c r="A14" s="26" t="s">
        <v>51</v>
      </c>
      <c r="B14" s="26"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39" t="s">
        <v>55</v>
      </c>
      <c r="B15" s="39"/>
      <c r="C15" s="29">
        <v>2508612.8682254385</v>
      </c>
      <c r="D15" s="29">
        <v>2221956.8058714038</v>
      </c>
      <c r="E15" s="29">
        <v>2054573.2660459089</v>
      </c>
      <c r="F15" s="29">
        <v>2000635.1446254</v>
      </c>
      <c r="G15" s="29">
        <v>1804979.9328012976</v>
      </c>
      <c r="H15" s="29">
        <v>1643737.2015187615</v>
      </c>
      <c r="I15" s="29">
        <v>1467907.2642423734</v>
      </c>
      <c r="J15" s="29">
        <v>1381888.5578807348</v>
      </c>
      <c r="K15" s="29">
        <v>1247666.701068945</v>
      </c>
      <c r="L15" s="29">
        <v>1087942.7179992588</v>
      </c>
      <c r="M15" s="29">
        <v>1026984.5438792995</v>
      </c>
      <c r="N15" s="29">
        <v>920979.39332470729</v>
      </c>
      <c r="O15" s="29">
        <v>929655.758628326</v>
      </c>
      <c r="P15" s="29">
        <v>889094.41654873965</v>
      </c>
      <c r="Q15" s="29">
        <v>741921.36089392006</v>
      </c>
      <c r="R15" s="29">
        <v>765305.25708015729</v>
      </c>
      <c r="S15" s="29">
        <v>738981.59154398961</v>
      </c>
      <c r="T15" s="29">
        <v>662999.44519606361</v>
      </c>
      <c r="U15" s="29">
        <v>621114.20850500267</v>
      </c>
      <c r="V15" s="29">
        <v>544543.00241223339</v>
      </c>
      <c r="W15" s="29">
        <v>442366.59385528404</v>
      </c>
      <c r="X15" s="29">
        <v>459581.15621659922</v>
      </c>
      <c r="Y15" s="29">
        <v>360784.96807499643</v>
      </c>
      <c r="Z15" s="29">
        <v>383854.67761760764</v>
      </c>
      <c r="AA15" s="29">
        <v>336754.50437402452</v>
      </c>
    </row>
    <row r="17" spans="1:27">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6" t="s">
        <v>29</v>
      </c>
      <c r="B18" s="26" t="s">
        <v>36</v>
      </c>
      <c r="C18" s="14">
        <v>1066257.9792256847</v>
      </c>
      <c r="D18" s="14">
        <v>943111.79320113326</v>
      </c>
      <c r="E18" s="14">
        <v>858709.04249291774</v>
      </c>
      <c r="F18" s="14">
        <v>888965.1860245514</v>
      </c>
      <c r="G18" s="14">
        <v>776097.63172804518</v>
      </c>
      <c r="H18" s="14">
        <v>729855.97733711055</v>
      </c>
      <c r="I18" s="14">
        <v>612366.47025495756</v>
      </c>
      <c r="J18" s="14">
        <v>642622.67044381483</v>
      </c>
      <c r="K18" s="14">
        <v>562897.65250236087</v>
      </c>
      <c r="L18" s="14">
        <v>449064.37393767707</v>
      </c>
      <c r="M18" s="14">
        <v>414421.93389990565</v>
      </c>
      <c r="N18" s="14">
        <v>306654.85174693109</v>
      </c>
      <c r="O18" s="14">
        <v>270167.30122757319</v>
      </c>
      <c r="P18" s="14">
        <v>205445.49952785647</v>
      </c>
      <c r="Q18" s="14">
        <v>193008.68744098206</v>
      </c>
      <c r="R18" s="14">
        <v>101716.4268177526</v>
      </c>
      <c r="S18" s="14">
        <v>97175.153918791329</v>
      </c>
      <c r="T18" s="14">
        <v>88661.208687440987</v>
      </c>
      <c r="U18" s="14">
        <v>71848.032105760154</v>
      </c>
      <c r="V18" s="14">
        <v>44640.092540132202</v>
      </c>
      <c r="W18" s="14">
        <v>58023.106704438149</v>
      </c>
      <c r="X18" s="14">
        <v>29998.904627006614</v>
      </c>
      <c r="Y18" s="14">
        <v>20087.882908404157</v>
      </c>
      <c r="Z18" s="14">
        <v>0</v>
      </c>
      <c r="AA18" s="14">
        <v>0</v>
      </c>
    </row>
    <row r="19" spans="1:27">
      <c r="A19" s="26" t="s">
        <v>29</v>
      </c>
      <c r="B19" s="26"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6" t="s">
        <v>29</v>
      </c>
      <c r="B20" s="26" t="s">
        <v>22</v>
      </c>
      <c r="C20" s="14">
        <v>60.569429062662891</v>
      </c>
      <c r="D20" s="14">
        <v>525.68263863811126</v>
      </c>
      <c r="E20" s="14">
        <v>388.05130202086877</v>
      </c>
      <c r="F20" s="14">
        <v>2075.932440069972</v>
      </c>
      <c r="G20" s="14">
        <v>2485.9646703945232</v>
      </c>
      <c r="H20" s="14">
        <v>53.563919454051003</v>
      </c>
      <c r="I20" s="14">
        <v>1109.3699843075542</v>
      </c>
      <c r="J20" s="14">
        <v>893.84540357818707</v>
      </c>
      <c r="K20" s="14">
        <v>2684.2374712265346</v>
      </c>
      <c r="L20" s="14">
        <v>4534.0596369712939</v>
      </c>
      <c r="M20" s="14">
        <v>14186.854354589141</v>
      </c>
      <c r="N20" s="14">
        <v>16894.586326206609</v>
      </c>
      <c r="O20" s="14">
        <v>44075.346870833338</v>
      </c>
      <c r="P20" s="14">
        <v>45323.748998561197</v>
      </c>
      <c r="Q20" s="14">
        <v>17725.753949085738</v>
      </c>
      <c r="R20" s="14">
        <v>63367.951648853355</v>
      </c>
      <c r="S20" s="14">
        <v>67740.479436790381</v>
      </c>
      <c r="T20" s="14">
        <v>54990.773846551747</v>
      </c>
      <c r="U20" s="14">
        <v>48159.039990831916</v>
      </c>
      <c r="V20" s="14">
        <v>44036.608784896693</v>
      </c>
      <c r="W20" s="14">
        <v>33522.173588063837</v>
      </c>
      <c r="X20" s="14">
        <v>42934.501821921622</v>
      </c>
      <c r="Y20" s="14">
        <v>28479.29296400784</v>
      </c>
      <c r="Z20" s="14">
        <v>41498.987036149862</v>
      </c>
      <c r="AA20" s="14">
        <v>40233.889197207085</v>
      </c>
    </row>
    <row r="21" spans="1:27">
      <c r="A21" s="26" t="s">
        <v>29</v>
      </c>
      <c r="B21" s="26"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6" t="s">
        <v>29</v>
      </c>
      <c r="B22" s="26" t="s">
        <v>21</v>
      </c>
      <c r="C22" s="14">
        <v>149.88998122161476</v>
      </c>
      <c r="D22" s="14">
        <v>236.35944107994337</v>
      </c>
      <c r="E22" s="14">
        <v>902.38560434372062</v>
      </c>
      <c r="F22" s="14">
        <v>1294.1886251180358</v>
      </c>
      <c r="G22" s="14">
        <v>1084.9513597733712</v>
      </c>
      <c r="H22" s="14">
        <v>1.2190762700661001E-3</v>
      </c>
      <c r="I22" s="14">
        <v>0.60686189965061299</v>
      </c>
      <c r="J22" s="14">
        <v>13.876853992946177</v>
      </c>
      <c r="K22" s="14">
        <v>148.47746798866856</v>
      </c>
      <c r="L22" s="14">
        <v>262.6451284230406</v>
      </c>
      <c r="M22" s="14">
        <v>733.04948064211521</v>
      </c>
      <c r="N22" s="14">
        <v>1134.0588404154867</v>
      </c>
      <c r="O22" s="14">
        <v>909.97850802644007</v>
      </c>
      <c r="P22" s="14">
        <v>11897.643684608121</v>
      </c>
      <c r="Q22" s="14">
        <v>13428.763888007554</v>
      </c>
      <c r="R22" s="14">
        <v>29112.947878258674</v>
      </c>
      <c r="S22" s="14">
        <v>34686.934289295939</v>
      </c>
      <c r="T22" s="14">
        <v>37349.28167993985</v>
      </c>
      <c r="U22" s="14">
        <v>45773.58970466879</v>
      </c>
      <c r="V22" s="14">
        <v>43313.063071088225</v>
      </c>
      <c r="W22" s="14">
        <v>21776.68109868051</v>
      </c>
      <c r="X22" s="14">
        <v>37584.463883665172</v>
      </c>
      <c r="Y22" s="14">
        <v>33571.499572368935</v>
      </c>
      <c r="Z22" s="14">
        <v>39359.273729933906</v>
      </c>
      <c r="AA22" s="14">
        <v>35704.972258028414</v>
      </c>
    </row>
    <row r="23" spans="1:27">
      <c r="A23" s="26" t="s">
        <v>29</v>
      </c>
      <c r="B23" s="26"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26" t="s">
        <v>29</v>
      </c>
      <c r="B24" s="26" t="s">
        <v>25</v>
      </c>
      <c r="C24" s="14">
        <v>0</v>
      </c>
      <c r="D24" s="14">
        <v>0</v>
      </c>
      <c r="E24" s="14">
        <v>0</v>
      </c>
      <c r="F24" s="14">
        <v>0</v>
      </c>
      <c r="G24" s="14">
        <v>0</v>
      </c>
      <c r="H24" s="14">
        <v>0</v>
      </c>
      <c r="I24" s="14">
        <v>0</v>
      </c>
      <c r="J24" s="14">
        <v>0</v>
      </c>
      <c r="K24" s="14">
        <v>0</v>
      </c>
      <c r="L24" s="14">
        <v>0</v>
      </c>
      <c r="M24" s="14">
        <v>0</v>
      </c>
      <c r="N24" s="14">
        <v>0</v>
      </c>
      <c r="O24" s="14">
        <v>0</v>
      </c>
      <c r="P24" s="14">
        <v>0</v>
      </c>
      <c r="Q24" s="14">
        <v>0</v>
      </c>
      <c r="R24" s="14">
        <v>0</v>
      </c>
      <c r="S24" s="14">
        <v>0</v>
      </c>
      <c r="T24" s="14">
        <v>0</v>
      </c>
      <c r="U24" s="14">
        <v>0</v>
      </c>
      <c r="V24" s="14">
        <v>0</v>
      </c>
      <c r="W24" s="14">
        <v>0</v>
      </c>
      <c r="X24" s="14">
        <v>0</v>
      </c>
      <c r="Y24" s="14">
        <v>0</v>
      </c>
      <c r="Z24" s="14">
        <v>0</v>
      </c>
      <c r="AA24" s="14">
        <v>0</v>
      </c>
    </row>
    <row r="25" spans="1:27">
      <c r="A25" s="26" t="s">
        <v>29</v>
      </c>
      <c r="B25" s="26"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26" t="s">
        <v>29</v>
      </c>
      <c r="B26" s="26" t="s">
        <v>99</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26" t="s">
        <v>29</v>
      </c>
      <c r="B27" s="26" t="s">
        <v>34</v>
      </c>
      <c r="C27" s="14">
        <v>0</v>
      </c>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14">
        <v>0</v>
      </c>
      <c r="AA27" s="14">
        <v>0</v>
      </c>
    </row>
    <row r="28" spans="1:27">
      <c r="A28" s="26" t="s">
        <v>29</v>
      </c>
      <c r="B28" s="26"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39" t="s">
        <v>55</v>
      </c>
      <c r="B29" s="39"/>
      <c r="C29" s="29">
        <v>1066468.4386359691</v>
      </c>
      <c r="D29" s="29">
        <v>943873.83528085123</v>
      </c>
      <c r="E29" s="29">
        <v>859999.47939928237</v>
      </c>
      <c r="F29" s="29">
        <v>892335.30708973936</v>
      </c>
      <c r="G29" s="29">
        <v>779668.54775821313</v>
      </c>
      <c r="H29" s="29">
        <v>729909.54247564077</v>
      </c>
      <c r="I29" s="29">
        <v>613476.44710116473</v>
      </c>
      <c r="J29" s="29">
        <v>643530.39270138589</v>
      </c>
      <c r="K29" s="29">
        <v>565730.36744157597</v>
      </c>
      <c r="L29" s="29">
        <v>453861.0787030714</v>
      </c>
      <c r="M29" s="29">
        <v>429341.83773513691</v>
      </c>
      <c r="N29" s="29">
        <v>324683.49691355322</v>
      </c>
      <c r="O29" s="29">
        <v>315152.62660643295</v>
      </c>
      <c r="P29" s="29">
        <v>262666.89221102581</v>
      </c>
      <c r="Q29" s="29">
        <v>224163.20527807536</v>
      </c>
      <c r="R29" s="29">
        <v>194197.32634486465</v>
      </c>
      <c r="S29" s="29">
        <v>199602.56764487765</v>
      </c>
      <c r="T29" s="29">
        <v>181001.26421393259</v>
      </c>
      <c r="U29" s="29">
        <v>165780.66180126087</v>
      </c>
      <c r="V29" s="29">
        <v>131989.76439611713</v>
      </c>
      <c r="W29" s="29">
        <v>113321.9613911825</v>
      </c>
      <c r="X29" s="29">
        <v>110517.8703325934</v>
      </c>
      <c r="Y29" s="29">
        <v>82138.675444780936</v>
      </c>
      <c r="Z29" s="29">
        <v>80858.260766083768</v>
      </c>
      <c r="AA29" s="29">
        <v>75938.861455235499</v>
      </c>
    </row>
    <row r="31" spans="1:27">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6" t="s">
        <v>30</v>
      </c>
      <c r="B32" s="26" t="s">
        <v>36</v>
      </c>
      <c r="C32" s="14">
        <v>852741.39187913132</v>
      </c>
      <c r="D32" s="14">
        <v>714410.0689329555</v>
      </c>
      <c r="E32" s="14">
        <v>657399.47025495768</v>
      </c>
      <c r="F32" s="14">
        <v>641091.75448536361</v>
      </c>
      <c r="G32" s="14">
        <v>583786.84702549572</v>
      </c>
      <c r="H32" s="14">
        <v>511353.27525967895</v>
      </c>
      <c r="I32" s="14">
        <v>473153.27525967901</v>
      </c>
      <c r="J32" s="14">
        <v>383310.60434372048</v>
      </c>
      <c r="K32" s="14">
        <v>347279.48725212464</v>
      </c>
      <c r="L32" s="14">
        <v>309725.75165250234</v>
      </c>
      <c r="M32" s="14">
        <v>292287.63644948072</v>
      </c>
      <c r="N32" s="14">
        <v>289226.8526912182</v>
      </c>
      <c r="O32" s="14">
        <v>302112.2049102927</v>
      </c>
      <c r="P32" s="14">
        <v>274630.65722379606</v>
      </c>
      <c r="Q32" s="14">
        <v>241946.4390934844</v>
      </c>
      <c r="R32" s="14">
        <v>233134.17280453263</v>
      </c>
      <c r="S32" s="14">
        <v>183589.08593012276</v>
      </c>
      <c r="T32" s="14">
        <v>161873.11520302173</v>
      </c>
      <c r="U32" s="14">
        <v>140780.1728045326</v>
      </c>
      <c r="V32" s="14">
        <v>124304.23135033052</v>
      </c>
      <c r="W32" s="14">
        <v>109491.42209631727</v>
      </c>
      <c r="X32" s="14">
        <v>89362.61850802644</v>
      </c>
      <c r="Y32" s="14">
        <v>85933.144003777154</v>
      </c>
      <c r="Z32" s="14">
        <v>75558.841359773374</v>
      </c>
      <c r="AA32" s="14">
        <v>53720.085930122761</v>
      </c>
    </row>
    <row r="33" spans="1:27">
      <c r="A33" s="26" t="s">
        <v>30</v>
      </c>
      <c r="B33" s="26"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6" t="s">
        <v>30</v>
      </c>
      <c r="B34" s="26" t="s">
        <v>22</v>
      </c>
      <c r="C34" s="14">
        <v>265022.43022393587</v>
      </c>
      <c r="D34" s="14">
        <v>240611.66526227284</v>
      </c>
      <c r="E34" s="14">
        <v>234276.09208540621</v>
      </c>
      <c r="F34" s="14">
        <v>228632.65491352574</v>
      </c>
      <c r="G34" s="14">
        <v>213246.03373657347</v>
      </c>
      <c r="H34" s="14">
        <v>204503.62959791423</v>
      </c>
      <c r="I34" s="14">
        <v>202401.69189450995</v>
      </c>
      <c r="J34" s="14">
        <v>192604.75706334328</v>
      </c>
      <c r="K34" s="14">
        <v>185137.39160717468</v>
      </c>
      <c r="L34" s="14">
        <v>179096.62862444908</v>
      </c>
      <c r="M34" s="14">
        <v>177514.41142150332</v>
      </c>
      <c r="N34" s="14">
        <v>170848.29435482449</v>
      </c>
      <c r="O34" s="14">
        <v>163898.51165021808</v>
      </c>
      <c r="P34" s="14">
        <v>164857.41054150811</v>
      </c>
      <c r="Q34" s="14">
        <v>150038.41528268976</v>
      </c>
      <c r="R34" s="14">
        <v>155651.71676023808</v>
      </c>
      <c r="S34" s="14">
        <v>167149.68850086679</v>
      </c>
      <c r="T34" s="14">
        <v>153216.7743216104</v>
      </c>
      <c r="U34" s="14">
        <v>153642.63448863826</v>
      </c>
      <c r="V34" s="14">
        <v>132494.67970056762</v>
      </c>
      <c r="W34" s="14">
        <v>125372.95722292399</v>
      </c>
      <c r="X34" s="14">
        <v>124441.18749008517</v>
      </c>
      <c r="Y34" s="14">
        <v>109023.07598509766</v>
      </c>
      <c r="Z34" s="14">
        <v>113389.42623078135</v>
      </c>
      <c r="AA34" s="14">
        <v>110585.32037625762</v>
      </c>
    </row>
    <row r="35" spans="1:27">
      <c r="A35" s="26" t="s">
        <v>30</v>
      </c>
      <c r="B35" s="26"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6" t="s">
        <v>30</v>
      </c>
      <c r="B36" s="26" t="s">
        <v>21</v>
      </c>
      <c r="C36" s="14">
        <v>2.2281867327667601E-3</v>
      </c>
      <c r="D36" s="14">
        <v>101.23927735252126</v>
      </c>
      <c r="E36" s="14">
        <v>24.821578247308786</v>
      </c>
      <c r="F36" s="14">
        <v>284.52173215813031</v>
      </c>
      <c r="G36" s="14">
        <v>305.31716193227567</v>
      </c>
      <c r="H36" s="14">
        <v>1.9280979036827197E-3</v>
      </c>
      <c r="I36" s="14">
        <v>27.931955608876301</v>
      </c>
      <c r="J36" s="14">
        <v>1.8454798016997169E-3</v>
      </c>
      <c r="K36" s="14">
        <v>1.8308066194523136E-3</v>
      </c>
      <c r="L36" s="14">
        <v>28.121573077176585</v>
      </c>
      <c r="M36" s="14">
        <v>354.69361972317279</v>
      </c>
      <c r="N36" s="14">
        <v>664.72102204307839</v>
      </c>
      <c r="O36" s="14">
        <v>200.02585552274792</v>
      </c>
      <c r="P36" s="14">
        <v>469.93718985823426</v>
      </c>
      <c r="Q36" s="14">
        <v>1130.7249189651748</v>
      </c>
      <c r="R36" s="14">
        <v>985.10015385497627</v>
      </c>
      <c r="S36" s="14">
        <v>5805.1639661943818</v>
      </c>
      <c r="T36" s="14">
        <v>7700.523112587498</v>
      </c>
      <c r="U36" s="14">
        <v>10709.88482197699</v>
      </c>
      <c r="V36" s="14">
        <v>13235.753292189149</v>
      </c>
      <c r="W36" s="14">
        <v>2899.3965321063929</v>
      </c>
      <c r="X36" s="14">
        <v>1436.3818033796128</v>
      </c>
      <c r="Y36" s="14">
        <v>2518.2142527353071</v>
      </c>
      <c r="Z36" s="14">
        <v>4031.3857501337966</v>
      </c>
      <c r="AA36" s="14">
        <v>1224.3167402774504</v>
      </c>
    </row>
    <row r="37" spans="1:27">
      <c r="A37" s="26" t="s">
        <v>30</v>
      </c>
      <c r="B37" s="26"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26" t="s">
        <v>30</v>
      </c>
      <c r="B38" s="26" t="s">
        <v>25</v>
      </c>
      <c r="C38" s="14">
        <v>0</v>
      </c>
      <c r="D38" s="14">
        <v>0</v>
      </c>
      <c r="E38" s="14">
        <v>0</v>
      </c>
      <c r="F38" s="14">
        <v>0</v>
      </c>
      <c r="G38" s="14">
        <v>0</v>
      </c>
      <c r="H38" s="14">
        <v>0</v>
      </c>
      <c r="I38" s="14">
        <v>0</v>
      </c>
      <c r="J38" s="14">
        <v>0</v>
      </c>
      <c r="K38" s="14">
        <v>0</v>
      </c>
      <c r="L38" s="14">
        <v>0</v>
      </c>
      <c r="M38" s="14">
        <v>0</v>
      </c>
      <c r="N38" s="14">
        <v>0</v>
      </c>
      <c r="O38" s="14">
        <v>0</v>
      </c>
      <c r="P38" s="14">
        <v>0</v>
      </c>
      <c r="Q38" s="14">
        <v>0</v>
      </c>
      <c r="R38" s="14">
        <v>0</v>
      </c>
      <c r="S38" s="14">
        <v>0</v>
      </c>
      <c r="T38" s="14">
        <v>0</v>
      </c>
      <c r="U38" s="14">
        <v>0</v>
      </c>
      <c r="V38" s="14">
        <v>0</v>
      </c>
      <c r="W38" s="14">
        <v>0</v>
      </c>
      <c r="X38" s="14">
        <v>0</v>
      </c>
      <c r="Y38" s="14">
        <v>0</v>
      </c>
      <c r="Z38" s="14">
        <v>0</v>
      </c>
      <c r="AA38" s="14">
        <v>0</v>
      </c>
    </row>
    <row r="39" spans="1:27">
      <c r="A39" s="26" t="s">
        <v>30</v>
      </c>
      <c r="B39" s="26"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26" t="s">
        <v>30</v>
      </c>
      <c r="B40" s="26" t="s">
        <v>99</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26" t="s">
        <v>30</v>
      </c>
      <c r="B41" s="26" t="s">
        <v>34</v>
      </c>
      <c r="C41" s="14">
        <v>0</v>
      </c>
      <c r="D41" s="14">
        <v>0</v>
      </c>
      <c r="E41" s="14">
        <v>0</v>
      </c>
      <c r="F41" s="14">
        <v>0</v>
      </c>
      <c r="G41" s="14">
        <v>0</v>
      </c>
      <c r="H41" s="14">
        <v>0</v>
      </c>
      <c r="I41" s="14">
        <v>0</v>
      </c>
      <c r="J41" s="14">
        <v>0</v>
      </c>
      <c r="K41" s="14">
        <v>0</v>
      </c>
      <c r="L41" s="14">
        <v>0</v>
      </c>
      <c r="M41" s="14">
        <v>0</v>
      </c>
      <c r="N41" s="14">
        <v>0</v>
      </c>
      <c r="O41" s="14">
        <v>0</v>
      </c>
      <c r="P41" s="14">
        <v>0</v>
      </c>
      <c r="Q41" s="14">
        <v>0</v>
      </c>
      <c r="R41" s="14">
        <v>0</v>
      </c>
      <c r="S41" s="14">
        <v>0</v>
      </c>
      <c r="T41" s="14">
        <v>0</v>
      </c>
      <c r="U41" s="14">
        <v>0</v>
      </c>
      <c r="V41" s="14">
        <v>0</v>
      </c>
      <c r="W41" s="14">
        <v>0</v>
      </c>
      <c r="X41" s="14">
        <v>0</v>
      </c>
      <c r="Y41" s="14">
        <v>0</v>
      </c>
      <c r="Z41" s="14">
        <v>0</v>
      </c>
      <c r="AA41" s="14">
        <v>0</v>
      </c>
    </row>
    <row r="42" spans="1:27">
      <c r="A42" s="26" t="s">
        <v>30</v>
      </c>
      <c r="B42" s="26"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39" t="s">
        <v>55</v>
      </c>
      <c r="B43" s="39"/>
      <c r="C43" s="29">
        <v>1117763.824331254</v>
      </c>
      <c r="D43" s="29">
        <v>955122.9734725809</v>
      </c>
      <c r="E43" s="29">
        <v>891700.38391861122</v>
      </c>
      <c r="F43" s="29">
        <v>870008.93113104755</v>
      </c>
      <c r="G43" s="29">
        <v>797338.19792400149</v>
      </c>
      <c r="H43" s="29">
        <v>715856.90678569104</v>
      </c>
      <c r="I43" s="29">
        <v>675582.8991097979</v>
      </c>
      <c r="J43" s="29">
        <v>575915.36325254361</v>
      </c>
      <c r="K43" s="29">
        <v>532416.88069010596</v>
      </c>
      <c r="L43" s="29">
        <v>488850.50185002858</v>
      </c>
      <c r="M43" s="29">
        <v>470156.74149070727</v>
      </c>
      <c r="N43" s="29">
        <v>460739.86806808581</v>
      </c>
      <c r="O43" s="29">
        <v>466210.74241603352</v>
      </c>
      <c r="P43" s="29">
        <v>439958.00495516241</v>
      </c>
      <c r="Q43" s="29">
        <v>393115.57929513935</v>
      </c>
      <c r="R43" s="29">
        <v>389770.98971862573</v>
      </c>
      <c r="S43" s="29">
        <v>356543.9383971839</v>
      </c>
      <c r="T43" s="29">
        <v>322790.41263721965</v>
      </c>
      <c r="U43" s="29">
        <v>305132.69211514783</v>
      </c>
      <c r="V43" s="29">
        <v>270034.66434308729</v>
      </c>
      <c r="W43" s="29">
        <v>237763.77585134766</v>
      </c>
      <c r="X43" s="29">
        <v>215240.18780149124</v>
      </c>
      <c r="Y43" s="29">
        <v>197474.43424161011</v>
      </c>
      <c r="Z43" s="29">
        <v>192979.65334068853</v>
      </c>
      <c r="AA43" s="29">
        <v>165529.72304665783</v>
      </c>
    </row>
    <row r="45" spans="1:27">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6" t="s">
        <v>33</v>
      </c>
      <c r="B46" s="26" t="s">
        <v>36</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6" t="s">
        <v>33</v>
      </c>
      <c r="B47" s="26" t="s">
        <v>38</v>
      </c>
      <c r="C47" s="14">
        <v>250308.43626062325</v>
      </c>
      <c r="D47" s="14">
        <v>241287.1218130312</v>
      </c>
      <c r="E47" s="14">
        <v>228390.07932011329</v>
      </c>
      <c r="F47" s="14">
        <v>216049.89423984892</v>
      </c>
      <c r="G47" s="14">
        <v>204031.72332389042</v>
      </c>
      <c r="H47" s="14">
        <v>180227.16619452316</v>
      </c>
      <c r="I47" s="14">
        <v>168573.21718602459</v>
      </c>
      <c r="J47" s="14">
        <v>152340.46270066101</v>
      </c>
      <c r="K47" s="14">
        <v>141109.46742209632</v>
      </c>
      <c r="L47" s="14">
        <v>127729.23512747877</v>
      </c>
      <c r="M47" s="14">
        <v>102534.059490085</v>
      </c>
      <c r="N47" s="14">
        <v>99344.993389990574</v>
      </c>
      <c r="O47" s="14">
        <v>79738.802644003779</v>
      </c>
      <c r="P47" s="14">
        <v>78594.674220963178</v>
      </c>
      <c r="Q47" s="14">
        <v>72234.209631728052</v>
      </c>
      <c r="R47" s="14">
        <v>70870.096317280462</v>
      </c>
      <c r="S47" s="14">
        <v>67134.254957507088</v>
      </c>
      <c r="T47" s="14">
        <v>60309.121813031161</v>
      </c>
      <c r="U47" s="14">
        <v>54322.571293673274</v>
      </c>
      <c r="V47" s="14">
        <v>51530.336166194531</v>
      </c>
      <c r="W47" s="14">
        <v>43734.489140698774</v>
      </c>
      <c r="X47" s="14">
        <v>41071.102927289896</v>
      </c>
      <c r="Y47" s="14">
        <v>36392.750708215302</v>
      </c>
      <c r="Z47" s="14">
        <v>31951.509915014165</v>
      </c>
      <c r="AA47" s="14">
        <v>29418.91359773371</v>
      </c>
    </row>
    <row r="48" spans="1:27">
      <c r="A48" s="26" t="s">
        <v>33</v>
      </c>
      <c r="B48" s="26" t="s">
        <v>22</v>
      </c>
      <c r="C48" s="14">
        <v>8.8585203021718608E-4</v>
      </c>
      <c r="D48" s="14">
        <v>8.5525331444759214E-4</v>
      </c>
      <c r="E48" s="14">
        <v>9.4370052880075547E-4</v>
      </c>
      <c r="F48" s="14">
        <v>1.1871066100094336E-3</v>
      </c>
      <c r="G48" s="14">
        <v>1.1381593012275732E-3</v>
      </c>
      <c r="H48" s="14">
        <v>1.1422016052880075E-3</v>
      </c>
      <c r="I48" s="14">
        <v>1.1120505193578847E-3</v>
      </c>
      <c r="J48" s="14">
        <v>1.1103371104815771E-3</v>
      </c>
      <c r="K48" s="14">
        <v>1.0802881964117092E-3</v>
      </c>
      <c r="L48" s="14">
        <v>1.0608572237960341E-3</v>
      </c>
      <c r="M48" s="14">
        <v>1.0413197355996222E-3</v>
      </c>
      <c r="N48" s="14">
        <v>1.1225404154863079E-3</v>
      </c>
      <c r="O48" s="14">
        <v>1.3883663833805478E-3</v>
      </c>
      <c r="P48" s="14">
        <v>1.3357668555240793E-3</v>
      </c>
      <c r="Q48" s="14">
        <v>1.214763267233239E-3</v>
      </c>
      <c r="R48" s="14">
        <v>1.829805004721426E-3</v>
      </c>
      <c r="S48" s="14">
        <v>1.8622561850802645E-3</v>
      </c>
      <c r="T48" s="14">
        <v>1.741744192634561E-3</v>
      </c>
      <c r="U48" s="14">
        <v>1.6098833805476866E-3</v>
      </c>
      <c r="V48" s="14">
        <v>1.5463114258734657E-3</v>
      </c>
      <c r="W48" s="14">
        <v>1.4461788479697829E-3</v>
      </c>
      <c r="X48" s="14">
        <v>1.3722442870632671E-3</v>
      </c>
      <c r="Y48" s="14">
        <v>1.2448537299339E-3</v>
      </c>
      <c r="Z48" s="14">
        <v>1.2208720491029273E-3</v>
      </c>
      <c r="AA48" s="14">
        <v>1.1326527856468367E-3</v>
      </c>
    </row>
    <row r="49" spans="1:27">
      <c r="A49" s="26" t="s">
        <v>33</v>
      </c>
      <c r="B49" s="26" t="s">
        <v>23</v>
      </c>
      <c r="C49" s="14">
        <v>1077.4127478753542</v>
      </c>
      <c r="D49" s="14">
        <v>3913.8607176581681</v>
      </c>
      <c r="E49" s="14">
        <v>2284.6168083097264</v>
      </c>
      <c r="F49" s="14">
        <v>1853.1184135977337</v>
      </c>
      <c r="G49" s="14">
        <v>2159.4351274787537</v>
      </c>
      <c r="H49" s="14">
        <v>1099.2798866855524</v>
      </c>
      <c r="I49" s="14">
        <v>392.18054768649677</v>
      </c>
      <c r="J49" s="14">
        <v>688.22190745986791</v>
      </c>
      <c r="K49" s="14">
        <v>406.95895184135986</v>
      </c>
      <c r="L49" s="14">
        <v>1524.4800755429649</v>
      </c>
      <c r="M49" s="14">
        <v>1884.9834749763929</v>
      </c>
      <c r="N49" s="14">
        <v>0</v>
      </c>
      <c r="O49" s="14">
        <v>0</v>
      </c>
      <c r="P49" s="14">
        <v>0</v>
      </c>
      <c r="Q49" s="14">
        <v>0</v>
      </c>
      <c r="R49" s="14">
        <v>0</v>
      </c>
      <c r="S49" s="14">
        <v>0</v>
      </c>
      <c r="T49" s="14">
        <v>0</v>
      </c>
      <c r="U49" s="14">
        <v>0</v>
      </c>
      <c r="V49" s="14">
        <v>0</v>
      </c>
      <c r="W49" s="14">
        <v>0</v>
      </c>
      <c r="X49" s="14">
        <v>0</v>
      </c>
      <c r="Y49" s="14">
        <v>0</v>
      </c>
      <c r="Z49" s="14">
        <v>0</v>
      </c>
      <c r="AA49" s="14">
        <v>0</v>
      </c>
    </row>
    <row r="50" spans="1:27">
      <c r="A50" s="26" t="s">
        <v>33</v>
      </c>
      <c r="B50" s="26" t="s">
        <v>21</v>
      </c>
      <c r="C50" s="14">
        <v>1792.2646278747218</v>
      </c>
      <c r="D50" s="14">
        <v>2265.4531974876018</v>
      </c>
      <c r="E50" s="14">
        <v>3077.7958940280173</v>
      </c>
      <c r="F50" s="14">
        <v>1845.586410726374</v>
      </c>
      <c r="G50" s="14">
        <v>1180.5095248039663</v>
      </c>
      <c r="H50" s="14">
        <v>558.48648114447587</v>
      </c>
      <c r="I50" s="14">
        <v>215.60226478041537</v>
      </c>
      <c r="J50" s="14">
        <v>435.44802641426816</v>
      </c>
      <c r="K50" s="14">
        <v>190.26421956962227</v>
      </c>
      <c r="L50" s="14">
        <v>1578.905113432153</v>
      </c>
      <c r="M50" s="14">
        <v>2068.4952539246178</v>
      </c>
      <c r="N50" s="14">
        <v>4013.5734588545324</v>
      </c>
      <c r="O50" s="14">
        <v>3477.3473340477908</v>
      </c>
      <c r="P50" s="14">
        <v>17989.797632031823</v>
      </c>
      <c r="Q50" s="14">
        <v>13021.123259797016</v>
      </c>
      <c r="R50" s="14">
        <v>20365.465216112185</v>
      </c>
      <c r="S50" s="14">
        <v>23186.812402092215</v>
      </c>
      <c r="T50" s="14">
        <v>20955.75496911626</v>
      </c>
      <c r="U50" s="14">
        <v>24458.011832003449</v>
      </c>
      <c r="V50" s="14">
        <v>23115.565899116431</v>
      </c>
      <c r="W50" s="14">
        <v>7853.9778337102271</v>
      </c>
      <c r="X50" s="14">
        <v>25168.339259876109</v>
      </c>
      <c r="Y50" s="14">
        <v>11528.351692343682</v>
      </c>
      <c r="Z50" s="14">
        <v>37199.328648378731</v>
      </c>
      <c r="AA50" s="14">
        <v>35382.560577558259</v>
      </c>
    </row>
    <row r="51" spans="1:27">
      <c r="A51" s="26" t="s">
        <v>33</v>
      </c>
      <c r="B51" s="26"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26" t="s">
        <v>33</v>
      </c>
      <c r="B52" s="26" t="s">
        <v>25</v>
      </c>
      <c r="C52" s="14">
        <v>0</v>
      </c>
      <c r="D52" s="14">
        <v>0</v>
      </c>
      <c r="E52" s="14">
        <v>0</v>
      </c>
      <c r="F52" s="14">
        <v>0</v>
      </c>
      <c r="G52" s="14">
        <v>0</v>
      </c>
      <c r="H52" s="14">
        <v>0</v>
      </c>
      <c r="I52" s="14">
        <v>0</v>
      </c>
      <c r="J52" s="14">
        <v>0</v>
      </c>
      <c r="K52" s="14">
        <v>0</v>
      </c>
      <c r="L52" s="14">
        <v>0</v>
      </c>
      <c r="M52" s="14">
        <v>0</v>
      </c>
      <c r="N52" s="14">
        <v>0</v>
      </c>
      <c r="O52" s="14">
        <v>0</v>
      </c>
      <c r="P52" s="14">
        <v>0</v>
      </c>
      <c r="Q52" s="14">
        <v>0</v>
      </c>
      <c r="R52" s="14">
        <v>0</v>
      </c>
      <c r="S52" s="14">
        <v>0</v>
      </c>
      <c r="T52" s="14">
        <v>0</v>
      </c>
      <c r="U52" s="14">
        <v>0</v>
      </c>
      <c r="V52" s="14">
        <v>0</v>
      </c>
      <c r="W52" s="14">
        <v>0</v>
      </c>
      <c r="X52" s="14">
        <v>0</v>
      </c>
      <c r="Y52" s="14">
        <v>0</v>
      </c>
      <c r="Z52" s="14">
        <v>0</v>
      </c>
      <c r="AA52" s="14">
        <v>0</v>
      </c>
    </row>
    <row r="53" spans="1:27">
      <c r="A53" s="26" t="s">
        <v>33</v>
      </c>
      <c r="B53" s="26"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26" t="s">
        <v>33</v>
      </c>
      <c r="B54" s="26" t="s">
        <v>99</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26" t="s">
        <v>33</v>
      </c>
      <c r="B55" s="26" t="s">
        <v>34</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26" t="s">
        <v>33</v>
      </c>
      <c r="B56" s="26"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39" t="s">
        <v>55</v>
      </c>
      <c r="B57" s="39"/>
      <c r="C57" s="29">
        <v>253178.11452222534</v>
      </c>
      <c r="D57" s="29">
        <v>247466.43658343027</v>
      </c>
      <c r="E57" s="29">
        <v>233752.49296615153</v>
      </c>
      <c r="F57" s="29">
        <v>219748.60025127963</v>
      </c>
      <c r="G57" s="29">
        <v>207371.66911433244</v>
      </c>
      <c r="H57" s="29">
        <v>181884.93370455477</v>
      </c>
      <c r="I57" s="29">
        <v>169181.00111054201</v>
      </c>
      <c r="J57" s="29">
        <v>153464.13374487226</v>
      </c>
      <c r="K57" s="29">
        <v>141706.69167379552</v>
      </c>
      <c r="L57" s="29">
        <v>130832.62137731109</v>
      </c>
      <c r="M57" s="29">
        <v>106487.53926030574</v>
      </c>
      <c r="N57" s="29">
        <v>103358.56797138552</v>
      </c>
      <c r="O57" s="29">
        <v>83216.151366417951</v>
      </c>
      <c r="P57" s="29">
        <v>96584.473188761855</v>
      </c>
      <c r="Q57" s="29">
        <v>85255.334106288326</v>
      </c>
      <c r="R57" s="29">
        <v>91235.563363197638</v>
      </c>
      <c r="S57" s="29">
        <v>90321.06922185549</v>
      </c>
      <c r="T57" s="29">
        <v>81264.878523891617</v>
      </c>
      <c r="U57" s="29">
        <v>78780.5847355601</v>
      </c>
      <c r="V57" s="29">
        <v>74645.903611622387</v>
      </c>
      <c r="W57" s="29">
        <v>51588.468420587844</v>
      </c>
      <c r="X57" s="29">
        <v>66239.443559410298</v>
      </c>
      <c r="Y57" s="29">
        <v>47921.103645412717</v>
      </c>
      <c r="Z57" s="29">
        <v>69150.839784264943</v>
      </c>
      <c r="AA57" s="29">
        <v>64801.475307944755</v>
      </c>
    </row>
    <row r="59" spans="1:27">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6" t="s">
        <v>31</v>
      </c>
      <c r="B60" s="26" t="s">
        <v>36</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6" t="s">
        <v>31</v>
      </c>
      <c r="B61" s="26"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6" t="s">
        <v>31</v>
      </c>
      <c r="B62" s="26" t="s">
        <v>22</v>
      </c>
      <c r="C62" s="14">
        <v>59366.564402773845</v>
      </c>
      <c r="D62" s="14">
        <v>60108.901029930319</v>
      </c>
      <c r="E62" s="14">
        <v>55488.964281015484</v>
      </c>
      <c r="F62" s="14">
        <v>14495.639578762986</v>
      </c>
      <c r="G62" s="14">
        <v>17123.957408298869</v>
      </c>
      <c r="H62" s="14">
        <v>14732.897632125214</v>
      </c>
      <c r="I62" s="14">
        <v>8208.2814563778102</v>
      </c>
      <c r="J62" s="14">
        <v>7916.2686015727104</v>
      </c>
      <c r="K62" s="14">
        <v>7420.1631895165247</v>
      </c>
      <c r="L62" s="14">
        <v>12316.788391575921</v>
      </c>
      <c r="M62" s="14">
        <v>17466.123686620587</v>
      </c>
      <c r="N62" s="14">
        <v>25787.156626155433</v>
      </c>
      <c r="O62" s="14">
        <v>58112.873686484709</v>
      </c>
      <c r="P62" s="14">
        <v>62116.88313452078</v>
      </c>
      <c r="Q62" s="14">
        <v>24804.062924276299</v>
      </c>
      <c r="R62" s="14">
        <v>65006.533731264593</v>
      </c>
      <c r="S62" s="14">
        <v>67581.254168025582</v>
      </c>
      <c r="T62" s="14">
        <v>54037.549664291691</v>
      </c>
      <c r="U62" s="14">
        <v>47603.806441100664</v>
      </c>
      <c r="V62" s="14">
        <v>45730.103848252926</v>
      </c>
      <c r="W62" s="14">
        <v>32485.994716251087</v>
      </c>
      <c r="X62" s="14">
        <v>43822.443676675299</v>
      </c>
      <c r="Y62" s="14">
        <v>22949.77883813576</v>
      </c>
      <c r="Z62" s="14">
        <v>30310.473785262137</v>
      </c>
      <c r="AA62" s="14">
        <v>24435.526424896227</v>
      </c>
    </row>
    <row r="63" spans="1:27">
      <c r="A63" s="26" t="s">
        <v>31</v>
      </c>
      <c r="B63" s="26" t="s">
        <v>23</v>
      </c>
      <c r="C63" s="14">
        <v>6486.7257412653453</v>
      </c>
      <c r="D63" s="14">
        <v>8464.5656279508967</v>
      </c>
      <c r="E63" s="14">
        <v>7451.2034938621346</v>
      </c>
      <c r="F63" s="14">
        <v>2225.5739376770539</v>
      </c>
      <c r="G63" s="14">
        <v>1616.3459867799811</v>
      </c>
      <c r="H63" s="14">
        <v>310.29490084985838</v>
      </c>
      <c r="I63" s="14">
        <v>669.41542965061376</v>
      </c>
      <c r="J63" s="14">
        <v>538.80429650613792</v>
      </c>
      <c r="K63" s="14">
        <v>108.70796033994334</v>
      </c>
      <c r="L63" s="14">
        <v>1193.5711048158641</v>
      </c>
      <c r="M63" s="14">
        <v>1992.1484419263459</v>
      </c>
      <c r="N63" s="14">
        <v>2384.6255901794143</v>
      </c>
      <c r="O63" s="14">
        <v>2318.312747875354</v>
      </c>
      <c r="P63" s="14">
        <v>14695.151085930123</v>
      </c>
      <c r="Q63" s="14">
        <v>8170.0528800755428</v>
      </c>
      <c r="R63" s="14">
        <v>11131.455146364495</v>
      </c>
      <c r="S63" s="14">
        <v>8647.3729933899904</v>
      </c>
      <c r="T63" s="14">
        <v>10314.934844192636</v>
      </c>
      <c r="U63" s="14">
        <v>10552.261567516527</v>
      </c>
      <c r="V63" s="14">
        <v>11524.659112370162</v>
      </c>
      <c r="W63" s="14">
        <v>2486.4965061378662</v>
      </c>
      <c r="X63" s="14">
        <v>10786.863078375827</v>
      </c>
      <c r="Y63" s="14">
        <v>5717.5712936732771</v>
      </c>
      <c r="Z63" s="14">
        <v>4687.0302171860249</v>
      </c>
      <c r="AA63" s="14">
        <v>661.23097261567523</v>
      </c>
    </row>
    <row r="64" spans="1:27">
      <c r="A64" s="26" t="s">
        <v>31</v>
      </c>
      <c r="B64" s="26" t="s">
        <v>21</v>
      </c>
      <c r="C64" s="14">
        <v>5349.1988142152222</v>
      </c>
      <c r="D64" s="14">
        <v>6920.092145895901</v>
      </c>
      <c r="E64" s="14">
        <v>6180.7403189398783</v>
      </c>
      <c r="F64" s="14">
        <v>1821.0909229705194</v>
      </c>
      <c r="G64" s="14">
        <v>1861.2129247482815</v>
      </c>
      <c r="H64" s="14">
        <v>1042.6243765239885</v>
      </c>
      <c r="I64" s="14">
        <v>789.21846723153942</v>
      </c>
      <c r="J64" s="14">
        <v>523.59359106742215</v>
      </c>
      <c r="K64" s="14">
        <v>283.88844412452318</v>
      </c>
      <c r="L64" s="14">
        <v>888.15498972370199</v>
      </c>
      <c r="M64" s="14">
        <v>1540.1517597989609</v>
      </c>
      <c r="N64" s="14">
        <v>4025.676625142059</v>
      </c>
      <c r="O64" s="14">
        <v>4645.0501314573376</v>
      </c>
      <c r="P64" s="14">
        <v>13073.010409148017</v>
      </c>
      <c r="Q64" s="14">
        <v>6413.1249180155446</v>
      </c>
      <c r="R64" s="14">
        <v>13963.387267895356</v>
      </c>
      <c r="S64" s="14">
        <v>16285.387631713078</v>
      </c>
      <c r="T64" s="14">
        <v>13590.40386382004</v>
      </c>
      <c r="U64" s="14">
        <v>13264.200692409038</v>
      </c>
      <c r="V64" s="14">
        <v>10617.905741387787</v>
      </c>
      <c r="W64" s="14">
        <v>4719.8957428929325</v>
      </c>
      <c r="X64" s="14">
        <v>12974.346855374704</v>
      </c>
      <c r="Y64" s="14">
        <v>4583.3133544923458</v>
      </c>
      <c r="Z64" s="14">
        <v>5868.4189174581243</v>
      </c>
      <c r="AA64" s="14">
        <v>5387.6864220538628</v>
      </c>
    </row>
    <row r="65" spans="1:27">
      <c r="A65" s="26" t="s">
        <v>31</v>
      </c>
      <c r="B65" s="26"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6" t="s">
        <v>31</v>
      </c>
      <c r="B66" s="26" t="s">
        <v>25</v>
      </c>
      <c r="C66" s="14">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14">
        <v>0</v>
      </c>
      <c r="AA66" s="14">
        <v>0</v>
      </c>
    </row>
    <row r="67" spans="1:27">
      <c r="A67" s="26" t="s">
        <v>31</v>
      </c>
      <c r="B67" s="26"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26" t="s">
        <v>31</v>
      </c>
      <c r="B68" s="26" t="s">
        <v>99</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26" t="s">
        <v>31</v>
      </c>
      <c r="B69" s="26" t="s">
        <v>34</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26" t="s">
        <v>31</v>
      </c>
      <c r="B70" s="26"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39" t="s">
        <v>55</v>
      </c>
      <c r="B71" s="39"/>
      <c r="C71" s="29">
        <v>71202.488958254413</v>
      </c>
      <c r="D71" s="29">
        <v>75493.558803777123</v>
      </c>
      <c r="E71" s="29">
        <v>69120.908093817503</v>
      </c>
      <c r="F71" s="29">
        <v>18542.30443941056</v>
      </c>
      <c r="G71" s="29">
        <v>20601.516319827133</v>
      </c>
      <c r="H71" s="29">
        <v>16085.816909499061</v>
      </c>
      <c r="I71" s="29">
        <v>9666.915353259963</v>
      </c>
      <c r="J71" s="29">
        <v>8978.6664891462697</v>
      </c>
      <c r="K71" s="29">
        <v>7812.7595939809908</v>
      </c>
      <c r="L71" s="29">
        <v>14398.514486115488</v>
      </c>
      <c r="M71" s="29">
        <v>20998.423888345897</v>
      </c>
      <c r="N71" s="29">
        <v>32197.458841476906</v>
      </c>
      <c r="O71" s="29">
        <v>65076.236565817395</v>
      </c>
      <c r="P71" s="29">
        <v>89885.044629598924</v>
      </c>
      <c r="Q71" s="29">
        <v>39387.240722367387</v>
      </c>
      <c r="R71" s="29">
        <v>90101.376145524438</v>
      </c>
      <c r="S71" s="29">
        <v>92514.014793128648</v>
      </c>
      <c r="T71" s="29">
        <v>77942.888372304369</v>
      </c>
      <c r="U71" s="29">
        <v>71420.268701026231</v>
      </c>
      <c r="V71" s="29">
        <v>67872.66870201088</v>
      </c>
      <c r="W71" s="29">
        <v>39692.38696528189</v>
      </c>
      <c r="X71" s="29">
        <v>67583.653610425827</v>
      </c>
      <c r="Y71" s="29">
        <v>33250.663486301382</v>
      </c>
      <c r="Z71" s="29">
        <v>40865.92291990629</v>
      </c>
      <c r="AA71" s="29">
        <v>30484.443819565764</v>
      </c>
    </row>
    <row r="73" spans="1:27">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6" t="s">
        <v>32</v>
      </c>
      <c r="B74" s="26" t="s">
        <v>36</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6" t="s">
        <v>32</v>
      </c>
      <c r="B75" s="26"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6" t="s">
        <v>32</v>
      </c>
      <c r="B76" s="26" t="s">
        <v>22</v>
      </c>
      <c r="C76" s="14">
        <v>8.7020415486307849E-4</v>
      </c>
      <c r="D76" s="14">
        <v>8.2920816808309736E-4</v>
      </c>
      <c r="E76" s="14">
        <v>8.1616898961284234E-4</v>
      </c>
      <c r="F76" s="14">
        <v>8.3264872521246459E-4</v>
      </c>
      <c r="G76" s="14">
        <v>8.2920755429650615E-4</v>
      </c>
      <c r="H76" s="14">
        <v>8.2009597733711062E-4</v>
      </c>
      <c r="I76" s="14">
        <v>7.9690991501416431E-4</v>
      </c>
      <c r="J76" s="14">
        <v>8.6750018885741267E-4</v>
      </c>
      <c r="K76" s="14">
        <v>8.4547928234183199E-4</v>
      </c>
      <c r="L76" s="14">
        <v>8.1121916902738341E-4</v>
      </c>
      <c r="M76" s="14">
        <v>7.8003923512747885E-4</v>
      </c>
      <c r="N76" s="14">
        <v>7.783035505193579E-4</v>
      </c>
      <c r="O76" s="14">
        <v>8.5109820585457894E-4</v>
      </c>
      <c r="P76" s="14">
        <v>7.9001718602455064E-4</v>
      </c>
      <c r="Q76" s="14">
        <v>7.4126137865911242E-4</v>
      </c>
      <c r="R76" s="14">
        <v>7.1972965061378659E-4</v>
      </c>
      <c r="S76" s="14">
        <v>6.8457786591123704E-4</v>
      </c>
      <c r="T76" s="14">
        <v>6.5648049102927299E-4</v>
      </c>
      <c r="U76" s="14">
        <v>5.8182187913125591E-4</v>
      </c>
      <c r="V76" s="14">
        <v>5.9130345609065152E-4</v>
      </c>
      <c r="W76" s="14">
        <v>5.5372016997167145E-4</v>
      </c>
      <c r="X76" s="14">
        <v>4.8177705382436263E-4</v>
      </c>
      <c r="Y76" s="14">
        <v>4.6873160528800755E-4</v>
      </c>
      <c r="Z76" s="14">
        <v>4.2895408876298394E-4</v>
      </c>
      <c r="AA76" s="14">
        <v>4.0184756373937678E-4</v>
      </c>
    </row>
    <row r="77" spans="1:27">
      <c r="A77" s="26" t="s">
        <v>32</v>
      </c>
      <c r="B77" s="26"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6" t="s">
        <v>32</v>
      </c>
      <c r="B78" s="26" t="s">
        <v>21</v>
      </c>
      <c r="C78" s="14">
        <v>9.0753142587346545E-4</v>
      </c>
      <c r="D78" s="14">
        <v>9.0155629839471212E-4</v>
      </c>
      <c r="E78" s="14">
        <v>8.5187743153918797E-4</v>
      </c>
      <c r="F78" s="14">
        <v>8.8127412653446653E-4</v>
      </c>
      <c r="G78" s="14">
        <v>8.5571578847969793E-4</v>
      </c>
      <c r="H78" s="14">
        <v>8.2327939565627858E-4</v>
      </c>
      <c r="I78" s="14">
        <v>7.7069884796978282E-4</v>
      </c>
      <c r="J78" s="14">
        <v>8.2528652502360722E-4</v>
      </c>
      <c r="K78" s="14">
        <v>8.2400713881019833E-4</v>
      </c>
      <c r="L78" s="14">
        <v>7.7151309726156754E-4</v>
      </c>
      <c r="M78" s="14">
        <v>7.2476455146364496E-4</v>
      </c>
      <c r="N78" s="14">
        <v>7.5190245514636465E-4</v>
      </c>
      <c r="O78" s="14">
        <v>8.225260528800755E-4</v>
      </c>
      <c r="P78" s="14">
        <v>7.7417348441926345E-4</v>
      </c>
      <c r="Q78" s="14">
        <v>7.5078824362606242E-4</v>
      </c>
      <c r="R78" s="14">
        <v>7.882151841359774E-4</v>
      </c>
      <c r="S78" s="14">
        <v>8.0236603399433436E-4</v>
      </c>
      <c r="T78" s="14">
        <v>7.9223499527856481E-4</v>
      </c>
      <c r="U78" s="14">
        <v>5.7018568460812092E-4</v>
      </c>
      <c r="V78" s="14">
        <v>7.6809223796033986E-4</v>
      </c>
      <c r="W78" s="14">
        <v>6.7316396600566571E-4</v>
      </c>
      <c r="X78" s="14">
        <v>4.3090139754485367E-4</v>
      </c>
      <c r="Y78" s="14">
        <v>9.0788159678942396E-2</v>
      </c>
      <c r="Z78" s="14">
        <v>3.7771002832861188E-4</v>
      </c>
      <c r="AA78" s="14">
        <v>3.4277308781869599E-4</v>
      </c>
    </row>
    <row r="79" spans="1:27">
      <c r="A79" s="26" t="s">
        <v>32</v>
      </c>
      <c r="B79" s="26"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26" t="s">
        <v>32</v>
      </c>
      <c r="B80" s="26" t="s">
        <v>25</v>
      </c>
      <c r="C80" s="14">
        <v>0</v>
      </c>
      <c r="D80" s="14">
        <v>0</v>
      </c>
      <c r="E80" s="14">
        <v>0</v>
      </c>
      <c r="F80" s="14">
        <v>0</v>
      </c>
      <c r="G80" s="14">
        <v>0</v>
      </c>
      <c r="H80" s="14">
        <v>0</v>
      </c>
      <c r="I80" s="14">
        <v>0</v>
      </c>
      <c r="J80" s="14">
        <v>0</v>
      </c>
      <c r="K80" s="14">
        <v>0</v>
      </c>
      <c r="L80" s="14">
        <v>0</v>
      </c>
      <c r="M80" s="14">
        <v>0</v>
      </c>
      <c r="N80" s="14">
        <v>0</v>
      </c>
      <c r="O80" s="14">
        <v>0</v>
      </c>
      <c r="P80" s="14">
        <v>0</v>
      </c>
      <c r="Q80" s="14">
        <v>0</v>
      </c>
      <c r="R80" s="14">
        <v>0</v>
      </c>
      <c r="S80" s="14">
        <v>0</v>
      </c>
      <c r="T80" s="14">
        <v>0</v>
      </c>
      <c r="U80" s="14">
        <v>0</v>
      </c>
      <c r="V80" s="14">
        <v>0</v>
      </c>
      <c r="W80" s="14">
        <v>0</v>
      </c>
      <c r="X80" s="14">
        <v>0</v>
      </c>
      <c r="Y80" s="14">
        <v>0</v>
      </c>
      <c r="Z80" s="14">
        <v>0</v>
      </c>
      <c r="AA80" s="14">
        <v>0</v>
      </c>
    </row>
    <row r="81" spans="1:27">
      <c r="A81" s="26" t="s">
        <v>32</v>
      </c>
      <c r="B81" s="26"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26" t="s">
        <v>32</v>
      </c>
      <c r="B82" s="26" t="s">
        <v>99</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26" t="s">
        <v>32</v>
      </c>
      <c r="B83" s="26" t="s">
        <v>34</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26" t="s">
        <v>32</v>
      </c>
      <c r="B84" s="26"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39" t="s">
        <v>55</v>
      </c>
      <c r="B85" s="39"/>
      <c r="C85" s="29">
        <v>1.7777355807365438E-3</v>
      </c>
      <c r="D85" s="29">
        <v>1.7307644664778096E-3</v>
      </c>
      <c r="E85" s="29">
        <v>1.6680464211520302E-3</v>
      </c>
      <c r="F85" s="29">
        <v>1.7139228517469311E-3</v>
      </c>
      <c r="G85" s="29">
        <v>1.6849233427762042E-3</v>
      </c>
      <c r="H85" s="29">
        <v>1.6433753729933891E-3</v>
      </c>
      <c r="I85" s="29">
        <v>1.5676087629839471E-3</v>
      </c>
      <c r="J85" s="29">
        <v>1.6927867138810198E-3</v>
      </c>
      <c r="K85" s="29">
        <v>1.6694864211520303E-3</v>
      </c>
      <c r="L85" s="29">
        <v>1.5827322662889508E-3</v>
      </c>
      <c r="M85" s="29">
        <v>1.5048037865911237E-3</v>
      </c>
      <c r="N85" s="29">
        <v>1.5302060056657225E-3</v>
      </c>
      <c r="O85" s="29">
        <v>1.6736242587346544E-3</v>
      </c>
      <c r="P85" s="29">
        <v>1.5641906704438142E-3</v>
      </c>
      <c r="Q85" s="29">
        <v>1.4920496222851748E-3</v>
      </c>
      <c r="R85" s="29">
        <v>1.5079448347497639E-3</v>
      </c>
      <c r="S85" s="29">
        <v>1.4869438999055714E-3</v>
      </c>
      <c r="T85" s="29">
        <v>1.4487154863078379E-3</v>
      </c>
      <c r="U85" s="29">
        <v>1.1520075637393768E-3</v>
      </c>
      <c r="V85" s="29">
        <v>1.3593956940509914E-3</v>
      </c>
      <c r="W85" s="29">
        <v>1.2268841359773372E-3</v>
      </c>
      <c r="X85" s="29">
        <v>9.126784513692163E-4</v>
      </c>
      <c r="Y85" s="29">
        <v>9.125689128423041E-2</v>
      </c>
      <c r="Z85" s="29">
        <v>8.0666411709159587E-4</v>
      </c>
      <c r="AA85" s="29">
        <v>7.4462065155807278E-4</v>
      </c>
    </row>
  </sheetData>
  <mergeCells count="6">
    <mergeCell ref="A85:B85"/>
    <mergeCell ref="A15:B15"/>
    <mergeCell ref="A29:B29"/>
    <mergeCell ref="A43:B43"/>
    <mergeCell ref="A57:B57"/>
    <mergeCell ref="A71:B71"/>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B14891"/>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81</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0" customHeight="1">
      <c r="A2" s="33" t="s">
        <v>63</v>
      </c>
    </row>
    <row r="3" spans="1:27">
      <c r="A3" s="12" t="s">
        <v>28</v>
      </c>
      <c r="B3" s="12" t="s">
        <v>49</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6" t="s">
        <v>51</v>
      </c>
      <c r="B4" s="26" t="s">
        <v>36</v>
      </c>
      <c r="C4" s="14">
        <v>0</v>
      </c>
      <c r="D4" s="14">
        <v>0</v>
      </c>
      <c r="E4" s="14">
        <v>0</v>
      </c>
      <c r="F4" s="14">
        <v>0</v>
      </c>
      <c r="G4" s="14">
        <v>0</v>
      </c>
      <c r="H4" s="14">
        <v>0</v>
      </c>
      <c r="I4" s="14">
        <v>0</v>
      </c>
      <c r="J4" s="14">
        <v>0</v>
      </c>
      <c r="K4" s="14">
        <v>0</v>
      </c>
      <c r="L4" s="14">
        <v>0</v>
      </c>
      <c r="M4" s="14">
        <v>0</v>
      </c>
      <c r="N4" s="14">
        <v>0</v>
      </c>
      <c r="O4" s="14">
        <v>0</v>
      </c>
      <c r="P4" s="14">
        <v>0</v>
      </c>
      <c r="Q4" s="14">
        <v>0</v>
      </c>
      <c r="R4" s="14">
        <v>0</v>
      </c>
      <c r="S4" s="14">
        <v>0</v>
      </c>
      <c r="T4" s="14">
        <v>0</v>
      </c>
      <c r="U4" s="14">
        <v>0</v>
      </c>
      <c r="V4" s="14">
        <v>0</v>
      </c>
      <c r="W4" s="14">
        <v>0</v>
      </c>
      <c r="X4" s="14">
        <v>0</v>
      </c>
      <c r="Y4" s="14">
        <v>0</v>
      </c>
      <c r="Z4" s="14">
        <v>0</v>
      </c>
      <c r="AA4" s="14">
        <v>0</v>
      </c>
    </row>
    <row r="5" spans="1:27">
      <c r="A5" s="26" t="s">
        <v>51</v>
      </c>
      <c r="B5" s="26" t="s">
        <v>38</v>
      </c>
      <c r="C5" s="14">
        <v>0</v>
      </c>
      <c r="D5" s="14">
        <v>0</v>
      </c>
      <c r="E5" s="14">
        <v>0</v>
      </c>
      <c r="F5" s="14">
        <v>0</v>
      </c>
      <c r="G5" s="14">
        <v>0</v>
      </c>
      <c r="H5" s="14">
        <v>0</v>
      </c>
      <c r="I5" s="14">
        <v>0</v>
      </c>
      <c r="J5" s="14">
        <v>0</v>
      </c>
      <c r="K5" s="14">
        <v>0</v>
      </c>
      <c r="L5" s="14">
        <v>0</v>
      </c>
      <c r="M5" s="14">
        <v>0</v>
      </c>
      <c r="N5" s="14">
        <v>0</v>
      </c>
      <c r="O5" s="14">
        <v>0</v>
      </c>
      <c r="P5" s="14">
        <v>0</v>
      </c>
      <c r="Q5" s="14">
        <v>0</v>
      </c>
      <c r="R5" s="14">
        <v>0</v>
      </c>
      <c r="S5" s="14">
        <v>0</v>
      </c>
      <c r="T5" s="14">
        <v>0</v>
      </c>
      <c r="U5" s="14">
        <v>0</v>
      </c>
      <c r="V5" s="14">
        <v>0</v>
      </c>
      <c r="W5" s="14">
        <v>0</v>
      </c>
      <c r="X5" s="14">
        <v>0</v>
      </c>
      <c r="Y5" s="14">
        <v>0</v>
      </c>
      <c r="Z5" s="14">
        <v>0</v>
      </c>
      <c r="AA5" s="14">
        <v>0</v>
      </c>
    </row>
    <row r="6" spans="1:27">
      <c r="A6" s="26" t="s">
        <v>51</v>
      </c>
      <c r="B6" s="26" t="s">
        <v>22</v>
      </c>
      <c r="C6" s="14">
        <v>1.7477915790564184E-2</v>
      </c>
      <c r="D6" s="14">
        <v>1.1523108519163759E-3</v>
      </c>
      <c r="E6" s="14">
        <v>2.0150764436642765E-3</v>
      </c>
      <c r="F6" s="14">
        <v>1.562633756365901E-3</v>
      </c>
      <c r="G6" s="14">
        <v>1.0786749576104854E-3</v>
      </c>
      <c r="H6" s="14">
        <v>0</v>
      </c>
      <c r="I6" s="14">
        <v>0</v>
      </c>
      <c r="J6" s="14">
        <v>2.6355778259680267E-4</v>
      </c>
      <c r="K6" s="14">
        <v>0</v>
      </c>
      <c r="L6" s="14">
        <v>0</v>
      </c>
      <c r="M6" s="14">
        <v>0</v>
      </c>
      <c r="N6" s="14">
        <v>4.6684090865565088E-4</v>
      </c>
      <c r="O6" s="14">
        <v>2.5911434173126495E-3</v>
      </c>
      <c r="P6" s="14">
        <v>2.9812430315987083E-4</v>
      </c>
      <c r="Q6" s="14">
        <v>2.15541319722932E-4</v>
      </c>
      <c r="R6" s="14">
        <v>3.4017947627288771E-3</v>
      </c>
      <c r="S6" s="14">
        <v>3.6324481893132475E-4</v>
      </c>
      <c r="T6" s="14">
        <v>0</v>
      </c>
      <c r="U6" s="14">
        <v>0</v>
      </c>
      <c r="V6" s="14">
        <v>0</v>
      </c>
      <c r="W6" s="14">
        <v>0</v>
      </c>
      <c r="X6" s="14">
        <v>0</v>
      </c>
      <c r="Y6" s="14">
        <v>0</v>
      </c>
      <c r="Z6" s="14">
        <v>0</v>
      </c>
      <c r="AA6" s="14">
        <v>0</v>
      </c>
    </row>
    <row r="7" spans="1:27">
      <c r="A7" s="26" t="s">
        <v>51</v>
      </c>
      <c r="B7" s="26" t="s">
        <v>23</v>
      </c>
      <c r="C7" s="14">
        <v>0</v>
      </c>
      <c r="D7" s="14">
        <v>0</v>
      </c>
      <c r="E7" s="14">
        <v>0</v>
      </c>
      <c r="F7" s="14">
        <v>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v>0</v>
      </c>
      <c r="AA7" s="14">
        <v>0</v>
      </c>
    </row>
    <row r="8" spans="1:27">
      <c r="A8" s="26" t="s">
        <v>51</v>
      </c>
      <c r="B8" s="26" t="s">
        <v>21</v>
      </c>
      <c r="C8" s="14">
        <v>2.0216423299100741E-2</v>
      </c>
      <c r="D8" s="14">
        <v>2.1413243076473139E-3</v>
      </c>
      <c r="E8" s="14">
        <v>115279.61726484998</v>
      </c>
      <c r="F8" s="14">
        <v>4.5293901715463369E-4</v>
      </c>
      <c r="G8" s="14">
        <v>6.236255529834128E-4</v>
      </c>
      <c r="H8" s="14">
        <v>3.896876960339245E-4</v>
      </c>
      <c r="I8" s="14">
        <v>5.308735501125232E-4</v>
      </c>
      <c r="J8" s="14">
        <v>5.6978084850489144E-4</v>
      </c>
      <c r="K8" s="14">
        <v>4.9202244348329181E-4</v>
      </c>
      <c r="L8" s="14">
        <v>6.6174842366476113E-4</v>
      </c>
      <c r="M8" s="14">
        <v>4.7222136011525868E-4</v>
      </c>
      <c r="N8" s="14">
        <v>7.9071702293877905E-4</v>
      </c>
      <c r="O8" s="14">
        <v>171634.87359377614</v>
      </c>
      <c r="P8" s="14">
        <v>22256.376343014144</v>
      </c>
      <c r="Q8" s="14">
        <v>9.3540149773249008E-4</v>
      </c>
      <c r="R8" s="14">
        <v>296136.29055713292</v>
      </c>
      <c r="S8" s="14">
        <v>3.2345149418916809E-4</v>
      </c>
      <c r="T8" s="14">
        <v>2.7741989432027386E-4</v>
      </c>
      <c r="U8" s="14">
        <v>7.0979439904403721E-4</v>
      </c>
      <c r="V8" s="14">
        <v>2.9365951727042838E-3</v>
      </c>
      <c r="W8" s="14">
        <v>9.5204995721085654E-5</v>
      </c>
      <c r="X8" s="14">
        <v>9.5494407749210214E-5</v>
      </c>
      <c r="Y8" s="14">
        <v>7.7311262305891648E-4</v>
      </c>
      <c r="Z8" s="14">
        <v>27294.975932064255</v>
      </c>
      <c r="AA8" s="14">
        <v>2.618201102075099E-5</v>
      </c>
    </row>
    <row r="9" spans="1:27">
      <c r="A9" s="26" t="s">
        <v>51</v>
      </c>
      <c r="B9" s="26"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6" t="s">
        <v>51</v>
      </c>
      <c r="B10" s="26" t="s">
        <v>25</v>
      </c>
      <c r="C10" s="14">
        <v>0.35327874560386108</v>
      </c>
      <c r="D10" s="14">
        <v>1.1044045165680283E-2</v>
      </c>
      <c r="E10" s="14">
        <v>1.8267039827268742E-2</v>
      </c>
      <c r="F10" s="14">
        <v>4.335094419490982E-2</v>
      </c>
      <c r="G10" s="14">
        <v>1850132.4605667454</v>
      </c>
      <c r="H10" s="14">
        <v>897535.62669122522</v>
      </c>
      <c r="I10" s="14">
        <v>895243.98899335903</v>
      </c>
      <c r="J10" s="14">
        <v>4293876.7146469215</v>
      </c>
      <c r="K10" s="14">
        <v>1231155.7339911575</v>
      </c>
      <c r="L10" s="14">
        <v>627344.62507929374</v>
      </c>
      <c r="M10" s="14">
        <v>347310.37646731472</v>
      </c>
      <c r="N10" s="14">
        <v>1444826.0723039345</v>
      </c>
      <c r="O10" s="14">
        <v>367317.32259650476</v>
      </c>
      <c r="P10" s="14">
        <v>872151.29606434354</v>
      </c>
      <c r="Q10" s="14">
        <v>6.1421074934412843E-4</v>
      </c>
      <c r="R10" s="14">
        <v>1470417.5445200764</v>
      </c>
      <c r="S10" s="14">
        <v>513078.30789815547</v>
      </c>
      <c r="T10" s="14">
        <v>195855.65869509763</v>
      </c>
      <c r="U10" s="14">
        <v>81366.131656574609</v>
      </c>
      <c r="V10" s="14">
        <v>751158.51155661477</v>
      </c>
      <c r="W10" s="14">
        <v>244635.93819766038</v>
      </c>
      <c r="X10" s="14">
        <v>134705.90736619866</v>
      </c>
      <c r="Y10" s="14">
        <v>7.4723586463857318E-5</v>
      </c>
      <c r="Z10" s="14">
        <v>423278.76263267768</v>
      </c>
      <c r="AA10" s="14">
        <v>56074.269960632475</v>
      </c>
    </row>
    <row r="11" spans="1:27">
      <c r="A11" s="26" t="s">
        <v>51</v>
      </c>
      <c r="B11" s="26" t="s">
        <v>26</v>
      </c>
      <c r="C11" s="14">
        <v>5.18692238219126E-2</v>
      </c>
      <c r="D11" s="14">
        <v>1.4521229807910162E-2</v>
      </c>
      <c r="E11" s="14">
        <v>81714.728814600414</v>
      </c>
      <c r="F11" s="14">
        <v>237429.2816545938</v>
      </c>
      <c r="G11" s="14">
        <v>586470.48002051073</v>
      </c>
      <c r="H11" s="14">
        <v>517726.3982949967</v>
      </c>
      <c r="I11" s="14">
        <v>1.3381951580566573E-3</v>
      </c>
      <c r="J11" s="14">
        <v>507703.28691089601</v>
      </c>
      <c r="K11" s="14">
        <v>898736.85023539956</v>
      </c>
      <c r="L11" s="14">
        <v>536405.0961264025</v>
      </c>
      <c r="M11" s="14">
        <v>267224.82866343029</v>
      </c>
      <c r="N11" s="14">
        <v>474832.70165979653</v>
      </c>
      <c r="O11" s="14">
        <v>223271.59588060729</v>
      </c>
      <c r="P11" s="14">
        <v>0</v>
      </c>
      <c r="Q11" s="14">
        <v>0</v>
      </c>
      <c r="R11" s="14">
        <v>909393.8237982624</v>
      </c>
      <c r="S11" s="14">
        <v>119433.50249306968</v>
      </c>
      <c r="T11" s="14">
        <v>63949.018548378881</v>
      </c>
      <c r="U11" s="14">
        <v>10756.847849319312</v>
      </c>
      <c r="V11" s="14">
        <v>50747.154919578374</v>
      </c>
      <c r="W11" s="14">
        <v>291415.87184427941</v>
      </c>
      <c r="X11" s="14">
        <v>13756.376915959243</v>
      </c>
      <c r="Y11" s="14">
        <v>0</v>
      </c>
      <c r="Z11" s="14">
        <v>147523.43344350043</v>
      </c>
      <c r="AA11" s="14">
        <v>11564.819011714895</v>
      </c>
    </row>
    <row r="12" spans="1:27">
      <c r="A12" s="26" t="s">
        <v>51</v>
      </c>
      <c r="B12" s="26" t="s">
        <v>99</v>
      </c>
      <c r="C12" s="14">
        <v>8.8354812105389327E-2</v>
      </c>
      <c r="D12" s="14">
        <v>1.5306518560740914E-2</v>
      </c>
      <c r="E12" s="14">
        <v>3.7334455104586099E-2</v>
      </c>
      <c r="F12" s="14">
        <v>7.7335405524418862E-3</v>
      </c>
      <c r="G12" s="14">
        <v>6.1983581128486655E-3</v>
      </c>
      <c r="H12" s="14">
        <v>1.047882009541545E-2</v>
      </c>
      <c r="I12" s="14">
        <v>1.3865105451293911E-2</v>
      </c>
      <c r="J12" s="14">
        <v>7.527243158448986E-3</v>
      </c>
      <c r="K12" s="14">
        <v>2.2972147027147121E-3</v>
      </c>
      <c r="L12" s="14">
        <v>8.4670580272093468E-2</v>
      </c>
      <c r="M12" s="14">
        <v>1.0583777061699263E-2</v>
      </c>
      <c r="N12" s="14">
        <v>1.4316609363649285E-2</v>
      </c>
      <c r="O12" s="14">
        <v>77387.296448702706</v>
      </c>
      <c r="P12" s="14">
        <v>245279.15765249269</v>
      </c>
      <c r="Q12" s="14">
        <v>5.6373262897214324E-3</v>
      </c>
      <c r="R12" s="14">
        <v>2.8120625885904874E-2</v>
      </c>
      <c r="S12" s="14">
        <v>4.685602307085519E-3</v>
      </c>
      <c r="T12" s="14">
        <v>1.7369196552737727E-3</v>
      </c>
      <c r="U12" s="14">
        <v>1.2793229785185512E-2</v>
      </c>
      <c r="V12" s="14">
        <v>3641.6865757751216</v>
      </c>
      <c r="W12" s="14">
        <v>31649.70502619947</v>
      </c>
      <c r="X12" s="14">
        <v>74386.910078725923</v>
      </c>
      <c r="Y12" s="14">
        <v>1078.9900108018226</v>
      </c>
      <c r="Z12" s="14">
        <v>151440.53059736203</v>
      </c>
      <c r="AA12" s="14">
        <v>2.2334441429166566E-3</v>
      </c>
    </row>
    <row r="13" spans="1:27">
      <c r="A13" s="26" t="s">
        <v>51</v>
      </c>
      <c r="B13" s="26" t="s">
        <v>34</v>
      </c>
      <c r="C13" s="14">
        <v>0.15171139129336847</v>
      </c>
      <c r="D13" s="14">
        <v>2.6446992738440436E-2</v>
      </c>
      <c r="E13" s="14">
        <v>119105.23389745152</v>
      </c>
      <c r="F13" s="14">
        <v>18038.372570615327</v>
      </c>
      <c r="G13" s="14">
        <v>5.4949482506751642E-3</v>
      </c>
      <c r="H13" s="14">
        <v>6.6030342857572154E-3</v>
      </c>
      <c r="I13" s="14">
        <v>1.9721738957703804E-2</v>
      </c>
      <c r="J13" s="14">
        <v>5.3907128916639589E-2</v>
      </c>
      <c r="K13" s="14">
        <v>111101.39195284374</v>
      </c>
      <c r="L13" s="14">
        <v>601597.12222603068</v>
      </c>
      <c r="M13" s="14">
        <v>62193.73980811362</v>
      </c>
      <c r="N13" s="14">
        <v>727528.00255591271</v>
      </c>
      <c r="O13" s="14">
        <v>145392.81520284156</v>
      </c>
      <c r="P13" s="14">
        <v>4.7463085172961568E-5</v>
      </c>
      <c r="Q13" s="14">
        <v>172308.26569757829</v>
      </c>
      <c r="R13" s="14">
        <v>850333.09189627937</v>
      </c>
      <c r="S13" s="14">
        <v>198535.32224956609</v>
      </c>
      <c r="T13" s="14">
        <v>163691.25544157467</v>
      </c>
      <c r="U13" s="14">
        <v>85737.998559550528</v>
      </c>
      <c r="V13" s="14">
        <v>66818.465452302218</v>
      </c>
      <c r="W13" s="14">
        <v>323519.15019830898</v>
      </c>
      <c r="X13" s="14">
        <v>0</v>
      </c>
      <c r="Y13" s="14">
        <v>2.121276314445203E-5</v>
      </c>
      <c r="Z13" s="14">
        <v>103140.86333511147</v>
      </c>
      <c r="AA13" s="14">
        <v>3075.189427155507</v>
      </c>
    </row>
    <row r="14" spans="1:27">
      <c r="A14" s="26" t="s">
        <v>51</v>
      </c>
      <c r="B14" s="26"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39" t="s">
        <v>55</v>
      </c>
      <c r="B15" s="39"/>
      <c r="C15" s="29">
        <v>0.68290851191419644</v>
      </c>
      <c r="D15" s="29">
        <v>7.0612421432335482E-2</v>
      </c>
      <c r="E15" s="29">
        <v>316099.63759347331</v>
      </c>
      <c r="F15" s="29">
        <v>255467.70732526665</v>
      </c>
      <c r="G15" s="29">
        <v>2436602.9539828631</v>
      </c>
      <c r="H15" s="29">
        <v>1415262.042457764</v>
      </c>
      <c r="I15" s="29">
        <v>895244.0244492722</v>
      </c>
      <c r="J15" s="29">
        <v>4801580.0638255291</v>
      </c>
      <c r="K15" s="29">
        <v>2240993.978968638</v>
      </c>
      <c r="L15" s="29">
        <v>1765346.9287640555</v>
      </c>
      <c r="M15" s="29">
        <v>676728.95599485713</v>
      </c>
      <c r="N15" s="29">
        <v>2647186.7920938111</v>
      </c>
      <c r="O15" s="29">
        <v>985003.9063135758</v>
      </c>
      <c r="P15" s="29">
        <v>1139686.8304054376</v>
      </c>
      <c r="Q15" s="29">
        <v>172308.27310005814</v>
      </c>
      <c r="R15" s="29">
        <v>3526280.7822941714</v>
      </c>
      <c r="S15" s="29">
        <v>831047.13801308977</v>
      </c>
      <c r="T15" s="29">
        <v>423495.93469939078</v>
      </c>
      <c r="U15" s="29">
        <v>177860.99156846863</v>
      </c>
      <c r="V15" s="29">
        <v>872365.82144086563</v>
      </c>
      <c r="W15" s="29">
        <v>891220.6653616532</v>
      </c>
      <c r="X15" s="29">
        <v>222849.19445637823</v>
      </c>
      <c r="Y15" s="29">
        <v>1078.9908798507952</v>
      </c>
      <c r="Z15" s="29">
        <v>852678.56594071584</v>
      </c>
      <c r="AA15" s="29">
        <v>70714.280659129028</v>
      </c>
    </row>
    <row r="17" spans="1:27">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6" t="s">
        <v>29</v>
      </c>
      <c r="B18" s="26" t="s">
        <v>36</v>
      </c>
      <c r="C18" s="14">
        <v>0</v>
      </c>
      <c r="D18" s="14">
        <v>0</v>
      </c>
      <c r="E18" s="14">
        <v>0</v>
      </c>
      <c r="F18" s="14">
        <v>0</v>
      </c>
      <c r="G18" s="14">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14">
        <v>0</v>
      </c>
      <c r="AA18" s="14">
        <v>0</v>
      </c>
    </row>
    <row r="19" spans="1:27">
      <c r="A19" s="26" t="s">
        <v>29</v>
      </c>
      <c r="B19" s="26"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6" t="s">
        <v>29</v>
      </c>
      <c r="B20" s="26" t="s">
        <v>22</v>
      </c>
      <c r="C20" s="14">
        <v>2.8079280832645891E-3</v>
      </c>
      <c r="D20" s="14">
        <v>1.6323438801959207E-4</v>
      </c>
      <c r="E20" s="14">
        <v>1.6444032053443626E-3</v>
      </c>
      <c r="F20" s="14">
        <v>2.0488603864546743E-4</v>
      </c>
      <c r="G20" s="14">
        <v>0</v>
      </c>
      <c r="H20" s="14">
        <v>0</v>
      </c>
      <c r="I20" s="14">
        <v>0</v>
      </c>
      <c r="J20" s="14">
        <v>0</v>
      </c>
      <c r="K20" s="14">
        <v>0</v>
      </c>
      <c r="L20" s="14">
        <v>0</v>
      </c>
      <c r="M20" s="14">
        <v>0</v>
      </c>
      <c r="N20" s="14">
        <v>0</v>
      </c>
      <c r="O20" s="14">
        <v>1.0800543258859111E-3</v>
      </c>
      <c r="P20" s="14">
        <v>7.762397059494808E-5</v>
      </c>
      <c r="Q20" s="14">
        <v>0</v>
      </c>
      <c r="R20" s="14">
        <v>1.7393776151881869E-3</v>
      </c>
      <c r="S20" s="14">
        <v>0</v>
      </c>
      <c r="T20" s="14">
        <v>0</v>
      </c>
      <c r="U20" s="14">
        <v>0</v>
      </c>
      <c r="V20" s="14">
        <v>0</v>
      </c>
      <c r="W20" s="14">
        <v>0</v>
      </c>
      <c r="X20" s="14">
        <v>0</v>
      </c>
      <c r="Y20" s="14">
        <v>0</v>
      </c>
      <c r="Z20" s="14">
        <v>0</v>
      </c>
      <c r="AA20" s="14">
        <v>0</v>
      </c>
    </row>
    <row r="21" spans="1:27">
      <c r="A21" s="26" t="s">
        <v>29</v>
      </c>
      <c r="B21" s="26"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6" t="s">
        <v>29</v>
      </c>
      <c r="B22" s="26" t="s">
        <v>21</v>
      </c>
      <c r="C22" s="14">
        <v>3.3957734153205006E-3</v>
      </c>
      <c r="D22" s="14">
        <v>1.5837854247971673E-4</v>
      </c>
      <c r="E22" s="14">
        <v>115279.61253078282</v>
      </c>
      <c r="F22" s="14">
        <v>0</v>
      </c>
      <c r="G22" s="14">
        <v>0</v>
      </c>
      <c r="H22" s="14">
        <v>0</v>
      </c>
      <c r="I22" s="14">
        <v>0</v>
      </c>
      <c r="J22" s="14">
        <v>0</v>
      </c>
      <c r="K22" s="14">
        <v>0</v>
      </c>
      <c r="L22" s="14">
        <v>0</v>
      </c>
      <c r="M22" s="14">
        <v>0</v>
      </c>
      <c r="N22" s="14">
        <v>0</v>
      </c>
      <c r="O22" s="14">
        <v>171634.87317973564</v>
      </c>
      <c r="P22" s="14">
        <v>22256.375594669502</v>
      </c>
      <c r="Q22" s="14">
        <v>0</v>
      </c>
      <c r="R22" s="14">
        <v>296136.28994444758</v>
      </c>
      <c r="S22" s="14">
        <v>0</v>
      </c>
      <c r="T22" s="14">
        <v>0</v>
      </c>
      <c r="U22" s="14">
        <v>0</v>
      </c>
      <c r="V22" s="14">
        <v>0</v>
      </c>
      <c r="W22" s="14">
        <v>0</v>
      </c>
      <c r="X22" s="14">
        <v>0</v>
      </c>
      <c r="Y22" s="14">
        <v>0</v>
      </c>
      <c r="Z22" s="14">
        <v>27294.975889317375</v>
      </c>
      <c r="AA22" s="14">
        <v>0</v>
      </c>
    </row>
    <row r="23" spans="1:27">
      <c r="A23" s="26" t="s">
        <v>29</v>
      </c>
      <c r="B23" s="26"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26" t="s">
        <v>29</v>
      </c>
      <c r="B24" s="26" t="s">
        <v>25</v>
      </c>
      <c r="C24" s="14">
        <v>7.5881512410837529E-2</v>
      </c>
      <c r="D24" s="14">
        <v>3.9899621583353246E-3</v>
      </c>
      <c r="E24" s="14">
        <v>1.0606786699002637E-2</v>
      </c>
      <c r="F24" s="14">
        <v>2.4109877715318695E-2</v>
      </c>
      <c r="G24" s="14">
        <v>1529690.7902648945</v>
      </c>
      <c r="H24" s="14">
        <v>227999.12419729208</v>
      </c>
      <c r="I24" s="14">
        <v>895243.97593317972</v>
      </c>
      <c r="J24" s="14">
        <v>533409.10245879006</v>
      </c>
      <c r="K24" s="14">
        <v>8.3337473022764119E-2</v>
      </c>
      <c r="L24" s="14">
        <v>125617.10790274468</v>
      </c>
      <c r="M24" s="14">
        <v>5.7060618029617259E-3</v>
      </c>
      <c r="N24" s="14">
        <v>1444826.0681510798</v>
      </c>
      <c r="O24" s="14">
        <v>12444.500808370587</v>
      </c>
      <c r="P24" s="14">
        <v>872151.29286931152</v>
      </c>
      <c r="Q24" s="14">
        <v>0</v>
      </c>
      <c r="R24" s="14">
        <v>476329.85465503158</v>
      </c>
      <c r="S24" s="14">
        <v>3.2450693565772987E-2</v>
      </c>
      <c r="T24" s="14">
        <v>166304.6966492678</v>
      </c>
      <c r="U24" s="14">
        <v>81366.095673827935</v>
      </c>
      <c r="V24" s="14">
        <v>573808.71328613081</v>
      </c>
      <c r="W24" s="14">
        <v>80861.996358305667</v>
      </c>
      <c r="X24" s="14">
        <v>0</v>
      </c>
      <c r="Y24" s="14">
        <v>0</v>
      </c>
      <c r="Z24" s="14">
        <v>83974.199773982618</v>
      </c>
      <c r="AA24" s="14">
        <v>13107.6065900498</v>
      </c>
    </row>
    <row r="25" spans="1:27">
      <c r="A25" s="26" t="s">
        <v>29</v>
      </c>
      <c r="B25" s="26" t="s">
        <v>26</v>
      </c>
      <c r="C25" s="14">
        <v>1.6325685250228327E-2</v>
      </c>
      <c r="D25" s="14">
        <v>1.4577956140075291E-3</v>
      </c>
      <c r="E25" s="14">
        <v>81714.726533655863</v>
      </c>
      <c r="F25" s="14">
        <v>9.0760262543450824E-3</v>
      </c>
      <c r="G25" s="14">
        <v>586470.40744430607</v>
      </c>
      <c r="H25" s="14">
        <v>6.9304041861797273E-3</v>
      </c>
      <c r="I25" s="14">
        <v>1.3381951580566573E-3</v>
      </c>
      <c r="J25" s="14">
        <v>101107.92860157478</v>
      </c>
      <c r="K25" s="14">
        <v>898736.84768517478</v>
      </c>
      <c r="L25" s="14">
        <v>366512.05414280691</v>
      </c>
      <c r="M25" s="14">
        <v>115573.49413171595</v>
      </c>
      <c r="N25" s="14">
        <v>255116.26728549422</v>
      </c>
      <c r="O25" s="14">
        <v>220695.19081307633</v>
      </c>
      <c r="P25" s="14">
        <v>0</v>
      </c>
      <c r="Q25" s="14">
        <v>0</v>
      </c>
      <c r="R25" s="14">
        <v>909393.81526734633</v>
      </c>
      <c r="S25" s="14">
        <v>77478.534752807085</v>
      </c>
      <c r="T25" s="14">
        <v>63949.011947340805</v>
      </c>
      <c r="U25" s="14">
        <v>2.3317718070660436E-3</v>
      </c>
      <c r="V25" s="14">
        <v>1.2338974985848039E-3</v>
      </c>
      <c r="W25" s="14">
        <v>252678.53239473197</v>
      </c>
      <c r="X25" s="14">
        <v>1.1733093572072238E-5</v>
      </c>
      <c r="Y25" s="14">
        <v>0</v>
      </c>
      <c r="Z25" s="14">
        <v>103987.67216715122</v>
      </c>
      <c r="AA25" s="14">
        <v>10009.034355819775</v>
      </c>
    </row>
    <row r="26" spans="1:27">
      <c r="A26" s="26" t="s">
        <v>29</v>
      </c>
      <c r="B26" s="26" t="s">
        <v>99</v>
      </c>
      <c r="C26" s="14">
        <v>3.7983630920804347E-2</v>
      </c>
      <c r="D26" s="14">
        <v>7.3191441065532676E-3</v>
      </c>
      <c r="E26" s="14">
        <v>2.9497714966342587E-2</v>
      </c>
      <c r="F26" s="14">
        <v>5.5096829257092351E-3</v>
      </c>
      <c r="G26" s="14">
        <v>4.4883756428485463E-3</v>
      </c>
      <c r="H26" s="14">
        <v>1.3367059193077242E-3</v>
      </c>
      <c r="I26" s="14">
        <v>2.9541686724473566E-3</v>
      </c>
      <c r="J26" s="14">
        <v>2.5149329938516526E-3</v>
      </c>
      <c r="K26" s="14">
        <v>8.1264914648643066E-4</v>
      </c>
      <c r="L26" s="14">
        <v>4.3511829272682344E-2</v>
      </c>
      <c r="M26" s="14">
        <v>5.1910143360883758E-3</v>
      </c>
      <c r="N26" s="14">
        <v>5.634559680629622E-3</v>
      </c>
      <c r="O26" s="14">
        <v>77387.291564186351</v>
      </c>
      <c r="P26" s="14">
        <v>245279.15315377843</v>
      </c>
      <c r="Q26" s="14">
        <v>0</v>
      </c>
      <c r="R26" s="14">
        <v>8.7775717685408417E-3</v>
      </c>
      <c r="S26" s="14">
        <v>1.6358073067735584E-3</v>
      </c>
      <c r="T26" s="14">
        <v>7.9896349535414071E-4</v>
      </c>
      <c r="U26" s="14">
        <v>2.4402987984439213E-3</v>
      </c>
      <c r="V26" s="14">
        <v>3641.6289937333095</v>
      </c>
      <c r="W26" s="14">
        <v>31649.702986498705</v>
      </c>
      <c r="X26" s="14">
        <v>74386.909029155926</v>
      </c>
      <c r="Y26" s="14">
        <v>1.1555439115851936E-3</v>
      </c>
      <c r="Z26" s="14">
        <v>151440.50706909364</v>
      </c>
      <c r="AA26" s="14">
        <v>1.6346745715623836E-3</v>
      </c>
    </row>
    <row r="27" spans="1:27">
      <c r="A27" s="26" t="s">
        <v>29</v>
      </c>
      <c r="B27" s="26" t="s">
        <v>34</v>
      </c>
      <c r="C27" s="14">
        <v>6.399189758630662E-2</v>
      </c>
      <c r="D27" s="14">
        <v>9.1080440607260536E-3</v>
      </c>
      <c r="E27" s="14">
        <v>119105.19789113822</v>
      </c>
      <c r="F27" s="14">
        <v>18038.366082119319</v>
      </c>
      <c r="G27" s="14">
        <v>1.1356512230009917E-3</v>
      </c>
      <c r="H27" s="14">
        <v>7.4058569637751651E-4</v>
      </c>
      <c r="I27" s="14">
        <v>2.0013219311371105E-3</v>
      </c>
      <c r="J27" s="14">
        <v>1.9354108234197168E-3</v>
      </c>
      <c r="K27" s="14">
        <v>111101.29765486001</v>
      </c>
      <c r="L27" s="14">
        <v>566510.21746675798</v>
      </c>
      <c r="M27" s="14">
        <v>59945.690257255468</v>
      </c>
      <c r="N27" s="14">
        <v>419296.27081181045</v>
      </c>
      <c r="O27" s="14">
        <v>145392.81335565654</v>
      </c>
      <c r="P27" s="14">
        <v>0</v>
      </c>
      <c r="Q27" s="14">
        <v>0</v>
      </c>
      <c r="R27" s="14">
        <v>294853.48168929655</v>
      </c>
      <c r="S27" s="14">
        <v>134490.81310293011</v>
      </c>
      <c r="T27" s="14">
        <v>110775.15820973125</v>
      </c>
      <c r="U27" s="14">
        <v>26646.38482953787</v>
      </c>
      <c r="V27" s="14">
        <v>2828.2142323523158</v>
      </c>
      <c r="W27" s="14">
        <v>256022.47972054523</v>
      </c>
      <c r="X27" s="14">
        <v>0</v>
      </c>
      <c r="Y27" s="14">
        <v>0</v>
      </c>
      <c r="Z27" s="14">
        <v>57388.043518397812</v>
      </c>
      <c r="AA27" s="14">
        <v>3075.1893574294431</v>
      </c>
    </row>
    <row r="28" spans="1:27">
      <c r="A28" s="26" t="s">
        <v>29</v>
      </c>
      <c r="B28" s="26"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39" t="s">
        <v>55</v>
      </c>
      <c r="B29" s="39"/>
      <c r="C29" s="29">
        <v>0.2003864276667619</v>
      </c>
      <c r="D29" s="29">
        <v>2.2196558870121483E-2</v>
      </c>
      <c r="E29" s="29">
        <v>316099.57870448177</v>
      </c>
      <c r="F29" s="29">
        <v>18038.404982592252</v>
      </c>
      <c r="G29" s="29">
        <v>2116161.203333227</v>
      </c>
      <c r="H29" s="29">
        <v>227999.13320498791</v>
      </c>
      <c r="I29" s="29">
        <v>895243.98222686548</v>
      </c>
      <c r="J29" s="29">
        <v>634517.03551070858</v>
      </c>
      <c r="K29" s="29">
        <v>1009838.229490157</v>
      </c>
      <c r="L29" s="29">
        <v>1058639.4230241389</v>
      </c>
      <c r="M29" s="29">
        <v>175519.19528604756</v>
      </c>
      <c r="N29" s="29">
        <v>2119238.6118829441</v>
      </c>
      <c r="O29" s="29">
        <v>627554.67080107983</v>
      </c>
      <c r="P29" s="29">
        <v>1139686.8216953834</v>
      </c>
      <c r="Q29" s="29">
        <v>0</v>
      </c>
      <c r="R29" s="29">
        <v>1976713.4520730716</v>
      </c>
      <c r="S29" s="29">
        <v>211969.38194223808</v>
      </c>
      <c r="T29" s="29">
        <v>341028.86760530336</v>
      </c>
      <c r="U29" s="29">
        <v>108012.48527543641</v>
      </c>
      <c r="V29" s="29">
        <v>580278.55774611398</v>
      </c>
      <c r="W29" s="29">
        <v>621212.71146008163</v>
      </c>
      <c r="X29" s="29">
        <v>74386.909040889019</v>
      </c>
      <c r="Y29" s="29">
        <v>1.1555439115851936E-3</v>
      </c>
      <c r="Z29" s="29">
        <v>424085.39841794269</v>
      </c>
      <c r="AA29" s="29">
        <v>26191.831937973591</v>
      </c>
    </row>
    <row r="31" spans="1:27">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6" t="s">
        <v>30</v>
      </c>
      <c r="B32" s="26" t="s">
        <v>36</v>
      </c>
      <c r="C32" s="14">
        <v>0</v>
      </c>
      <c r="D32" s="14">
        <v>0</v>
      </c>
      <c r="E32" s="14">
        <v>0</v>
      </c>
      <c r="F32" s="14">
        <v>0</v>
      </c>
      <c r="G32" s="14">
        <v>0</v>
      </c>
      <c r="H32" s="14">
        <v>0</v>
      </c>
      <c r="I32" s="14">
        <v>0</v>
      </c>
      <c r="J32" s="14">
        <v>0</v>
      </c>
      <c r="K32" s="14">
        <v>0</v>
      </c>
      <c r="L32" s="14">
        <v>0</v>
      </c>
      <c r="M32" s="14">
        <v>0</v>
      </c>
      <c r="N32" s="14">
        <v>0</v>
      </c>
      <c r="O32" s="14">
        <v>0</v>
      </c>
      <c r="P32" s="14">
        <v>0</v>
      </c>
      <c r="Q32" s="14">
        <v>0</v>
      </c>
      <c r="R32" s="14">
        <v>0</v>
      </c>
      <c r="S32" s="14">
        <v>0</v>
      </c>
      <c r="T32" s="14">
        <v>0</v>
      </c>
      <c r="U32" s="14">
        <v>0</v>
      </c>
      <c r="V32" s="14">
        <v>0</v>
      </c>
      <c r="W32" s="14">
        <v>0</v>
      </c>
      <c r="X32" s="14">
        <v>0</v>
      </c>
      <c r="Y32" s="14">
        <v>0</v>
      </c>
      <c r="Z32" s="14">
        <v>0</v>
      </c>
      <c r="AA32" s="14">
        <v>0</v>
      </c>
    </row>
    <row r="33" spans="1:27">
      <c r="A33" s="26" t="s">
        <v>30</v>
      </c>
      <c r="B33" s="26"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6" t="s">
        <v>30</v>
      </c>
      <c r="B34" s="26" t="s">
        <v>22</v>
      </c>
      <c r="C34" s="14">
        <v>5.4763722318352795E-3</v>
      </c>
      <c r="D34" s="14">
        <v>2.7920936705589332E-4</v>
      </c>
      <c r="E34" s="14">
        <v>0</v>
      </c>
      <c r="F34" s="14">
        <v>2.8414986185442781E-4</v>
      </c>
      <c r="G34" s="14">
        <v>8.4633580397770823E-4</v>
      </c>
      <c r="H34" s="14">
        <v>0</v>
      </c>
      <c r="I34" s="14">
        <v>0</v>
      </c>
      <c r="J34" s="14">
        <v>7.7172951812020773E-5</v>
      </c>
      <c r="K34" s="14">
        <v>0</v>
      </c>
      <c r="L34" s="14">
        <v>0</v>
      </c>
      <c r="M34" s="14">
        <v>0</v>
      </c>
      <c r="N34" s="14">
        <v>1.1213198855910595E-4</v>
      </c>
      <c r="O34" s="14">
        <v>3.9709626355793583E-4</v>
      </c>
      <c r="P34" s="14">
        <v>4.9579323717528336E-5</v>
      </c>
      <c r="Q34" s="14">
        <v>2.15541319722932E-4</v>
      </c>
      <c r="R34" s="14">
        <v>5.6142433539176681E-4</v>
      </c>
      <c r="S34" s="14">
        <v>2.1416196976691964E-4</v>
      </c>
      <c r="T34" s="14">
        <v>0</v>
      </c>
      <c r="U34" s="14">
        <v>0</v>
      </c>
      <c r="V34" s="14">
        <v>0</v>
      </c>
      <c r="W34" s="14">
        <v>0</v>
      </c>
      <c r="X34" s="14">
        <v>0</v>
      </c>
      <c r="Y34" s="14">
        <v>0</v>
      </c>
      <c r="Z34" s="14">
        <v>0</v>
      </c>
      <c r="AA34" s="14">
        <v>0</v>
      </c>
    </row>
    <row r="35" spans="1:27">
      <c r="A35" s="26" t="s">
        <v>30</v>
      </c>
      <c r="B35" s="26"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6" t="s">
        <v>30</v>
      </c>
      <c r="B36" s="26" t="s">
        <v>21</v>
      </c>
      <c r="C36" s="14">
        <v>6.6819999473856856E-3</v>
      </c>
      <c r="D36" s="14">
        <v>3.3106036317407745E-4</v>
      </c>
      <c r="E36" s="14">
        <v>4.0071726643576015E-4</v>
      </c>
      <c r="F36" s="14">
        <v>3.022393888389009E-4</v>
      </c>
      <c r="G36" s="14">
        <v>4.2258442030473567E-4</v>
      </c>
      <c r="H36" s="14">
        <v>2.6194652705621154E-4</v>
      </c>
      <c r="I36" s="14">
        <v>3.559837411457139E-4</v>
      </c>
      <c r="J36" s="14">
        <v>3.0918226705914164E-4</v>
      </c>
      <c r="K36" s="14">
        <v>2.4860526667660815E-4</v>
      </c>
      <c r="L36" s="14">
        <v>3.3274994246307841E-4</v>
      </c>
      <c r="M36" s="14">
        <v>2.3829007555166193E-4</v>
      </c>
      <c r="N36" s="14">
        <v>3.0614547396108025E-4</v>
      </c>
      <c r="O36" s="14">
        <v>2.7448523927018601E-4</v>
      </c>
      <c r="P36" s="14">
        <v>2.6590842502461753E-4</v>
      </c>
      <c r="Q36" s="14">
        <v>8.0878686464104911E-4</v>
      </c>
      <c r="R36" s="14">
        <v>4.8708758756310389E-4</v>
      </c>
      <c r="S36" s="14">
        <v>0</v>
      </c>
      <c r="T36" s="14">
        <v>0</v>
      </c>
      <c r="U36" s="14">
        <v>3.8279120965159585E-5</v>
      </c>
      <c r="V36" s="14">
        <v>2.7612488824097169E-3</v>
      </c>
      <c r="W36" s="14">
        <v>0</v>
      </c>
      <c r="X36" s="14">
        <v>0</v>
      </c>
      <c r="Y36" s="14">
        <v>0</v>
      </c>
      <c r="Z36" s="14">
        <v>0</v>
      </c>
      <c r="AA36" s="14">
        <v>0</v>
      </c>
    </row>
    <row r="37" spans="1:27">
      <c r="A37" s="26" t="s">
        <v>30</v>
      </c>
      <c r="B37" s="26"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26" t="s">
        <v>30</v>
      </c>
      <c r="B38" s="26" t="s">
        <v>25</v>
      </c>
      <c r="C38" s="14">
        <v>5.9528563573782396E-2</v>
      </c>
      <c r="D38" s="14">
        <v>8.9320932778356847E-4</v>
      </c>
      <c r="E38" s="14">
        <v>2.0001742445097176E-3</v>
      </c>
      <c r="F38" s="14">
        <v>4.2136436470803663E-3</v>
      </c>
      <c r="G38" s="14">
        <v>3.8230508364680151E-2</v>
      </c>
      <c r="H38" s="14">
        <v>492616.4625474494</v>
      </c>
      <c r="I38" s="14">
        <v>0</v>
      </c>
      <c r="J38" s="14">
        <v>2105878.2170536062</v>
      </c>
      <c r="K38" s="14">
        <v>399241.07116526645</v>
      </c>
      <c r="L38" s="14">
        <v>6.7870598871153046E-3</v>
      </c>
      <c r="M38" s="14">
        <v>1.2022609226155241E-4</v>
      </c>
      <c r="N38" s="14">
        <v>3.7968326292643242E-3</v>
      </c>
      <c r="O38" s="14">
        <v>3.9796865837967804E-4</v>
      </c>
      <c r="P38" s="14">
        <v>1.8706907788020464E-3</v>
      </c>
      <c r="Q38" s="14">
        <v>6.1421074934412843E-4</v>
      </c>
      <c r="R38" s="14">
        <v>247703.60974755127</v>
      </c>
      <c r="S38" s="14">
        <v>335523.50731150189</v>
      </c>
      <c r="T38" s="14">
        <v>29550.961293474666</v>
      </c>
      <c r="U38" s="14">
        <v>1.8043410985835451E-2</v>
      </c>
      <c r="V38" s="14">
        <v>177349.71973717766</v>
      </c>
      <c r="W38" s="14">
        <v>105213.25108227954</v>
      </c>
      <c r="X38" s="14">
        <v>134705.90736619866</v>
      </c>
      <c r="Y38" s="14">
        <v>0</v>
      </c>
      <c r="Z38" s="14">
        <v>95139.039883461475</v>
      </c>
      <c r="AA38" s="14">
        <v>28223.623885645422</v>
      </c>
    </row>
    <row r="39" spans="1:27">
      <c r="A39" s="26" t="s">
        <v>30</v>
      </c>
      <c r="B39" s="26" t="s">
        <v>26</v>
      </c>
      <c r="C39" s="14">
        <v>1.3816002227451087E-2</v>
      </c>
      <c r="D39" s="14">
        <v>6.0045823649372521E-4</v>
      </c>
      <c r="E39" s="14">
        <v>2.1252778363865374E-3</v>
      </c>
      <c r="F39" s="14">
        <v>1.3552148619890426E-3</v>
      </c>
      <c r="G39" s="14">
        <v>8.0154216063238054E-3</v>
      </c>
      <c r="H39" s="14">
        <v>3.1083613001562909E-3</v>
      </c>
      <c r="I39" s="14">
        <v>0</v>
      </c>
      <c r="J39" s="14">
        <v>5.2169474192507385E-4</v>
      </c>
      <c r="K39" s="14">
        <v>2.5502247614669123E-3</v>
      </c>
      <c r="L39" s="14">
        <v>3.864290255095746E-3</v>
      </c>
      <c r="M39" s="14">
        <v>4.4734271710918762E-3</v>
      </c>
      <c r="N39" s="14">
        <v>2.2700810140553239E-3</v>
      </c>
      <c r="O39" s="14">
        <v>1.4041680512767629E-4</v>
      </c>
      <c r="P39" s="14">
        <v>0</v>
      </c>
      <c r="Q39" s="14">
        <v>0</v>
      </c>
      <c r="R39" s="14">
        <v>6.374111220099221E-3</v>
      </c>
      <c r="S39" s="14">
        <v>6.3466803695366525E-3</v>
      </c>
      <c r="T39" s="14">
        <v>5.7053576265369606E-3</v>
      </c>
      <c r="U39" s="14">
        <v>10756.845498859409</v>
      </c>
      <c r="V39" s="14">
        <v>14440.020858481494</v>
      </c>
      <c r="W39" s="14">
        <v>14991.297206162377</v>
      </c>
      <c r="X39" s="14">
        <v>0</v>
      </c>
      <c r="Y39" s="14">
        <v>0</v>
      </c>
      <c r="Z39" s="14">
        <v>11498.892569346754</v>
      </c>
      <c r="AA39" s="14">
        <v>1555.7846096270005</v>
      </c>
    </row>
    <row r="40" spans="1:27">
      <c r="A40" s="26" t="s">
        <v>30</v>
      </c>
      <c r="B40" s="26" t="s">
        <v>99</v>
      </c>
      <c r="C40" s="14">
        <v>1.9723204257664589E-2</v>
      </c>
      <c r="D40" s="14">
        <v>2.8583876352267427E-3</v>
      </c>
      <c r="E40" s="14">
        <v>1.1341508753186403E-3</v>
      </c>
      <c r="F40" s="14">
        <v>7.2907685737857596E-4</v>
      </c>
      <c r="G40" s="14">
        <v>4.2751688911158928E-4</v>
      </c>
      <c r="H40" s="14">
        <v>6.100437610562324E-3</v>
      </c>
      <c r="I40" s="14">
        <v>6.9443559635739005E-3</v>
      </c>
      <c r="J40" s="14">
        <v>1.9880665965790142E-3</v>
      </c>
      <c r="K40" s="14">
        <v>0</v>
      </c>
      <c r="L40" s="14">
        <v>2.0051404846576672E-2</v>
      </c>
      <c r="M40" s="14">
        <v>0</v>
      </c>
      <c r="N40" s="14">
        <v>8.8061108503898215E-4</v>
      </c>
      <c r="O40" s="14">
        <v>2.7194972046066953E-3</v>
      </c>
      <c r="P40" s="14">
        <v>1.1791450368427629E-3</v>
      </c>
      <c r="Q40" s="14">
        <v>5.0507570869511246E-3</v>
      </c>
      <c r="R40" s="14">
        <v>8.3946067053280466E-3</v>
      </c>
      <c r="S40" s="14">
        <v>0</v>
      </c>
      <c r="T40" s="14">
        <v>0</v>
      </c>
      <c r="U40" s="14">
        <v>0</v>
      </c>
      <c r="V40" s="14">
        <v>5.4128589844082628E-2</v>
      </c>
      <c r="W40" s="14">
        <v>0</v>
      </c>
      <c r="X40" s="14">
        <v>0</v>
      </c>
      <c r="Y40" s="14">
        <v>0</v>
      </c>
      <c r="Z40" s="14">
        <v>2.272622516894476E-2</v>
      </c>
      <c r="AA40" s="14">
        <v>0</v>
      </c>
    </row>
    <row r="41" spans="1:27">
      <c r="A41" s="26" t="s">
        <v>30</v>
      </c>
      <c r="B41" s="26" t="s">
        <v>34</v>
      </c>
      <c r="C41" s="14">
        <v>3.1963345358253827E-2</v>
      </c>
      <c r="D41" s="14">
        <v>5.901093172140973E-3</v>
      </c>
      <c r="E41" s="14">
        <v>2.5659197172214635E-3</v>
      </c>
      <c r="F41" s="14">
        <v>5.7857737584937679E-3</v>
      </c>
      <c r="G41" s="14">
        <v>3.561765479584816E-3</v>
      </c>
      <c r="H41" s="14">
        <v>4.4454714382432866E-3</v>
      </c>
      <c r="I41" s="14">
        <v>1.5743338781340641E-2</v>
      </c>
      <c r="J41" s="14">
        <v>4.5676775220261943E-2</v>
      </c>
      <c r="K41" s="14">
        <v>7.9445248351000849E-2</v>
      </c>
      <c r="L41" s="14">
        <v>35086.858268359247</v>
      </c>
      <c r="M41" s="14">
        <v>2247.9766971338527</v>
      </c>
      <c r="N41" s="14">
        <v>108284.00984753581</v>
      </c>
      <c r="O41" s="14">
        <v>0</v>
      </c>
      <c r="P41" s="14">
        <v>0</v>
      </c>
      <c r="Q41" s="14">
        <v>172308.2651256629</v>
      </c>
      <c r="R41" s="14">
        <v>210185.78847000003</v>
      </c>
      <c r="S41" s="14">
        <v>6.3633067330462703E-5</v>
      </c>
      <c r="T41" s="14">
        <v>52916.096335042494</v>
      </c>
      <c r="U41" s="14">
        <v>59091.613730012657</v>
      </c>
      <c r="V41" s="14">
        <v>2.6793851990066949E-5</v>
      </c>
      <c r="W41" s="14">
        <v>0</v>
      </c>
      <c r="X41" s="14">
        <v>0</v>
      </c>
      <c r="Y41" s="14">
        <v>0</v>
      </c>
      <c r="Z41" s="14">
        <v>0</v>
      </c>
      <c r="AA41" s="14">
        <v>0</v>
      </c>
    </row>
    <row r="42" spans="1:27">
      <c r="A42" s="26" t="s">
        <v>30</v>
      </c>
      <c r="B42" s="26"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39" t="s">
        <v>55</v>
      </c>
      <c r="B43" s="39"/>
      <c r="C43" s="29">
        <v>0.13718948759637287</v>
      </c>
      <c r="D43" s="29">
        <v>1.086341810187498E-2</v>
      </c>
      <c r="E43" s="29">
        <v>8.2262399398721191E-3</v>
      </c>
      <c r="F43" s="29">
        <v>1.2670098375635081E-2</v>
      </c>
      <c r="G43" s="29">
        <v>5.1504132563982813E-2</v>
      </c>
      <c r="H43" s="29">
        <v>492616.4764636663</v>
      </c>
      <c r="I43" s="29">
        <v>2.3043678486060256E-2</v>
      </c>
      <c r="J43" s="29">
        <v>2105878.2656264985</v>
      </c>
      <c r="K43" s="29">
        <v>399241.15340934484</v>
      </c>
      <c r="L43" s="29">
        <v>35086.889303864176</v>
      </c>
      <c r="M43" s="29">
        <v>2247.9815290771917</v>
      </c>
      <c r="N43" s="29">
        <v>108284.017213338</v>
      </c>
      <c r="O43" s="29">
        <v>3.9294641709421716E-3</v>
      </c>
      <c r="P43" s="29">
        <v>3.3653235643869555E-3</v>
      </c>
      <c r="Q43" s="29">
        <v>172308.27181495892</v>
      </c>
      <c r="R43" s="29">
        <v>457889.41403478116</v>
      </c>
      <c r="S43" s="29">
        <v>335523.51393597736</v>
      </c>
      <c r="T43" s="29">
        <v>82467.063333874787</v>
      </c>
      <c r="U43" s="29">
        <v>69848.477310562172</v>
      </c>
      <c r="V43" s="29">
        <v>191789.79751229173</v>
      </c>
      <c r="W43" s="29">
        <v>120204.54828844192</v>
      </c>
      <c r="X43" s="29">
        <v>134705.90736619866</v>
      </c>
      <c r="Y43" s="29">
        <v>0</v>
      </c>
      <c r="Z43" s="29">
        <v>106637.95517903339</v>
      </c>
      <c r="AA43" s="29">
        <v>29779.408495272422</v>
      </c>
    </row>
    <row r="45" spans="1:27">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6" t="s">
        <v>33</v>
      </c>
      <c r="B46" s="26" t="s">
        <v>36</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6" t="s">
        <v>33</v>
      </c>
      <c r="B47" s="26" t="s">
        <v>38</v>
      </c>
      <c r="C47" s="14">
        <v>0</v>
      </c>
      <c r="D47" s="14">
        <v>0</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row>
    <row r="48" spans="1:27">
      <c r="A48" s="26" t="s">
        <v>33</v>
      </c>
      <c r="B48" s="26" t="s">
        <v>22</v>
      </c>
      <c r="C48" s="14">
        <v>3.0359388452122289E-3</v>
      </c>
      <c r="D48" s="14">
        <v>2.2748143637704721E-4</v>
      </c>
      <c r="E48" s="14">
        <v>3.7067323831991406E-4</v>
      </c>
      <c r="F48" s="14">
        <v>9.4757682925371116E-4</v>
      </c>
      <c r="G48" s="14">
        <v>0</v>
      </c>
      <c r="H48" s="14">
        <v>0</v>
      </c>
      <c r="I48" s="14">
        <v>0</v>
      </c>
      <c r="J48" s="14">
        <v>0</v>
      </c>
      <c r="K48" s="14">
        <v>0</v>
      </c>
      <c r="L48" s="14">
        <v>0</v>
      </c>
      <c r="M48" s="14">
        <v>0</v>
      </c>
      <c r="N48" s="14">
        <v>1.8387364673807464E-4</v>
      </c>
      <c r="O48" s="14">
        <v>5.665389548994051E-4</v>
      </c>
      <c r="P48" s="14">
        <v>5.3930828897890186E-5</v>
      </c>
      <c r="Q48" s="14">
        <v>0</v>
      </c>
      <c r="R48" s="14">
        <v>9.3622636443050993E-4</v>
      </c>
      <c r="S48" s="14">
        <v>1.4908284916440511E-4</v>
      </c>
      <c r="T48" s="14">
        <v>0</v>
      </c>
      <c r="U48" s="14">
        <v>0</v>
      </c>
      <c r="V48" s="14">
        <v>0</v>
      </c>
      <c r="W48" s="14">
        <v>0</v>
      </c>
      <c r="X48" s="14">
        <v>0</v>
      </c>
      <c r="Y48" s="14">
        <v>0</v>
      </c>
      <c r="Z48" s="14">
        <v>0</v>
      </c>
      <c r="AA48" s="14">
        <v>0</v>
      </c>
    </row>
    <row r="49" spans="1:27">
      <c r="A49" s="26" t="s">
        <v>33</v>
      </c>
      <c r="B49" s="26" t="s">
        <v>23</v>
      </c>
      <c r="C49" s="14">
        <v>0</v>
      </c>
      <c r="D49" s="14">
        <v>0</v>
      </c>
      <c r="E49" s="14">
        <v>0</v>
      </c>
      <c r="F49" s="14">
        <v>0</v>
      </c>
      <c r="G49" s="14">
        <v>0</v>
      </c>
      <c r="H49" s="14">
        <v>0</v>
      </c>
      <c r="I49" s="14">
        <v>0</v>
      </c>
      <c r="J49" s="14">
        <v>0</v>
      </c>
      <c r="K49" s="14">
        <v>0</v>
      </c>
      <c r="L49" s="14">
        <v>0</v>
      </c>
      <c r="M49" s="14">
        <v>0</v>
      </c>
      <c r="N49" s="14">
        <v>0</v>
      </c>
      <c r="O49" s="14">
        <v>0</v>
      </c>
      <c r="P49" s="14">
        <v>0</v>
      </c>
      <c r="Q49" s="14">
        <v>0</v>
      </c>
      <c r="R49" s="14">
        <v>0</v>
      </c>
      <c r="S49" s="14">
        <v>0</v>
      </c>
      <c r="T49" s="14">
        <v>0</v>
      </c>
      <c r="U49" s="14">
        <v>0</v>
      </c>
      <c r="V49" s="14">
        <v>0</v>
      </c>
      <c r="W49" s="14">
        <v>0</v>
      </c>
      <c r="X49" s="14">
        <v>0</v>
      </c>
      <c r="Y49" s="14">
        <v>0</v>
      </c>
      <c r="Z49" s="14">
        <v>0</v>
      </c>
      <c r="AA49" s="14">
        <v>0</v>
      </c>
    </row>
    <row r="50" spans="1:27">
      <c r="A50" s="26" t="s">
        <v>33</v>
      </c>
      <c r="B50" s="26" t="s">
        <v>21</v>
      </c>
      <c r="C50" s="14">
        <v>3.3718987490583478E-3</v>
      </c>
      <c r="D50" s="14">
        <v>1.7518568641911142E-4</v>
      </c>
      <c r="E50" s="14">
        <v>4.1383543096458926E-3</v>
      </c>
      <c r="F50" s="14">
        <v>0</v>
      </c>
      <c r="G50" s="14">
        <v>0</v>
      </c>
      <c r="H50" s="14">
        <v>0</v>
      </c>
      <c r="I50" s="14">
        <v>0</v>
      </c>
      <c r="J50" s="14">
        <v>0</v>
      </c>
      <c r="K50" s="14">
        <v>0</v>
      </c>
      <c r="L50" s="14">
        <v>0</v>
      </c>
      <c r="M50" s="14">
        <v>0</v>
      </c>
      <c r="N50" s="14">
        <v>0</v>
      </c>
      <c r="O50" s="14">
        <v>0</v>
      </c>
      <c r="P50" s="14">
        <v>0</v>
      </c>
      <c r="Q50" s="14">
        <v>0</v>
      </c>
      <c r="R50" s="14">
        <v>0</v>
      </c>
      <c r="S50" s="14">
        <v>1.0399475521998867E-4</v>
      </c>
      <c r="T50" s="14">
        <v>1.0278724009767895E-4</v>
      </c>
      <c r="U50" s="14">
        <v>5.4138577286118978E-4</v>
      </c>
      <c r="V50" s="14">
        <v>0</v>
      </c>
      <c r="W50" s="14">
        <v>0</v>
      </c>
      <c r="X50" s="14">
        <v>0</v>
      </c>
      <c r="Y50" s="14">
        <v>6.9528282382485466E-4</v>
      </c>
      <c r="Z50" s="14">
        <v>0</v>
      </c>
      <c r="AA50" s="14">
        <v>0</v>
      </c>
    </row>
    <row r="51" spans="1:27">
      <c r="A51" s="26" t="s">
        <v>33</v>
      </c>
      <c r="B51" s="26"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26" t="s">
        <v>33</v>
      </c>
      <c r="B52" s="26" t="s">
        <v>25</v>
      </c>
      <c r="C52" s="14">
        <v>3.31613945989956E-2</v>
      </c>
      <c r="D52" s="14">
        <v>0</v>
      </c>
      <c r="E52" s="14">
        <v>4.0700788630853258E-3</v>
      </c>
      <c r="F52" s="14">
        <v>9.9500577894522969E-3</v>
      </c>
      <c r="G52" s="14">
        <v>2.2654411982448781E-2</v>
      </c>
      <c r="H52" s="14">
        <v>1.7411903072480792E-2</v>
      </c>
      <c r="I52" s="14">
        <v>4.2665693057099632E-4</v>
      </c>
      <c r="J52" s="14">
        <v>594134.57613426785</v>
      </c>
      <c r="K52" s="14">
        <v>579105.41659239097</v>
      </c>
      <c r="L52" s="14">
        <v>431803.00964740018</v>
      </c>
      <c r="M52" s="14">
        <v>347310.36715242633</v>
      </c>
      <c r="N52" s="14">
        <v>3.5602205515542965E-4</v>
      </c>
      <c r="O52" s="14">
        <v>354872.81593968061</v>
      </c>
      <c r="P52" s="14">
        <v>0</v>
      </c>
      <c r="Q52" s="14">
        <v>0</v>
      </c>
      <c r="R52" s="14">
        <v>444706.41894273891</v>
      </c>
      <c r="S52" s="14">
        <v>177554.7058770626</v>
      </c>
      <c r="T52" s="14">
        <v>0</v>
      </c>
      <c r="U52" s="14">
        <v>1.7502214083731826E-2</v>
      </c>
      <c r="V52" s="14">
        <v>0</v>
      </c>
      <c r="W52" s="14">
        <v>58560.461607339414</v>
      </c>
      <c r="X52" s="14">
        <v>0</v>
      </c>
      <c r="Y52" s="14">
        <v>0</v>
      </c>
      <c r="Z52" s="14">
        <v>166235.7817165656</v>
      </c>
      <c r="AA52" s="14">
        <v>0</v>
      </c>
    </row>
    <row r="53" spans="1:27">
      <c r="A53" s="26" t="s">
        <v>33</v>
      </c>
      <c r="B53" s="26" t="s">
        <v>26</v>
      </c>
      <c r="C53" s="14">
        <v>1.6782074461729841E-3</v>
      </c>
      <c r="D53" s="14">
        <v>0</v>
      </c>
      <c r="E53" s="14">
        <v>0</v>
      </c>
      <c r="F53" s="14">
        <v>237429.27102150614</v>
      </c>
      <c r="G53" s="14">
        <v>0</v>
      </c>
      <c r="H53" s="14">
        <v>0</v>
      </c>
      <c r="I53" s="14">
        <v>0</v>
      </c>
      <c r="J53" s="14">
        <v>285063.30319910764</v>
      </c>
      <c r="K53" s="14">
        <v>0</v>
      </c>
      <c r="L53" s="14">
        <v>154003.52430089519</v>
      </c>
      <c r="M53" s="14">
        <v>149006.21327392448</v>
      </c>
      <c r="N53" s="14">
        <v>174440.19977680079</v>
      </c>
      <c r="O53" s="14">
        <v>0</v>
      </c>
      <c r="P53" s="14">
        <v>0</v>
      </c>
      <c r="Q53" s="14">
        <v>0</v>
      </c>
      <c r="R53" s="14">
        <v>0</v>
      </c>
      <c r="S53" s="14">
        <v>0</v>
      </c>
      <c r="T53" s="14">
        <v>0</v>
      </c>
      <c r="U53" s="14">
        <v>0</v>
      </c>
      <c r="V53" s="14">
        <v>0</v>
      </c>
      <c r="W53" s="14">
        <v>0</v>
      </c>
      <c r="X53" s="14">
        <v>8.7380242384578663E-6</v>
      </c>
      <c r="Y53" s="14">
        <v>0</v>
      </c>
      <c r="Z53" s="14">
        <v>16310.512734613505</v>
      </c>
      <c r="AA53" s="14">
        <v>0</v>
      </c>
    </row>
    <row r="54" spans="1:27">
      <c r="A54" s="26" t="s">
        <v>33</v>
      </c>
      <c r="B54" s="26" t="s">
        <v>99</v>
      </c>
      <c r="C54" s="14">
        <v>1.0355435580000001E-2</v>
      </c>
      <c r="D54" s="14">
        <v>1.0972274685552407E-3</v>
      </c>
      <c r="E54" s="14">
        <v>6.1864170171084991E-3</v>
      </c>
      <c r="F54" s="14">
        <v>1.2535296702966478E-3</v>
      </c>
      <c r="G54" s="14">
        <v>0</v>
      </c>
      <c r="H54" s="14">
        <v>0</v>
      </c>
      <c r="I54" s="14">
        <v>0</v>
      </c>
      <c r="J54" s="14">
        <v>0</v>
      </c>
      <c r="K54" s="14">
        <v>1.4845655562282813E-3</v>
      </c>
      <c r="L54" s="14">
        <v>8.8463056663185945E-3</v>
      </c>
      <c r="M54" s="14">
        <v>7.6210680823333239E-4</v>
      </c>
      <c r="N54" s="14">
        <v>3.1430724243624178E-3</v>
      </c>
      <c r="O54" s="14">
        <v>7.0755578837926347E-4</v>
      </c>
      <c r="P54" s="14">
        <v>1.8912647439826916E-3</v>
      </c>
      <c r="Q54" s="14">
        <v>0</v>
      </c>
      <c r="R54" s="14">
        <v>4.0082833881416426E-3</v>
      </c>
      <c r="S54" s="14">
        <v>1.2660359782651653E-3</v>
      </c>
      <c r="T54" s="14">
        <v>7.1168342844967435E-4</v>
      </c>
      <c r="U54" s="14">
        <v>9.4470855491049117E-3</v>
      </c>
      <c r="V54" s="14">
        <v>0</v>
      </c>
      <c r="W54" s="14">
        <v>0</v>
      </c>
      <c r="X54" s="14">
        <v>1.4444288854980075E-5</v>
      </c>
      <c r="Y54" s="14">
        <v>1078.9880034372522</v>
      </c>
      <c r="Z54" s="14">
        <v>0</v>
      </c>
      <c r="AA54" s="14">
        <v>0</v>
      </c>
    </row>
    <row r="55" spans="1:27">
      <c r="A55" s="26" t="s">
        <v>33</v>
      </c>
      <c r="B55" s="26" t="s">
        <v>34</v>
      </c>
      <c r="C55" s="14">
        <v>1.9029481894320119E-2</v>
      </c>
      <c r="D55" s="14">
        <v>3.0086062099513129E-3</v>
      </c>
      <c r="E55" s="14">
        <v>3.2647336625972329E-2</v>
      </c>
      <c r="F55" s="14">
        <v>0</v>
      </c>
      <c r="G55" s="14">
        <v>0</v>
      </c>
      <c r="H55" s="14">
        <v>0</v>
      </c>
      <c r="I55" s="14">
        <v>0</v>
      </c>
      <c r="J55" s="14">
        <v>0</v>
      </c>
      <c r="K55" s="14">
        <v>0</v>
      </c>
      <c r="L55" s="14">
        <v>1.8306564000583097E-2</v>
      </c>
      <c r="M55" s="14">
        <v>3.486975911033758E-2</v>
      </c>
      <c r="N55" s="14">
        <v>199947.37557131256</v>
      </c>
      <c r="O55" s="14">
        <v>1.6630680296396791E-3</v>
      </c>
      <c r="P55" s="14">
        <v>0</v>
      </c>
      <c r="Q55" s="14">
        <v>0</v>
      </c>
      <c r="R55" s="14">
        <v>283713.4667240227</v>
      </c>
      <c r="S55" s="14">
        <v>0</v>
      </c>
      <c r="T55" s="14">
        <v>0</v>
      </c>
      <c r="U55" s="14">
        <v>0</v>
      </c>
      <c r="V55" s="14">
        <v>0</v>
      </c>
      <c r="W55" s="14">
        <v>0</v>
      </c>
      <c r="X55" s="14">
        <v>0</v>
      </c>
      <c r="Y55" s="14">
        <v>0</v>
      </c>
      <c r="Z55" s="14">
        <v>0</v>
      </c>
      <c r="AA55" s="14">
        <v>0</v>
      </c>
    </row>
    <row r="56" spans="1:27">
      <c r="A56" s="26" t="s">
        <v>33</v>
      </c>
      <c r="B56" s="26"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39" t="s">
        <v>55</v>
      </c>
      <c r="B57" s="39"/>
      <c r="C57" s="29">
        <v>7.0632357113759286E-2</v>
      </c>
      <c r="D57" s="29">
        <v>4.508500801302712E-3</v>
      </c>
      <c r="E57" s="29">
        <v>4.7412860054131964E-2</v>
      </c>
      <c r="F57" s="29">
        <v>237429.28317267043</v>
      </c>
      <c r="G57" s="29">
        <v>2.2654411982448781E-2</v>
      </c>
      <c r="H57" s="29">
        <v>1.7411903072480792E-2</v>
      </c>
      <c r="I57" s="29">
        <v>4.2665693057099632E-4</v>
      </c>
      <c r="J57" s="29">
        <v>879197.87933337549</v>
      </c>
      <c r="K57" s="29">
        <v>579105.41807695653</v>
      </c>
      <c r="L57" s="29">
        <v>585806.56110116502</v>
      </c>
      <c r="M57" s="29">
        <v>496316.61605821672</v>
      </c>
      <c r="N57" s="29">
        <v>374387.57903108146</v>
      </c>
      <c r="O57" s="29">
        <v>354872.81887684338</v>
      </c>
      <c r="P57" s="29">
        <v>1.9451955728805818E-3</v>
      </c>
      <c r="Q57" s="29">
        <v>0</v>
      </c>
      <c r="R57" s="29">
        <v>728419.89061127137</v>
      </c>
      <c r="S57" s="29">
        <v>177554.70739617618</v>
      </c>
      <c r="T57" s="29">
        <v>8.144706685473533E-4</v>
      </c>
      <c r="U57" s="29">
        <v>2.7490685405697927E-2</v>
      </c>
      <c r="V57" s="29">
        <v>0</v>
      </c>
      <c r="W57" s="29">
        <v>58560.461607339414</v>
      </c>
      <c r="X57" s="29">
        <v>2.3182313093437941E-5</v>
      </c>
      <c r="Y57" s="29">
        <v>1078.9886987200762</v>
      </c>
      <c r="Z57" s="29">
        <v>182546.2944511791</v>
      </c>
      <c r="AA57" s="29">
        <v>0</v>
      </c>
    </row>
    <row r="59" spans="1:27">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6" t="s">
        <v>31</v>
      </c>
      <c r="B60" s="26" t="s">
        <v>36</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6" t="s">
        <v>31</v>
      </c>
      <c r="B61" s="26"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6" t="s">
        <v>31</v>
      </c>
      <c r="B62" s="26" t="s">
        <v>22</v>
      </c>
      <c r="C62" s="14">
        <v>3.6023367366236642E-3</v>
      </c>
      <c r="D62" s="14">
        <v>3.5473962345707272E-4</v>
      </c>
      <c r="E62" s="14">
        <v>0</v>
      </c>
      <c r="F62" s="14">
        <v>0</v>
      </c>
      <c r="G62" s="14">
        <v>9.7791235339822485E-5</v>
      </c>
      <c r="H62" s="14">
        <v>0</v>
      </c>
      <c r="I62" s="14">
        <v>0</v>
      </c>
      <c r="J62" s="14">
        <v>0</v>
      </c>
      <c r="K62" s="14">
        <v>0</v>
      </c>
      <c r="L62" s="14">
        <v>0</v>
      </c>
      <c r="M62" s="14">
        <v>0</v>
      </c>
      <c r="N62" s="14">
        <v>1.7083527335847026E-4</v>
      </c>
      <c r="O62" s="14">
        <v>3.6315238075464965E-4</v>
      </c>
      <c r="P62" s="14">
        <v>1.1699017994950425E-4</v>
      </c>
      <c r="Q62" s="14">
        <v>0</v>
      </c>
      <c r="R62" s="14">
        <v>1.6476644771841361E-4</v>
      </c>
      <c r="S62" s="14">
        <v>0</v>
      </c>
      <c r="T62" s="14">
        <v>0</v>
      </c>
      <c r="U62" s="14">
        <v>0</v>
      </c>
      <c r="V62" s="14">
        <v>0</v>
      </c>
      <c r="W62" s="14">
        <v>0</v>
      </c>
      <c r="X62" s="14">
        <v>0</v>
      </c>
      <c r="Y62" s="14">
        <v>0</v>
      </c>
      <c r="Z62" s="14">
        <v>0</v>
      </c>
      <c r="AA62" s="14">
        <v>0</v>
      </c>
    </row>
    <row r="63" spans="1:27">
      <c r="A63" s="26" t="s">
        <v>31</v>
      </c>
      <c r="B63" s="26" t="s">
        <v>23</v>
      </c>
      <c r="C63" s="14">
        <v>0</v>
      </c>
      <c r="D63" s="14">
        <v>0</v>
      </c>
      <c r="E63" s="14">
        <v>0</v>
      </c>
      <c r="F63" s="14">
        <v>0</v>
      </c>
      <c r="G63" s="14">
        <v>0</v>
      </c>
      <c r="H63" s="14">
        <v>0</v>
      </c>
      <c r="I63" s="14">
        <v>0</v>
      </c>
      <c r="J63" s="14">
        <v>0</v>
      </c>
      <c r="K63" s="14">
        <v>0</v>
      </c>
      <c r="L63" s="14">
        <v>0</v>
      </c>
      <c r="M63" s="14">
        <v>0</v>
      </c>
      <c r="N63" s="14">
        <v>0</v>
      </c>
      <c r="O63" s="14">
        <v>0</v>
      </c>
      <c r="P63" s="14">
        <v>0</v>
      </c>
      <c r="Q63" s="14">
        <v>0</v>
      </c>
      <c r="R63" s="14">
        <v>0</v>
      </c>
      <c r="S63" s="14">
        <v>0</v>
      </c>
      <c r="T63" s="14">
        <v>0</v>
      </c>
      <c r="U63" s="14">
        <v>0</v>
      </c>
      <c r="V63" s="14">
        <v>0</v>
      </c>
      <c r="W63" s="14">
        <v>0</v>
      </c>
      <c r="X63" s="14">
        <v>0</v>
      </c>
      <c r="Y63" s="14">
        <v>0</v>
      </c>
      <c r="Z63" s="14">
        <v>0</v>
      </c>
      <c r="AA63" s="14">
        <v>0</v>
      </c>
    </row>
    <row r="64" spans="1:27">
      <c r="A64" s="26" t="s">
        <v>31</v>
      </c>
      <c r="B64" s="26" t="s">
        <v>21</v>
      </c>
      <c r="C64" s="14">
        <v>3.4289691440719931E-3</v>
      </c>
      <c r="D64" s="14">
        <v>1.3102517145899435E-3</v>
      </c>
      <c r="E64" s="14">
        <v>0</v>
      </c>
      <c r="F64" s="14">
        <v>0</v>
      </c>
      <c r="G64" s="14">
        <v>0</v>
      </c>
      <c r="H64" s="14">
        <v>0</v>
      </c>
      <c r="I64" s="14">
        <v>0</v>
      </c>
      <c r="J64" s="14">
        <v>9.5228439219128438E-5</v>
      </c>
      <c r="K64" s="14">
        <v>1.1856942209263646E-4</v>
      </c>
      <c r="L64" s="14">
        <v>1.7041460967148441E-4</v>
      </c>
      <c r="M64" s="14">
        <v>1.2358400324883001E-4</v>
      </c>
      <c r="N64" s="14">
        <v>3.2885387465955999E-4</v>
      </c>
      <c r="O64" s="14">
        <v>0</v>
      </c>
      <c r="P64" s="14">
        <v>3.7957226292318133E-4</v>
      </c>
      <c r="Q64" s="14">
        <v>0</v>
      </c>
      <c r="R64" s="14">
        <v>2.4410408219633998E-5</v>
      </c>
      <c r="S64" s="14">
        <v>1.0757968804795373E-4</v>
      </c>
      <c r="T64" s="14">
        <v>8.5019480805046269E-5</v>
      </c>
      <c r="U64" s="14">
        <v>7.4019938052889418E-5</v>
      </c>
      <c r="V64" s="14">
        <v>8.2319023784132781E-5</v>
      </c>
      <c r="W64" s="14">
        <v>4.0653931091034939E-5</v>
      </c>
      <c r="X64" s="14">
        <v>6.0609982186091317E-5</v>
      </c>
      <c r="Y64" s="14">
        <v>3.6773253001193206E-5</v>
      </c>
      <c r="Z64" s="14">
        <v>1.9134534031701039E-5</v>
      </c>
      <c r="AA64" s="14">
        <v>1.2443532816879604E-5</v>
      </c>
    </row>
    <row r="65" spans="1:27">
      <c r="A65" s="26" t="s">
        <v>31</v>
      </c>
      <c r="B65" s="26"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6" t="s">
        <v>31</v>
      </c>
      <c r="B66" s="26" t="s">
        <v>25</v>
      </c>
      <c r="C66" s="14">
        <v>0.1257914747041112</v>
      </c>
      <c r="D66" s="14">
        <v>5.9120411269528916E-3</v>
      </c>
      <c r="E66" s="14">
        <v>6.4562931751297446E-4</v>
      </c>
      <c r="F66" s="14">
        <v>6.5828028968113132E-4</v>
      </c>
      <c r="G66" s="14">
        <v>6.6566720665689763E-2</v>
      </c>
      <c r="H66" s="14">
        <v>9.0620651222411669E-2</v>
      </c>
      <c r="I66" s="14">
        <v>1.2633522431655978E-2</v>
      </c>
      <c r="J66" s="14">
        <v>1060454.7370600696</v>
      </c>
      <c r="K66" s="14">
        <v>252809.16289602703</v>
      </c>
      <c r="L66" s="14">
        <v>69924.500742088974</v>
      </c>
      <c r="M66" s="14">
        <v>3.4886005140633528E-3</v>
      </c>
      <c r="N66" s="14">
        <v>0</v>
      </c>
      <c r="O66" s="14">
        <v>5.4504849082123337E-3</v>
      </c>
      <c r="P66" s="14">
        <v>1.3243413153263362E-3</v>
      </c>
      <c r="Q66" s="14">
        <v>0</v>
      </c>
      <c r="R66" s="14">
        <v>301677.66117475473</v>
      </c>
      <c r="S66" s="14">
        <v>6.2258897397440713E-2</v>
      </c>
      <c r="T66" s="14">
        <v>7.5235517641207084E-4</v>
      </c>
      <c r="U66" s="14">
        <v>4.3712161011387539E-4</v>
      </c>
      <c r="V66" s="14">
        <v>7.8533306417805093E-2</v>
      </c>
      <c r="W66" s="14">
        <v>0.2291497357233219</v>
      </c>
      <c r="X66" s="14">
        <v>0</v>
      </c>
      <c r="Y66" s="14">
        <v>7.4723586463857318E-5</v>
      </c>
      <c r="Z66" s="14">
        <v>77929.741258667986</v>
      </c>
      <c r="AA66" s="14">
        <v>14743.039484937251</v>
      </c>
    </row>
    <row r="67" spans="1:27">
      <c r="A67" s="26" t="s">
        <v>31</v>
      </c>
      <c r="B67" s="26" t="s">
        <v>26</v>
      </c>
      <c r="C67" s="14">
        <v>2.0049328898060201E-2</v>
      </c>
      <c r="D67" s="14">
        <v>1.2462975957408908E-2</v>
      </c>
      <c r="E67" s="14">
        <v>1.5566670771509445E-4</v>
      </c>
      <c r="F67" s="14">
        <v>2.0184653064650614E-4</v>
      </c>
      <c r="G67" s="14">
        <v>6.4560783145475253E-2</v>
      </c>
      <c r="H67" s="14">
        <v>517726.38825623121</v>
      </c>
      <c r="I67" s="14">
        <v>0</v>
      </c>
      <c r="J67" s="14">
        <v>121532.05458851885</v>
      </c>
      <c r="K67" s="14">
        <v>0</v>
      </c>
      <c r="L67" s="14">
        <v>15889.5138184101</v>
      </c>
      <c r="M67" s="14">
        <v>2645.1167843627304</v>
      </c>
      <c r="N67" s="14">
        <v>45276.232327420468</v>
      </c>
      <c r="O67" s="14">
        <v>2576.4049271141453</v>
      </c>
      <c r="P67" s="14">
        <v>0</v>
      </c>
      <c r="Q67" s="14">
        <v>0</v>
      </c>
      <c r="R67" s="14">
        <v>2.1568049001818228E-3</v>
      </c>
      <c r="S67" s="14">
        <v>41954.961393582227</v>
      </c>
      <c r="T67" s="14">
        <v>8.9568045322082073E-4</v>
      </c>
      <c r="U67" s="14">
        <v>1.8688095198929839E-5</v>
      </c>
      <c r="V67" s="14">
        <v>36307.132827199377</v>
      </c>
      <c r="W67" s="14">
        <v>23746.042243385054</v>
      </c>
      <c r="X67" s="14">
        <v>13756.376895488125</v>
      </c>
      <c r="Y67" s="14">
        <v>0</v>
      </c>
      <c r="Z67" s="14">
        <v>15726.355972388956</v>
      </c>
      <c r="AA67" s="14">
        <v>4.6268120501535228E-5</v>
      </c>
    </row>
    <row r="68" spans="1:27">
      <c r="A68" s="26" t="s">
        <v>31</v>
      </c>
      <c r="B68" s="26" t="s">
        <v>99</v>
      </c>
      <c r="C68" s="14">
        <v>1.0664936563068557E-2</v>
      </c>
      <c r="D68" s="14">
        <v>3.1992348692880075E-3</v>
      </c>
      <c r="E68" s="14">
        <v>0</v>
      </c>
      <c r="F68" s="14">
        <v>0</v>
      </c>
      <c r="G68" s="14">
        <v>1.1520049466962607E-4</v>
      </c>
      <c r="H68" s="14">
        <v>1.6222862664899717E-3</v>
      </c>
      <c r="I68" s="14">
        <v>2.2901034746331166E-3</v>
      </c>
      <c r="J68" s="14">
        <v>2.0931792671916903E-3</v>
      </c>
      <c r="K68" s="14">
        <v>0</v>
      </c>
      <c r="L68" s="14">
        <v>8.5715728952032964E-3</v>
      </c>
      <c r="M68" s="14">
        <v>3.6405098119879605E-3</v>
      </c>
      <c r="N68" s="14">
        <v>4.1319981747454018E-3</v>
      </c>
      <c r="O68" s="14">
        <v>7.6872056242605958E-4</v>
      </c>
      <c r="P68" s="14">
        <v>8.876568330307272E-4</v>
      </c>
      <c r="Q68" s="14">
        <v>0</v>
      </c>
      <c r="R68" s="14">
        <v>4.1503526820455055E-3</v>
      </c>
      <c r="S68" s="14">
        <v>1.1544313866519735E-3</v>
      </c>
      <c r="T68" s="14">
        <v>0</v>
      </c>
      <c r="U68" s="14">
        <v>9.313274206525808E-5</v>
      </c>
      <c r="V68" s="14">
        <v>2.562486510838376E-3</v>
      </c>
      <c r="W68" s="14">
        <v>1.6336759233599907E-3</v>
      </c>
      <c r="X68" s="14">
        <v>2.7607598527148633E-4</v>
      </c>
      <c r="Y68" s="14">
        <v>5.3239717534856758E-4</v>
      </c>
      <c r="Z68" s="14">
        <v>6.6119033275766569E-4</v>
      </c>
      <c r="AA68" s="14">
        <v>3.7891070961459488E-4</v>
      </c>
    </row>
    <row r="69" spans="1:27">
      <c r="A69" s="26" t="s">
        <v>31</v>
      </c>
      <c r="B69" s="26" t="s">
        <v>34</v>
      </c>
      <c r="C69" s="14">
        <v>2.3354077308313508E-2</v>
      </c>
      <c r="D69" s="14">
        <v>7.4395891064373935E-3</v>
      </c>
      <c r="E69" s="14">
        <v>0</v>
      </c>
      <c r="F69" s="14">
        <v>0</v>
      </c>
      <c r="G69" s="14">
        <v>0</v>
      </c>
      <c r="H69" s="14">
        <v>0</v>
      </c>
      <c r="I69" s="14">
        <v>1.2366702946580736E-3</v>
      </c>
      <c r="J69" s="14">
        <v>4.9279879888398772E-3</v>
      </c>
      <c r="K69" s="14">
        <v>1.2959735323522948E-2</v>
      </c>
      <c r="L69" s="14">
        <v>2.6448738864555902E-2</v>
      </c>
      <c r="M69" s="14">
        <v>3.784800286490482E-2</v>
      </c>
      <c r="N69" s="14">
        <v>0.34464711873563458</v>
      </c>
      <c r="O69" s="14">
        <v>0</v>
      </c>
      <c r="P69" s="14">
        <v>0</v>
      </c>
      <c r="Q69" s="14">
        <v>0</v>
      </c>
      <c r="R69" s="14">
        <v>61580.354248110489</v>
      </c>
      <c r="S69" s="14">
        <v>64044.508619803215</v>
      </c>
      <c r="T69" s="14">
        <v>0</v>
      </c>
      <c r="U69" s="14">
        <v>0</v>
      </c>
      <c r="V69" s="14">
        <v>63990.250009174699</v>
      </c>
      <c r="W69" s="14">
        <v>67496.670477763735</v>
      </c>
      <c r="X69" s="14">
        <v>0</v>
      </c>
      <c r="Y69" s="14">
        <v>0</v>
      </c>
      <c r="Z69" s="14">
        <v>45752.81969746601</v>
      </c>
      <c r="AA69" s="14">
        <v>0</v>
      </c>
    </row>
    <row r="70" spans="1:27">
      <c r="A70" s="26" t="s">
        <v>31</v>
      </c>
      <c r="B70" s="26"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39" t="s">
        <v>55</v>
      </c>
      <c r="B71" s="39"/>
      <c r="C71" s="29">
        <v>0.18689112335424912</v>
      </c>
      <c r="D71" s="29">
        <v>3.0678832398134216E-2</v>
      </c>
      <c r="E71" s="29">
        <v>8.0129602522806894E-4</v>
      </c>
      <c r="F71" s="29">
        <v>8.6012682032763743E-4</v>
      </c>
      <c r="G71" s="29">
        <v>0.13134049554117444</v>
      </c>
      <c r="H71" s="29">
        <v>517726.48049916868</v>
      </c>
      <c r="I71" s="29">
        <v>1.616029620094717E-2</v>
      </c>
      <c r="J71" s="29">
        <v>1181986.7987649839</v>
      </c>
      <c r="K71" s="29">
        <v>252809.17597433177</v>
      </c>
      <c r="L71" s="29">
        <v>85814.049751225437</v>
      </c>
      <c r="M71" s="29">
        <v>2645.1618850599248</v>
      </c>
      <c r="N71" s="29">
        <v>45276.581606226529</v>
      </c>
      <c r="O71" s="29">
        <v>2576.4115094719969</v>
      </c>
      <c r="P71" s="29">
        <v>2.7085605912297488E-3</v>
      </c>
      <c r="Q71" s="29">
        <v>0</v>
      </c>
      <c r="R71" s="29">
        <v>363258.02191919967</v>
      </c>
      <c r="S71" s="29">
        <v>105999.53353429391</v>
      </c>
      <c r="T71" s="29">
        <v>1.7330551104379377E-3</v>
      </c>
      <c r="U71" s="29">
        <v>6.2296238543095269E-4</v>
      </c>
      <c r="V71" s="29">
        <v>100297.46401448603</v>
      </c>
      <c r="W71" s="29">
        <v>91242.943545214366</v>
      </c>
      <c r="X71" s="29">
        <v>13756.377232174093</v>
      </c>
      <c r="Y71" s="29">
        <v>6.438940148136181E-4</v>
      </c>
      <c r="Z71" s="29">
        <v>139408.91760884781</v>
      </c>
      <c r="AA71" s="29">
        <v>14743.039922559616</v>
      </c>
    </row>
    <row r="73" spans="1:27">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6" t="s">
        <v>32</v>
      </c>
      <c r="B74" s="26" t="s">
        <v>36</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6" t="s">
        <v>32</v>
      </c>
      <c r="B75" s="26"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6" t="s">
        <v>32</v>
      </c>
      <c r="B76" s="26" t="s">
        <v>22</v>
      </c>
      <c r="C76" s="14">
        <v>2.5553398936284228E-3</v>
      </c>
      <c r="D76" s="14">
        <v>1.2764603700677054E-4</v>
      </c>
      <c r="E76" s="14">
        <v>0</v>
      </c>
      <c r="F76" s="14">
        <v>1.2602102661229465E-4</v>
      </c>
      <c r="G76" s="14">
        <v>1.3454791829295467E-4</v>
      </c>
      <c r="H76" s="14">
        <v>0</v>
      </c>
      <c r="I76" s="14">
        <v>0</v>
      </c>
      <c r="J76" s="14">
        <v>1.8638483078478187E-4</v>
      </c>
      <c r="K76" s="14">
        <v>0</v>
      </c>
      <c r="L76" s="14">
        <v>0</v>
      </c>
      <c r="M76" s="14">
        <v>0</v>
      </c>
      <c r="N76" s="14">
        <v>0</v>
      </c>
      <c r="O76" s="14">
        <v>1.8430149221474791E-4</v>
      </c>
      <c r="P76" s="14">
        <v>0</v>
      </c>
      <c r="Q76" s="14">
        <v>0</v>
      </c>
      <c r="R76" s="14">
        <v>0</v>
      </c>
      <c r="S76" s="14">
        <v>0</v>
      </c>
      <c r="T76" s="14">
        <v>0</v>
      </c>
      <c r="U76" s="14">
        <v>0</v>
      </c>
      <c r="V76" s="14">
        <v>0</v>
      </c>
      <c r="W76" s="14">
        <v>0</v>
      </c>
      <c r="X76" s="14">
        <v>0</v>
      </c>
      <c r="Y76" s="14">
        <v>0</v>
      </c>
      <c r="Z76" s="14">
        <v>0</v>
      </c>
      <c r="AA76" s="14">
        <v>0</v>
      </c>
    </row>
    <row r="77" spans="1:27">
      <c r="A77" s="26" t="s">
        <v>32</v>
      </c>
      <c r="B77" s="26"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6" t="s">
        <v>32</v>
      </c>
      <c r="B78" s="26" t="s">
        <v>21</v>
      </c>
      <c r="C78" s="14">
        <v>3.3377820432642122E-3</v>
      </c>
      <c r="D78" s="14">
        <v>1.664480009844646E-4</v>
      </c>
      <c r="E78" s="14">
        <v>1.9499556995977339E-4</v>
      </c>
      <c r="F78" s="14">
        <v>1.5069962831573276E-4</v>
      </c>
      <c r="G78" s="14">
        <v>2.0104113267867707E-4</v>
      </c>
      <c r="H78" s="14">
        <v>1.2774116897771296E-4</v>
      </c>
      <c r="I78" s="14">
        <v>1.7488980896680927E-4</v>
      </c>
      <c r="J78" s="14">
        <v>1.6537014222662135E-4</v>
      </c>
      <c r="K78" s="14">
        <v>1.2484775471404723E-4</v>
      </c>
      <c r="L78" s="14">
        <v>1.5858387153019831E-4</v>
      </c>
      <c r="M78" s="14">
        <v>1.1034728131476676E-4</v>
      </c>
      <c r="N78" s="14">
        <v>1.5571767431813883E-4</v>
      </c>
      <c r="O78" s="14">
        <v>1.3955525122580736E-4</v>
      </c>
      <c r="P78" s="14">
        <v>1.0286395565235127E-4</v>
      </c>
      <c r="Q78" s="14">
        <v>1.26614633091441E-4</v>
      </c>
      <c r="R78" s="14">
        <v>1.0118735338284231E-4</v>
      </c>
      <c r="S78" s="14">
        <v>1.1187705092122569E-4</v>
      </c>
      <c r="T78" s="14">
        <v>8.9613173417548643E-5</v>
      </c>
      <c r="U78" s="14">
        <v>5.6109567164798492E-5</v>
      </c>
      <c r="V78" s="14">
        <v>9.3027266510434194E-5</v>
      </c>
      <c r="W78" s="14">
        <v>5.4551064630050714E-5</v>
      </c>
      <c r="X78" s="14">
        <v>3.488442556311889E-5</v>
      </c>
      <c r="Y78" s="14">
        <v>4.1056546232868658E-5</v>
      </c>
      <c r="Z78" s="14">
        <v>2.3612344469954677E-5</v>
      </c>
      <c r="AA78" s="14">
        <v>1.3738478203871388E-5</v>
      </c>
    </row>
    <row r="79" spans="1:27">
      <c r="A79" s="26" t="s">
        <v>32</v>
      </c>
      <c r="B79" s="26"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26" t="s">
        <v>32</v>
      </c>
      <c r="B80" s="26" t="s">
        <v>25</v>
      </c>
      <c r="C80" s="14">
        <v>5.8915800316134311E-2</v>
      </c>
      <c r="D80" s="14">
        <v>2.4883255260849861E-4</v>
      </c>
      <c r="E80" s="14">
        <v>9.443707031580841E-4</v>
      </c>
      <c r="F80" s="14">
        <v>4.4190847533773347E-3</v>
      </c>
      <c r="G80" s="14">
        <v>320441.54285020992</v>
      </c>
      <c r="H80" s="14">
        <v>176919.93191392932</v>
      </c>
      <c r="I80" s="14">
        <v>0</v>
      </c>
      <c r="J80" s="14">
        <v>8.1940187991929453E-2</v>
      </c>
      <c r="K80" s="14">
        <v>0</v>
      </c>
      <c r="L80" s="14">
        <v>0</v>
      </c>
      <c r="M80" s="14">
        <v>0</v>
      </c>
      <c r="N80" s="14">
        <v>0</v>
      </c>
      <c r="O80" s="14">
        <v>0</v>
      </c>
      <c r="P80" s="14">
        <v>0</v>
      </c>
      <c r="Q80" s="14">
        <v>0</v>
      </c>
      <c r="R80" s="14">
        <v>0</v>
      </c>
      <c r="S80" s="14">
        <v>0</v>
      </c>
      <c r="T80" s="14">
        <v>0</v>
      </c>
      <c r="U80" s="14">
        <v>0</v>
      </c>
      <c r="V80" s="14">
        <v>0</v>
      </c>
      <c r="W80" s="14">
        <v>0</v>
      </c>
      <c r="X80" s="14">
        <v>0</v>
      </c>
      <c r="Y80" s="14">
        <v>0</v>
      </c>
      <c r="Z80" s="14">
        <v>0</v>
      </c>
      <c r="AA80" s="14">
        <v>0</v>
      </c>
    </row>
    <row r="81" spans="1:27">
      <c r="A81" s="26" t="s">
        <v>32</v>
      </c>
      <c r="B81" s="26"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26" t="s">
        <v>32</v>
      </c>
      <c r="B82" s="26" t="s">
        <v>99</v>
      </c>
      <c r="C82" s="14">
        <v>9.6276047838518425E-3</v>
      </c>
      <c r="D82" s="14">
        <v>8.3252448111765338E-4</v>
      </c>
      <c r="E82" s="14">
        <v>5.1617224581637026E-4</v>
      </c>
      <c r="F82" s="14">
        <v>2.4125109905742776E-4</v>
      </c>
      <c r="G82" s="14">
        <v>1.1672650862189046E-3</v>
      </c>
      <c r="H82" s="14">
        <v>1.4193902990554297E-3</v>
      </c>
      <c r="I82" s="14">
        <v>1.6764773406395374E-3</v>
      </c>
      <c r="J82" s="14">
        <v>9.3106430082662891E-4</v>
      </c>
      <c r="K82" s="14">
        <v>0</v>
      </c>
      <c r="L82" s="14">
        <v>3.6894675913125593E-3</v>
      </c>
      <c r="M82" s="14">
        <v>9.901461053895941E-4</v>
      </c>
      <c r="N82" s="14">
        <v>5.2636799887286118E-4</v>
      </c>
      <c r="O82" s="14">
        <v>6.8874279254668561E-4</v>
      </c>
      <c r="P82" s="14">
        <v>5.4064763781272896E-4</v>
      </c>
      <c r="Q82" s="14">
        <v>5.8656920277030792E-4</v>
      </c>
      <c r="R82" s="14">
        <v>2.7898113418488384E-3</v>
      </c>
      <c r="S82" s="14">
        <v>6.2932763539482166E-4</v>
      </c>
      <c r="T82" s="14">
        <v>2.2627273146995751E-4</v>
      </c>
      <c r="U82" s="14">
        <v>8.1271269557142212E-4</v>
      </c>
      <c r="V82" s="14">
        <v>8.9096545749941364E-4</v>
      </c>
      <c r="W82" s="14">
        <v>4.0602484144228895E-4</v>
      </c>
      <c r="X82" s="14">
        <v>7.5904972090973287E-4</v>
      </c>
      <c r="Y82" s="14">
        <v>3.1942348320830979E-4</v>
      </c>
      <c r="Z82" s="14">
        <v>1.4085287209521908E-4</v>
      </c>
      <c r="AA82" s="14">
        <v>2.1985886173967801E-4</v>
      </c>
    </row>
    <row r="83" spans="1:27">
      <c r="A83" s="26" t="s">
        <v>32</v>
      </c>
      <c r="B83" s="26" t="s">
        <v>34</v>
      </c>
      <c r="C83" s="14">
        <v>1.337258914617441E-2</v>
      </c>
      <c r="D83" s="14">
        <v>9.8966018918470269E-4</v>
      </c>
      <c r="E83" s="14">
        <v>7.9305695609114928E-4</v>
      </c>
      <c r="F83" s="14">
        <v>7.027222503460048E-4</v>
      </c>
      <c r="G83" s="14">
        <v>7.9753154808935697E-4</v>
      </c>
      <c r="H83" s="14">
        <v>1.4169771511364118E-3</v>
      </c>
      <c r="I83" s="14">
        <v>7.4040795056797644E-4</v>
      </c>
      <c r="J83" s="14">
        <v>1.3669548841180454E-3</v>
      </c>
      <c r="K83" s="14">
        <v>1.8930000508000568E-3</v>
      </c>
      <c r="L83" s="14">
        <v>1.7356106230532768E-3</v>
      </c>
      <c r="M83" s="14">
        <v>1.3596231914560908E-4</v>
      </c>
      <c r="N83" s="14">
        <v>1.6781352824084988E-3</v>
      </c>
      <c r="O83" s="14">
        <v>1.8411699683266289E-4</v>
      </c>
      <c r="P83" s="14">
        <v>4.7463085172961568E-5</v>
      </c>
      <c r="Q83" s="14">
        <v>5.7191538775025496E-4</v>
      </c>
      <c r="R83" s="14">
        <v>7.648497641170916E-4</v>
      </c>
      <c r="S83" s="14">
        <v>4.6319967685640227E-4</v>
      </c>
      <c r="T83" s="14">
        <v>8.9680092589125126E-4</v>
      </c>
      <c r="U83" s="14">
        <v>0</v>
      </c>
      <c r="V83" s="14">
        <v>1.1839813575076391E-3</v>
      </c>
      <c r="W83" s="14">
        <v>0</v>
      </c>
      <c r="X83" s="14">
        <v>0</v>
      </c>
      <c r="Y83" s="14">
        <v>2.121276314445203E-5</v>
      </c>
      <c r="Z83" s="14">
        <v>1.1924764461437676E-4</v>
      </c>
      <c r="AA83" s="14">
        <v>6.9726063826311603E-5</v>
      </c>
    </row>
    <row r="84" spans="1:27">
      <c r="A84" s="26" t="s">
        <v>32</v>
      </c>
      <c r="B84" s="26"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39" t="s">
        <v>55</v>
      </c>
      <c r="B85" s="39"/>
      <c r="C85" s="29">
        <v>8.7809116183053204E-2</v>
      </c>
      <c r="D85" s="29">
        <v>2.3651112609020895E-3</v>
      </c>
      <c r="E85" s="29">
        <v>2.4485954750253771E-3</v>
      </c>
      <c r="F85" s="29">
        <v>5.6397787577087948E-3</v>
      </c>
      <c r="G85" s="29">
        <v>320441.5451505956</v>
      </c>
      <c r="H85" s="29">
        <v>176919.93487803792</v>
      </c>
      <c r="I85" s="29">
        <v>2.591775100174323E-3</v>
      </c>
      <c r="J85" s="29">
        <v>8.4589962149885525E-2</v>
      </c>
      <c r="K85" s="29">
        <v>2.0178478055141039E-3</v>
      </c>
      <c r="L85" s="29">
        <v>5.5836620858960347E-3</v>
      </c>
      <c r="M85" s="29">
        <v>1.2364557058499701E-3</v>
      </c>
      <c r="N85" s="29">
        <v>2.3602209555994989E-3</v>
      </c>
      <c r="O85" s="29">
        <v>1.1967165328199039E-3</v>
      </c>
      <c r="P85" s="29">
        <v>6.9097467863804183E-4</v>
      </c>
      <c r="Q85" s="29">
        <v>1.285099223612004E-3</v>
      </c>
      <c r="R85" s="29">
        <v>3.6558484593487723E-3</v>
      </c>
      <c r="S85" s="29">
        <v>1.2044043631724496E-3</v>
      </c>
      <c r="T85" s="29">
        <v>1.2126868307787573E-3</v>
      </c>
      <c r="U85" s="29">
        <v>8.6882226273622058E-4</v>
      </c>
      <c r="V85" s="29">
        <v>2.1679740815174868E-3</v>
      </c>
      <c r="W85" s="29">
        <v>4.6057590607233968E-4</v>
      </c>
      <c r="X85" s="29">
        <v>7.939341464728518E-4</v>
      </c>
      <c r="Y85" s="29">
        <v>3.8169279258563047E-4</v>
      </c>
      <c r="Z85" s="29">
        <v>2.8371286117955051E-4</v>
      </c>
      <c r="AA85" s="29">
        <v>3.0332340376986101E-4</v>
      </c>
    </row>
  </sheetData>
  <mergeCells count="6">
    <mergeCell ref="A85:B85"/>
    <mergeCell ref="A15:B15"/>
    <mergeCell ref="A29:B29"/>
    <mergeCell ref="A43:B43"/>
    <mergeCell ref="A57:B57"/>
    <mergeCell ref="A71:B7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B14891"/>
  </sheetPr>
  <dimension ref="A1:AA9"/>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82</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0" customHeight="1">
      <c r="A2" s="33" t="s">
        <v>59</v>
      </c>
    </row>
    <row r="3" spans="1:27">
      <c r="A3" s="12" t="s">
        <v>28</v>
      </c>
      <c r="B3" s="12" t="s">
        <v>52</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6" t="s">
        <v>29</v>
      </c>
      <c r="B4" s="26" t="s">
        <v>35</v>
      </c>
      <c r="C4" s="14">
        <v>5.8018444831642027E-3</v>
      </c>
      <c r="D4" s="14">
        <v>2.366072920241492E-4</v>
      </c>
      <c r="E4" s="14">
        <v>17655.078669856066</v>
      </c>
      <c r="F4" s="14">
        <v>5.6059759840235504E-4</v>
      </c>
      <c r="G4" s="14">
        <v>160255.09299215145</v>
      </c>
      <c r="H4" s="14">
        <v>25716.173006966223</v>
      </c>
      <c r="I4" s="14">
        <v>4.6573297467256844E-5</v>
      </c>
      <c r="J4" s="14">
        <v>36153.133704903659</v>
      </c>
      <c r="K4" s="14">
        <v>237299.21311015656</v>
      </c>
      <c r="L4" s="14">
        <v>99754.510450192087</v>
      </c>
      <c r="M4" s="14">
        <v>32382.377232605806</v>
      </c>
      <c r="N4" s="14">
        <v>241334.78904452489</v>
      </c>
      <c r="O4" s="14">
        <v>65842.340747760216</v>
      </c>
      <c r="P4" s="14">
        <v>119650.23916737773</v>
      </c>
      <c r="Q4" s="14">
        <v>0</v>
      </c>
      <c r="R4" s="14">
        <v>307906.39814097469</v>
      </c>
      <c r="S4" s="14">
        <v>18270.828533534048</v>
      </c>
      <c r="T4" s="14">
        <v>40946.798790680259</v>
      </c>
      <c r="U4" s="14">
        <v>11478.420161221566</v>
      </c>
      <c r="V4" s="14">
        <v>84421.298860574636</v>
      </c>
      <c r="W4" s="14">
        <v>96819.450184921079</v>
      </c>
      <c r="X4" s="14">
        <v>7.2925077911395572E-6</v>
      </c>
      <c r="Y4" s="14">
        <v>0</v>
      </c>
      <c r="Z4" s="14">
        <v>67827.73848406972</v>
      </c>
      <c r="AA4" s="14">
        <v>7163.6552056410819</v>
      </c>
    </row>
    <row r="5" spans="1:27">
      <c r="A5" s="26" t="s">
        <v>30</v>
      </c>
      <c r="B5" s="26" t="s">
        <v>35</v>
      </c>
      <c r="C5" s="14">
        <v>1.0734605467062607E-2</v>
      </c>
      <c r="D5" s="14">
        <v>4.4606865396647975E-4</v>
      </c>
      <c r="E5" s="14">
        <v>6.4602030125822483E-4</v>
      </c>
      <c r="F5" s="14">
        <v>9.0460210951841366E-4</v>
      </c>
      <c r="G5" s="14">
        <v>2.9694460888926725E-3</v>
      </c>
      <c r="H5" s="14">
        <v>5.5308351280639757E-3</v>
      </c>
      <c r="I5" s="14">
        <v>0</v>
      </c>
      <c r="J5" s="14">
        <v>3.8393208559310034E-3</v>
      </c>
      <c r="K5" s="14">
        <v>1.3287068913413408E-3</v>
      </c>
      <c r="L5" s="14">
        <v>2.6872522163543982E-3</v>
      </c>
      <c r="M5" s="14">
        <v>4.180661485541143E-4</v>
      </c>
      <c r="N5" s="14">
        <v>2.0634516949888057E-3</v>
      </c>
      <c r="O5" s="14">
        <v>3.5369872002149767E-4</v>
      </c>
      <c r="P5" s="14">
        <v>1.098892221686492E-3</v>
      </c>
      <c r="Q5" s="14">
        <v>3.929476302607469E-4</v>
      </c>
      <c r="R5" s="14">
        <v>2.8873697769336852E-3</v>
      </c>
      <c r="S5" s="14">
        <v>13406.357750568783</v>
      </c>
      <c r="T5" s="14">
        <v>2701.714464881089</v>
      </c>
      <c r="U5" s="14">
        <v>4.5761990396479416E-3</v>
      </c>
      <c r="V5" s="14">
        <v>43736.805894555619</v>
      </c>
      <c r="W5" s="14">
        <v>52660.016817625008</v>
      </c>
      <c r="X5" s="14">
        <v>87621.75909082478</v>
      </c>
      <c r="Y5" s="14">
        <v>8.2647418664328625E-6</v>
      </c>
      <c r="Z5" s="14">
        <v>43876.441604737323</v>
      </c>
      <c r="AA5" s="14">
        <v>14486.318909655351</v>
      </c>
    </row>
    <row r="6" spans="1:27">
      <c r="A6" s="26" t="s">
        <v>33</v>
      </c>
      <c r="B6" s="26" t="s">
        <v>35</v>
      </c>
      <c r="C6" s="14">
        <v>1.7094739590969971E-3</v>
      </c>
      <c r="D6" s="14">
        <v>0</v>
      </c>
      <c r="E6" s="14">
        <v>0</v>
      </c>
      <c r="F6" s="14">
        <v>0</v>
      </c>
      <c r="G6" s="14">
        <v>0</v>
      </c>
      <c r="H6" s="14">
        <v>0</v>
      </c>
      <c r="I6" s="14">
        <v>0</v>
      </c>
      <c r="J6" s="14">
        <v>0</v>
      </c>
      <c r="K6" s="14">
        <v>2352.3637759119456</v>
      </c>
      <c r="L6" s="14">
        <v>19120.603708208877</v>
      </c>
      <c r="M6" s="14">
        <v>15466.676746329935</v>
      </c>
      <c r="N6" s="14">
        <v>0</v>
      </c>
      <c r="O6" s="14">
        <v>16104.440482349766</v>
      </c>
      <c r="P6" s="14">
        <v>0</v>
      </c>
      <c r="Q6" s="14">
        <v>0</v>
      </c>
      <c r="R6" s="14">
        <v>1555.7098850516998</v>
      </c>
      <c r="S6" s="14">
        <v>420.74858581444761</v>
      </c>
      <c r="T6" s="14">
        <v>0</v>
      </c>
      <c r="U6" s="14">
        <v>0</v>
      </c>
      <c r="V6" s="14">
        <v>7.4717982439896698E-6</v>
      </c>
      <c r="W6" s="14">
        <v>4221.8772092700665</v>
      </c>
      <c r="X6" s="14">
        <v>5.757326700437837E-6</v>
      </c>
      <c r="Y6" s="14">
        <v>0</v>
      </c>
      <c r="Z6" s="14">
        <v>32111.745613855717</v>
      </c>
      <c r="AA6" s="14">
        <v>0</v>
      </c>
    </row>
    <row r="7" spans="1:27">
      <c r="A7" s="26" t="s">
        <v>31</v>
      </c>
      <c r="B7" s="26" t="s">
        <v>35</v>
      </c>
      <c r="C7" s="14">
        <v>6.5141460701978937E-3</v>
      </c>
      <c r="D7" s="14">
        <v>9.9753881077278665E-4</v>
      </c>
      <c r="E7" s="14">
        <v>2.0475660411412551E-4</v>
      </c>
      <c r="F7" s="14">
        <v>1.5845168989330589E-4</v>
      </c>
      <c r="G7" s="14">
        <v>2.9275108579097358E-3</v>
      </c>
      <c r="H7" s="14">
        <v>1.6481395004721625E-3</v>
      </c>
      <c r="I7" s="14">
        <v>5.9956958925544673E-4</v>
      </c>
      <c r="J7" s="14">
        <v>90535.299892683368</v>
      </c>
      <c r="K7" s="14">
        <v>9.460342915015667E-4</v>
      </c>
      <c r="L7" s="14">
        <v>3.1498048179993106E-3</v>
      </c>
      <c r="M7" s="14">
        <v>6.9535546469788395E-4</v>
      </c>
      <c r="N7" s="14">
        <v>1.8547919381851392E-4</v>
      </c>
      <c r="O7" s="14">
        <v>1.1476937299886893E-3</v>
      </c>
      <c r="P7" s="14">
        <v>0</v>
      </c>
      <c r="Q7" s="14">
        <v>0</v>
      </c>
      <c r="R7" s="14">
        <v>24356.475422391617</v>
      </c>
      <c r="S7" s="14">
        <v>8.1888659504103928E-3</v>
      </c>
      <c r="T7" s="14">
        <v>4.4007902516870811E-4</v>
      </c>
      <c r="U7" s="14">
        <v>1.441360190469207E-4</v>
      </c>
      <c r="V7" s="14">
        <v>4.416378974098046E-4</v>
      </c>
      <c r="W7" s="14">
        <v>2789.6598293169118</v>
      </c>
      <c r="X7" s="14">
        <v>4913.0969873700597</v>
      </c>
      <c r="Y7" s="14">
        <v>1.5178449187675922E-5</v>
      </c>
      <c r="Z7" s="14">
        <v>26778.869006926052</v>
      </c>
      <c r="AA7" s="14">
        <v>3969.3506654077923</v>
      </c>
    </row>
    <row r="8" spans="1:27">
      <c r="A8" s="26" t="s">
        <v>32</v>
      </c>
      <c r="B8" s="26" t="s">
        <v>35</v>
      </c>
      <c r="C8" s="14">
        <v>1.4194175042049103E-3</v>
      </c>
      <c r="D8" s="14">
        <v>3.026584633525024E-5</v>
      </c>
      <c r="E8" s="14">
        <v>6.4991286157822374E-5</v>
      </c>
      <c r="F8" s="14">
        <v>1.141464700097205E-4</v>
      </c>
      <c r="G8" s="14">
        <v>6.4291834758787539E-4</v>
      </c>
      <c r="H8" s="14">
        <v>7.023580437956657E-4</v>
      </c>
      <c r="I8" s="14">
        <v>0</v>
      </c>
      <c r="J8" s="14">
        <v>1.255815412194221E-3</v>
      </c>
      <c r="K8" s="14">
        <v>0</v>
      </c>
      <c r="L8" s="14">
        <v>0</v>
      </c>
      <c r="M8" s="14">
        <v>0</v>
      </c>
      <c r="N8" s="14">
        <v>0</v>
      </c>
      <c r="O8" s="14">
        <v>0</v>
      </c>
      <c r="P8" s="14">
        <v>0</v>
      </c>
      <c r="Q8" s="14">
        <v>0</v>
      </c>
      <c r="R8" s="14">
        <v>0</v>
      </c>
      <c r="S8" s="14">
        <v>0</v>
      </c>
      <c r="T8" s="14">
        <v>0</v>
      </c>
      <c r="U8" s="14">
        <v>0</v>
      </c>
      <c r="V8" s="14">
        <v>0</v>
      </c>
      <c r="W8" s="14">
        <v>0</v>
      </c>
      <c r="X8" s="14">
        <v>0</v>
      </c>
      <c r="Y8" s="14">
        <v>0</v>
      </c>
      <c r="Z8" s="14">
        <v>0</v>
      </c>
      <c r="AA8" s="14">
        <v>0</v>
      </c>
    </row>
    <row r="9" spans="1:27">
      <c r="A9" s="39" t="s">
        <v>55</v>
      </c>
      <c r="B9" s="39"/>
      <c r="C9" s="29">
        <v>2.6179487483726609E-2</v>
      </c>
      <c r="D9" s="29">
        <v>1.7104806030986657E-3</v>
      </c>
      <c r="E9" s="29">
        <v>17655.079585624258</v>
      </c>
      <c r="F9" s="29">
        <v>1.7377978678237952E-3</v>
      </c>
      <c r="G9" s="29">
        <v>160255.09953202674</v>
      </c>
      <c r="H9" s="29">
        <v>25716.180888298895</v>
      </c>
      <c r="I9" s="29">
        <v>6.4614288672270356E-4</v>
      </c>
      <c r="J9" s="29">
        <v>126688.43869272328</v>
      </c>
      <c r="K9" s="29">
        <v>239651.57916080969</v>
      </c>
      <c r="L9" s="29">
        <v>118875.11999545799</v>
      </c>
      <c r="M9" s="29">
        <v>47849.055092357354</v>
      </c>
      <c r="N9" s="29">
        <v>241334.79129345578</v>
      </c>
      <c r="O9" s="29">
        <v>81946.782731502433</v>
      </c>
      <c r="P9" s="29">
        <v>119650.24026626995</v>
      </c>
      <c r="Q9" s="29">
        <v>3.929476302607469E-4</v>
      </c>
      <c r="R9" s="29">
        <v>333818.58633578778</v>
      </c>
      <c r="S9" s="29">
        <v>32097.943058783228</v>
      </c>
      <c r="T9" s="29">
        <v>43648.513695640373</v>
      </c>
      <c r="U9" s="29">
        <v>11478.424881556624</v>
      </c>
      <c r="V9" s="29">
        <v>128158.10520423994</v>
      </c>
      <c r="W9" s="29">
        <v>156491.00404113307</v>
      </c>
      <c r="X9" s="29">
        <v>92534.85609124467</v>
      </c>
      <c r="Y9" s="29">
        <v>2.3443191054108785E-5</v>
      </c>
      <c r="Z9" s="29">
        <v>170594.79470958881</v>
      </c>
      <c r="AA9" s="29">
        <v>25619.324780704228</v>
      </c>
    </row>
  </sheetData>
  <mergeCells count="1">
    <mergeCell ref="A9:B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6D00"/>
  </sheetPr>
  <dimension ref="A1:AG56"/>
  <sheetViews>
    <sheetView zoomScale="85" zoomScaleNormal="85" workbookViewId="0"/>
  </sheetViews>
  <sheetFormatPr defaultRowHeight="15"/>
  <cols>
    <col min="1" max="1" width="12.5703125" style="10" bestFit="1" customWidth="1"/>
    <col min="2" max="2" width="9.140625" style="10"/>
    <col min="3" max="3" width="22.28515625" style="10" customWidth="1"/>
    <col min="4" max="4" width="7.7109375" style="10" customWidth="1"/>
    <col min="5" max="5" width="25.5703125" style="10" customWidth="1"/>
    <col min="6" max="6" width="8.42578125" style="10" customWidth="1"/>
    <col min="7" max="7" width="9.140625" style="10"/>
    <col min="8" max="8" width="45.5703125" style="10" bestFit="1" customWidth="1"/>
    <col min="9" max="9" width="9.140625" style="10" customWidth="1"/>
    <col min="10" max="16384" width="9.140625" style="10"/>
  </cols>
  <sheetData>
    <row r="1" spans="1:33" ht="23.25">
      <c r="A1" s="27" t="s">
        <v>53</v>
      </c>
      <c r="B1" s="28"/>
      <c r="C1" s="17" t="s">
        <v>50</v>
      </c>
      <c r="D1" s="27" t="s">
        <v>54</v>
      </c>
      <c r="E1" s="17" t="s">
        <v>84</v>
      </c>
    </row>
    <row r="3" spans="1:33" ht="23.25">
      <c r="A3" s="18" t="s">
        <v>61</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row>
    <row r="6" spans="1:33">
      <c r="H6" s="33" t="s">
        <v>60</v>
      </c>
      <c r="I6" s="12" t="s">
        <v>11</v>
      </c>
      <c r="J6" s="12" t="s">
        <v>12</v>
      </c>
      <c r="K6" s="12" t="s">
        <v>13</v>
      </c>
      <c r="L6" s="12" t="s">
        <v>14</v>
      </c>
      <c r="M6" s="12" t="s">
        <v>15</v>
      </c>
      <c r="N6" s="12" t="s">
        <v>16</v>
      </c>
      <c r="O6" s="12" t="s">
        <v>17</v>
      </c>
      <c r="P6" s="12" t="s">
        <v>18</v>
      </c>
      <c r="Q6" s="12" t="s">
        <v>19</v>
      </c>
      <c r="R6" s="12" t="s">
        <v>20</v>
      </c>
      <c r="S6" s="12" t="s">
        <v>0</v>
      </c>
      <c r="T6" s="12" t="s">
        <v>1</v>
      </c>
      <c r="U6" s="12" t="s">
        <v>2</v>
      </c>
      <c r="V6" s="12" t="s">
        <v>3</v>
      </c>
      <c r="W6" s="12" t="s">
        <v>4</v>
      </c>
      <c r="X6" s="12" t="s">
        <v>5</v>
      </c>
      <c r="Y6" s="12" t="s">
        <v>6</v>
      </c>
      <c r="Z6" s="12" t="s">
        <v>7</v>
      </c>
      <c r="AA6" s="12" t="s">
        <v>8</v>
      </c>
      <c r="AB6" s="12" t="s">
        <v>9</v>
      </c>
      <c r="AC6" s="12" t="s">
        <v>43</v>
      </c>
      <c r="AD6" s="12" t="s">
        <v>44</v>
      </c>
      <c r="AE6" s="12" t="s">
        <v>45</v>
      </c>
      <c r="AF6" s="12" t="s">
        <v>46</v>
      </c>
      <c r="AG6" s="12" t="s">
        <v>47</v>
      </c>
    </row>
    <row r="7" spans="1:33">
      <c r="H7" s="30" t="s">
        <v>57</v>
      </c>
      <c r="I7" s="14">
        <f ca="1">-1*(INDEX(INDIRECT($C$1&amp;"_NEM_Build"),1,COLUMN()-8)-INDEX(INDIRECT($E$1&amp;"_NEM_Build"),1,COLUMN()-8))/1000</f>
        <v>1.0962059286669213E-5</v>
      </c>
      <c r="J7" s="14">
        <f t="shared" ref="J7:AG7" ca="1" si="0">-1*(INDEX(INDIRECT($C$1&amp;"_NEM_Build"),1,COLUMN()-8)-INDEX(BaseCase_NEM_Build,1,COLUMN()-8))/1000</f>
        <v>1.4829110673238722E-6</v>
      </c>
      <c r="K7" s="14">
        <f t="shared" ca="1" si="0"/>
        <v>177.27229969408094</v>
      </c>
      <c r="L7" s="14">
        <f t="shared" ca="1" si="0"/>
        <v>-17.191153613432427</v>
      </c>
      <c r="M7" s="14">
        <f t="shared" ca="1" si="0"/>
        <v>-20.63173780106241</v>
      </c>
      <c r="N7" s="14">
        <f t="shared" ca="1" si="0"/>
        <v>-9.2433453445662739</v>
      </c>
      <c r="O7" s="14">
        <f t="shared" ca="1" si="0"/>
        <v>6.7889757455410438</v>
      </c>
      <c r="P7" s="14">
        <f t="shared" ca="1" si="0"/>
        <v>19.220407384309919</v>
      </c>
      <c r="Q7" s="14">
        <f t="shared" ca="1" si="0"/>
        <v>17.13783975981595</v>
      </c>
      <c r="R7" s="14">
        <f t="shared" ca="1" si="0"/>
        <v>11.605837241151836</v>
      </c>
      <c r="S7" s="14">
        <f t="shared" ca="1" si="0"/>
        <v>-27.186790980780149</v>
      </c>
      <c r="T7" s="14">
        <f t="shared" ca="1" si="0"/>
        <v>-12.426425879419781</v>
      </c>
      <c r="U7" s="14">
        <f t="shared" ca="1" si="0"/>
        <v>17.703983275533769</v>
      </c>
      <c r="V7" s="14">
        <f t="shared" ca="1" si="0"/>
        <v>-11.509637913151645</v>
      </c>
      <c r="W7" s="14">
        <f t="shared" ca="1" si="0"/>
        <v>37.509192958068191</v>
      </c>
      <c r="X7" s="14">
        <f t="shared" ca="1" si="0"/>
        <v>37.156480506364254</v>
      </c>
      <c r="Y7" s="14">
        <f t="shared" ca="1" si="0"/>
        <v>1.8982092164285713</v>
      </c>
      <c r="Z7" s="14">
        <f t="shared" ca="1" si="0"/>
        <v>-21.068235254099186</v>
      </c>
      <c r="AA7" s="14">
        <f t="shared" ca="1" si="0"/>
        <v>-3.6780279733170755</v>
      </c>
      <c r="AB7" s="14">
        <f t="shared" ca="1" si="0"/>
        <v>3.4933275831718928</v>
      </c>
      <c r="AC7" s="14">
        <f t="shared" ca="1" si="0"/>
        <v>3.4333263729723402</v>
      </c>
      <c r="AD7" s="14">
        <f t="shared" ca="1" si="0"/>
        <v>-1.7480256581499998</v>
      </c>
      <c r="AE7" s="14">
        <f t="shared" ca="1" si="0"/>
        <v>0.18665443971716492</v>
      </c>
      <c r="AF7" s="14">
        <f t="shared" ca="1" si="0"/>
        <v>14.690399937182432</v>
      </c>
      <c r="AG7" s="14">
        <f t="shared" ca="1" si="0"/>
        <v>-1.3793603010885418</v>
      </c>
    </row>
    <row r="8" spans="1:33">
      <c r="H8" s="30" t="s">
        <v>40</v>
      </c>
      <c r="I8" s="14">
        <f t="shared" ref="I8:AG8" ca="1" si="1">-1*(INDEX(INDIRECT($C$1&amp;"_NEM_FOM"),1,COLUMN()-8)-INDEX(BaseCase_NEM_FOM,1,COLUMN()-8))/1000</f>
        <v>2.1563069894909859E-6</v>
      </c>
      <c r="J8" s="14">
        <f t="shared" ca="1" si="1"/>
        <v>2.0067347213625907E-7</v>
      </c>
      <c r="K8" s="14">
        <f t="shared" ca="1" si="1"/>
        <v>21.073173926516901</v>
      </c>
      <c r="L8" s="14">
        <f t="shared" ca="1" si="1"/>
        <v>-2.6028851231741719</v>
      </c>
      <c r="M8" s="14">
        <f t="shared" ca="1" si="1"/>
        <v>-2.3069145044577306</v>
      </c>
      <c r="N8" s="14">
        <f t="shared" ca="1" si="1"/>
        <v>-2.0405196771044283</v>
      </c>
      <c r="O8" s="14">
        <f t="shared" ca="1" si="1"/>
        <v>1.89953821139317</v>
      </c>
      <c r="P8" s="14">
        <f t="shared" ca="1" si="1"/>
        <v>2.8779194844886662E-2</v>
      </c>
      <c r="Q8" s="14">
        <f t="shared" ca="1" si="1"/>
        <v>-2.2671719231456517</v>
      </c>
      <c r="R8" s="14">
        <f t="shared" ca="1" si="1"/>
        <v>5.4161677944543776</v>
      </c>
      <c r="S8" s="14">
        <f t="shared" ca="1" si="1"/>
        <v>-4.6059712773752395</v>
      </c>
      <c r="T8" s="14">
        <f t="shared" ca="1" si="1"/>
        <v>-6.5381342387911863</v>
      </c>
      <c r="U8" s="14">
        <f t="shared" ca="1" si="1"/>
        <v>7.4848756550918329</v>
      </c>
      <c r="V8" s="14">
        <f t="shared" ca="1" si="1"/>
        <v>-3.6042432068251071</v>
      </c>
      <c r="W8" s="14">
        <f t="shared" ca="1" si="1"/>
        <v>5.5742017904752865</v>
      </c>
      <c r="X8" s="14">
        <f t="shared" ca="1" si="1"/>
        <v>9.0178053065035488</v>
      </c>
      <c r="Y8" s="14">
        <f t="shared" ca="1" si="1"/>
        <v>0.44613851461280135</v>
      </c>
      <c r="Z8" s="14">
        <f t="shared" ca="1" si="1"/>
        <v>-3.4641108946693131</v>
      </c>
      <c r="AA8" s="14">
        <f t="shared" ca="1" si="1"/>
        <v>-3.59790185993677</v>
      </c>
      <c r="AB8" s="14">
        <f t="shared" ca="1" si="1"/>
        <v>-0.54873328430345281</v>
      </c>
      <c r="AC8" s="14">
        <f t="shared" ca="1" si="1"/>
        <v>0.79649063582159574</v>
      </c>
      <c r="AD8" s="14">
        <f t="shared" ca="1" si="1"/>
        <v>0.73555407107155768</v>
      </c>
      <c r="AE8" s="14">
        <f t="shared" ca="1" si="1"/>
        <v>1.5081629651132971E-2</v>
      </c>
      <c r="AF8" s="14">
        <f t="shared" ca="1" si="1"/>
        <v>4.3469057483496147</v>
      </c>
      <c r="AG8" s="14">
        <f t="shared" ca="1" si="1"/>
        <v>-1.4380482344240881</v>
      </c>
    </row>
    <row r="9" spans="1:33">
      <c r="H9" s="30" t="s">
        <v>41</v>
      </c>
      <c r="I9" s="14">
        <f t="shared" ref="I9:AG9" ca="1" si="2">-1*(INDEX(INDIRECT($C$1&amp;"_NEM_Fuel"),1,COLUMN()-8)-INDEX(BaseCase_NEM_Fuel,1,COLUMN()-8))/1000</f>
        <v>-1.9988982798531651E-4</v>
      </c>
      <c r="J9" s="14">
        <f t="shared" ca="1" si="2"/>
        <v>-7.7518152553122485E-2</v>
      </c>
      <c r="K9" s="14">
        <f t="shared" ca="1" si="2"/>
        <v>0.6295702007925138</v>
      </c>
      <c r="L9" s="14">
        <f t="shared" ca="1" si="2"/>
        <v>1.7082777246052865</v>
      </c>
      <c r="M9" s="14">
        <f t="shared" ca="1" si="2"/>
        <v>0.61971548787970099</v>
      </c>
      <c r="N9" s="14">
        <f t="shared" ca="1" si="2"/>
        <v>-0.16680810652812944</v>
      </c>
      <c r="O9" s="14">
        <f t="shared" ca="1" si="2"/>
        <v>0.26015134900901465</v>
      </c>
      <c r="P9" s="14">
        <f t="shared" ca="1" si="2"/>
        <v>1.5209342904153746</v>
      </c>
      <c r="Q9" s="14">
        <f t="shared" ca="1" si="2"/>
        <v>1.8138673503794707</v>
      </c>
      <c r="R9" s="14">
        <f t="shared" ca="1" si="2"/>
        <v>0.75052190591371615</v>
      </c>
      <c r="S9" s="14">
        <f t="shared" ca="1" si="2"/>
        <v>1.756526677110698</v>
      </c>
      <c r="T9" s="14">
        <f t="shared" ca="1" si="2"/>
        <v>4.3674108888156482</v>
      </c>
      <c r="U9" s="14">
        <f t="shared" ca="1" si="2"/>
        <v>4.207044411853305</v>
      </c>
      <c r="V9" s="14">
        <f t="shared" ca="1" si="2"/>
        <v>6.8357004486841619</v>
      </c>
      <c r="W9" s="14">
        <f t="shared" ca="1" si="2"/>
        <v>-1.3710414587256965</v>
      </c>
      <c r="X9" s="14">
        <f t="shared" ca="1" si="2"/>
        <v>2.4521455919641304</v>
      </c>
      <c r="Y9" s="14">
        <f t="shared" ca="1" si="2"/>
        <v>0.75386687783047091</v>
      </c>
      <c r="Z9" s="14">
        <f t="shared" ca="1" si="2"/>
        <v>3.2999910028303274</v>
      </c>
      <c r="AA9" s="14">
        <f t="shared" ca="1" si="2"/>
        <v>2.3123840006350074</v>
      </c>
      <c r="AB9" s="14">
        <f t="shared" ca="1" si="2"/>
        <v>5.4277417043509191</v>
      </c>
      <c r="AC9" s="14">
        <f t="shared" ca="1" si="2"/>
        <v>4.2945092084457865</v>
      </c>
      <c r="AD9" s="14">
        <f t="shared" ca="1" si="2"/>
        <v>6.0246221187561169</v>
      </c>
      <c r="AE9" s="14">
        <f t="shared" ca="1" si="2"/>
        <v>5.4750924070969926</v>
      </c>
      <c r="AF9" s="14">
        <f t="shared" ca="1" si="2"/>
        <v>7.2618163413304133</v>
      </c>
      <c r="AG9" s="14">
        <f t="shared" ca="1" si="2"/>
        <v>5.5081648642484211</v>
      </c>
    </row>
    <row r="10" spans="1:33">
      <c r="H10" s="30" t="s">
        <v>42</v>
      </c>
      <c r="I10" s="14">
        <f t="shared" ref="I10:AG10" ca="1" si="3">-1*(INDEX(INDIRECT($C$1&amp;"_NEM_VOM"),1,COLUMN()-8)-INDEX(BaseCase_NEM_VOM,1,COLUMN()-8))/1000</f>
        <v>9.9744092440232636E-6</v>
      </c>
      <c r="J10" s="14">
        <f t="shared" ca="1" si="3"/>
        <v>4.9676363983890042E-3</v>
      </c>
      <c r="K10" s="14">
        <f t="shared" ca="1" si="3"/>
        <v>-0.37016113648493776</v>
      </c>
      <c r="L10" s="14">
        <f t="shared" ca="1" si="3"/>
        <v>-0.23335842969012446</v>
      </c>
      <c r="M10" s="14">
        <f t="shared" ca="1" si="3"/>
        <v>0.35453956134384496</v>
      </c>
      <c r="N10" s="14">
        <f t="shared" ca="1" si="3"/>
        <v>0.22241149320709519</v>
      </c>
      <c r="O10" s="14">
        <f t="shared" ca="1" si="3"/>
        <v>0.25285861035023116</v>
      </c>
      <c r="P10" s="14">
        <f t="shared" ca="1" si="3"/>
        <v>-8.7708202748675829E-2</v>
      </c>
      <c r="Q10" s="14">
        <f t="shared" ca="1" si="3"/>
        <v>-0.47512841644039144</v>
      </c>
      <c r="R10" s="14">
        <f t="shared" ca="1" si="3"/>
        <v>-0.55364663027576166</v>
      </c>
      <c r="S10" s="14">
        <f t="shared" ca="1" si="3"/>
        <v>-6.868497353413841E-2</v>
      </c>
      <c r="T10" s="14">
        <f t="shared" ca="1" si="3"/>
        <v>0.13393679881625575</v>
      </c>
      <c r="U10" s="14">
        <f t="shared" ca="1" si="3"/>
        <v>0.82766779476456576</v>
      </c>
      <c r="V10" s="14">
        <f t="shared" ca="1" si="3"/>
        <v>0.61217317581822861</v>
      </c>
      <c r="W10" s="14">
        <f t="shared" ca="1" si="3"/>
        <v>4.9598881147278007E-2</v>
      </c>
      <c r="X10" s="14">
        <f t="shared" ca="1" si="3"/>
        <v>-0.37611154512892242</v>
      </c>
      <c r="Y10" s="14">
        <f t="shared" ca="1" si="3"/>
        <v>-0.44526484246551989</v>
      </c>
      <c r="Z10" s="14">
        <f t="shared" ca="1" si="3"/>
        <v>-0.28058919876680011</v>
      </c>
      <c r="AA10" s="14">
        <f t="shared" ca="1" si="3"/>
        <v>-0.49976643838151358</v>
      </c>
      <c r="AB10" s="14">
        <f t="shared" ca="1" si="3"/>
        <v>-0.299359683634917</v>
      </c>
      <c r="AC10" s="14">
        <f t="shared" ca="1" si="3"/>
        <v>-0.15256872672532334</v>
      </c>
      <c r="AD10" s="14">
        <f t="shared" ca="1" si="3"/>
        <v>-0.69828646734997168</v>
      </c>
      <c r="AE10" s="14">
        <f t="shared" ca="1" si="3"/>
        <v>-0.43536724655752185</v>
      </c>
      <c r="AF10" s="14">
        <f t="shared" ca="1" si="3"/>
        <v>-7.3204369749873879E-5</v>
      </c>
      <c r="AG10" s="14">
        <f t="shared" ca="1" si="3"/>
        <v>-0.35299137817090376</v>
      </c>
    </row>
    <row r="11" spans="1:33">
      <c r="H11" s="30" t="s">
        <v>27</v>
      </c>
      <c r="I11" s="14">
        <f t="shared" ref="I11:AG11" ca="1" si="4">-1*(INDEX(INDIRECT($C$1&amp;"_NEM_REZ"),1,COLUMN()-8)-INDEX(BaseCase_NEM_REZ,1,COLUMN()-8))/1000</f>
        <v>4.2878648925411855E-7</v>
      </c>
      <c r="J11" s="14">
        <f t="shared" ca="1" si="4"/>
        <v>2.6441817510397471E-8</v>
      </c>
      <c r="K11" s="14">
        <f t="shared" ca="1" si="4"/>
        <v>11.736048840232005</v>
      </c>
      <c r="L11" s="14">
        <f t="shared" ca="1" si="4"/>
        <v>-1.7994763175283185E-8</v>
      </c>
      <c r="M11" s="14">
        <f t="shared" ca="1" si="4"/>
        <v>-8.9802133375875997</v>
      </c>
      <c r="N11" s="14">
        <f t="shared" ca="1" si="4"/>
        <v>12.917458771253289</v>
      </c>
      <c r="O11" s="14">
        <f t="shared" ca="1" si="4"/>
        <v>1.6029089424068987E-8</v>
      </c>
      <c r="P11" s="14">
        <f t="shared" ca="1" si="4"/>
        <v>17.98454551680063</v>
      </c>
      <c r="Q11" s="14">
        <f t="shared" ca="1" si="4"/>
        <v>-2.7753750119533214</v>
      </c>
      <c r="R11" s="14">
        <f t="shared" ca="1" si="4"/>
        <v>-2.5299117301546792</v>
      </c>
      <c r="S11" s="14">
        <f t="shared" ca="1" si="4"/>
        <v>-2.45009206163459</v>
      </c>
      <c r="T11" s="14">
        <f t="shared" ca="1" si="4"/>
        <v>-1.5898164306477993</v>
      </c>
      <c r="U11" s="14">
        <f t="shared" ca="1" si="4"/>
        <v>9.1510211773625496</v>
      </c>
      <c r="V11" s="14">
        <f t="shared" ca="1" si="4"/>
        <v>-1.7001804155205318</v>
      </c>
      <c r="W11" s="14">
        <f t="shared" ca="1" si="4"/>
        <v>-5.4133258587620222E-9</v>
      </c>
      <c r="X11" s="14">
        <f t="shared" ca="1" si="4"/>
        <v>7.3352468657803254</v>
      </c>
      <c r="Y11" s="14">
        <f t="shared" ca="1" si="4"/>
        <v>-6.6748510833862387</v>
      </c>
      <c r="Z11" s="14">
        <f t="shared" ca="1" si="4"/>
        <v>-1.7888852691136343</v>
      </c>
      <c r="AA11" s="14">
        <f t="shared" ca="1" si="4"/>
        <v>-3.8200665257609763</v>
      </c>
      <c r="AB11" s="14">
        <f t="shared" ca="1" si="4"/>
        <v>7.351219385862394</v>
      </c>
      <c r="AC11" s="14">
        <f t="shared" ca="1" si="4"/>
        <v>-0.90404887812587553</v>
      </c>
      <c r="AD11" s="14">
        <f t="shared" ca="1" si="4"/>
        <v>1.8164953991002986</v>
      </c>
      <c r="AE11" s="14">
        <f t="shared" ca="1" si="4"/>
        <v>-5.1529138690334843E-9</v>
      </c>
      <c r="AF11" s="14">
        <f t="shared" ca="1" si="4"/>
        <v>0.93503670179704201</v>
      </c>
      <c r="AG11" s="14">
        <f t="shared" ca="1" si="4"/>
        <v>4.9087774949693993E-3</v>
      </c>
    </row>
    <row r="12" spans="1:33">
      <c r="H12" s="30" t="s">
        <v>56</v>
      </c>
      <c r="I12" s="14">
        <f t="shared" ref="I12:AG12" ca="1" si="5">-1*(INDEX(INDIRECT($C$1&amp;"_NEM_DSP"),1,COLUMN()-8)-INDEX(BaseCase_NEM_DSP,1,COLUMN()-8))/1000</f>
        <v>1.4970389330670741E-7</v>
      </c>
      <c r="J12" s="14">
        <f t="shared" ca="1" si="5"/>
        <v>1.4180402558849891E-7</v>
      </c>
      <c r="K12" s="14">
        <f t="shared" ca="1" si="5"/>
        <v>-2.5323629309697715</v>
      </c>
      <c r="L12" s="14">
        <f t="shared" ca="1" si="5"/>
        <v>0.28284329784546569</v>
      </c>
      <c r="M12" s="14">
        <f t="shared" ca="1" si="5"/>
        <v>4.8834308963287771</v>
      </c>
      <c r="N12" s="14">
        <f t="shared" ca="1" si="5"/>
        <v>1.5552723607176362E-7</v>
      </c>
      <c r="O12" s="14">
        <f t="shared" ca="1" si="5"/>
        <v>1.5373310481586571E-7</v>
      </c>
      <c r="P12" s="14">
        <f t="shared" ca="1" si="5"/>
        <v>1.6001034655335236E-7</v>
      </c>
      <c r="Q12" s="14">
        <f t="shared" ca="1" si="5"/>
        <v>0.2751910708499522</v>
      </c>
      <c r="R12" s="14">
        <f t="shared" ca="1" si="5"/>
        <v>-1.2909537231246377</v>
      </c>
      <c r="S12" s="14">
        <f t="shared" ca="1" si="5"/>
        <v>-2.2007838913979866E-2</v>
      </c>
      <c r="T12" s="14">
        <f t="shared" ca="1" si="5"/>
        <v>1.7958828705540098E-2</v>
      </c>
      <c r="U12" s="14">
        <f t="shared" ca="1" si="5"/>
        <v>-1.0559333294751596</v>
      </c>
      <c r="V12" s="14">
        <f t="shared" ca="1" si="5"/>
        <v>-0.52311258507637826</v>
      </c>
      <c r="W12" s="14">
        <f t="shared" ca="1" si="5"/>
        <v>0.56400596195592789</v>
      </c>
      <c r="X12" s="14">
        <f t="shared" ca="1" si="5"/>
        <v>1.7737432708582201</v>
      </c>
      <c r="Y12" s="14">
        <f t="shared" ca="1" si="5"/>
        <v>1.6374885930122393E-7</v>
      </c>
      <c r="Z12" s="14">
        <f t="shared" ca="1" si="5"/>
        <v>1.6676275542965284E-7</v>
      </c>
      <c r="AA12" s="14">
        <f t="shared" ca="1" si="5"/>
        <v>3.3302012845781519E-3</v>
      </c>
      <c r="AB12" s="14">
        <f t="shared" ca="1" si="5"/>
        <v>9.7928725423691692</v>
      </c>
      <c r="AC12" s="14">
        <f t="shared" ca="1" si="5"/>
        <v>0.4366969836312346</v>
      </c>
      <c r="AD12" s="14">
        <f t="shared" ca="1" si="5"/>
        <v>4.8203395006178544</v>
      </c>
      <c r="AE12" s="14">
        <f t="shared" ca="1" si="5"/>
        <v>1.3694726831602693</v>
      </c>
      <c r="AF12" s="14">
        <f t="shared" ca="1" si="5"/>
        <v>7.1967817691323361</v>
      </c>
      <c r="AG12" s="14">
        <f t="shared" ca="1" si="5"/>
        <v>10.951267908853959</v>
      </c>
    </row>
    <row r="13" spans="1:33">
      <c r="H13" s="36" t="s">
        <v>98</v>
      </c>
      <c r="I13" s="37">
        <f ca="1">SUM(I7:I12)</f>
        <v>-1.762185620825722E-4</v>
      </c>
      <c r="J13" s="37">
        <f ca="1">SUM(J7:J12)+I13</f>
        <v>-7.2724882886433487E-2</v>
      </c>
      <c r="K13" s="38">
        <f t="shared" ref="K13:AG13" ca="1" si="6">SUM(K7:K12)+J13</f>
        <v>207.73584371128118</v>
      </c>
      <c r="L13" s="38">
        <f t="shared" ca="1" si="6"/>
        <v>189.69956754944045</v>
      </c>
      <c r="M13" s="38">
        <f t="shared" ca="1" si="6"/>
        <v>163.63838785188503</v>
      </c>
      <c r="N13" s="38">
        <f t="shared" ca="1" si="6"/>
        <v>165.32758514367382</v>
      </c>
      <c r="O13" s="38">
        <f t="shared" ca="1" si="6"/>
        <v>174.52910922972947</v>
      </c>
      <c r="P13" s="38">
        <f t="shared" ca="1" si="6"/>
        <v>213.19606757336194</v>
      </c>
      <c r="Q13" s="38">
        <f t="shared" ca="1" si="6"/>
        <v>226.90529040286796</v>
      </c>
      <c r="R13" s="38">
        <f t="shared" ca="1" si="6"/>
        <v>240.30330526083281</v>
      </c>
      <c r="S13" s="38">
        <f t="shared" ca="1" si="6"/>
        <v>207.7262848057054</v>
      </c>
      <c r="T13" s="38">
        <f t="shared" ca="1" si="6"/>
        <v>191.69121477318407</v>
      </c>
      <c r="U13" s="38">
        <f t="shared" ca="1" si="6"/>
        <v>230.00987375831494</v>
      </c>
      <c r="V13" s="38">
        <f t="shared" ca="1" si="6"/>
        <v>220.12057326224368</v>
      </c>
      <c r="W13" s="38">
        <f t="shared" ca="1" si="6"/>
        <v>262.44653138975133</v>
      </c>
      <c r="X13" s="38">
        <f t="shared" ca="1" si="6"/>
        <v>319.80584138609288</v>
      </c>
      <c r="Y13" s="38">
        <f t="shared" ca="1" si="6"/>
        <v>315.78394023286182</v>
      </c>
      <c r="Z13" s="38">
        <f t="shared" ca="1" si="6"/>
        <v>292.48211078580596</v>
      </c>
      <c r="AA13" s="38">
        <f t="shared" ca="1" si="6"/>
        <v>283.20206219032923</v>
      </c>
      <c r="AB13" s="38">
        <f t="shared" ca="1" si="6"/>
        <v>308.41913043814526</v>
      </c>
      <c r="AC13" s="38">
        <f t="shared" ca="1" si="6"/>
        <v>316.32353603416504</v>
      </c>
      <c r="AD13" s="38">
        <f t="shared" ca="1" si="6"/>
        <v>327.27423499821089</v>
      </c>
      <c r="AE13" s="38">
        <f t="shared" ca="1" si="6"/>
        <v>333.88516890612601</v>
      </c>
      <c r="AF13" s="38">
        <f t="shared" ca="1" si="6"/>
        <v>368.31603619954808</v>
      </c>
      <c r="AG13" s="38">
        <f t="shared" ca="1" si="6"/>
        <v>381.60997783646189</v>
      </c>
    </row>
    <row r="22" spans="1:33" ht="23.25">
      <c r="A22" s="18" t="str">
        <f>B23&amp;" capacity difference by year"</f>
        <v>NEM capacity difference by year</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row>
    <row r="23" spans="1:33">
      <c r="A23" s="31" t="s">
        <v>58</v>
      </c>
      <c r="B23" s="24" t="s">
        <v>51</v>
      </c>
    </row>
    <row r="25" spans="1:33">
      <c r="H25" s="23" t="s">
        <v>62</v>
      </c>
      <c r="I25" s="12" t="s">
        <v>11</v>
      </c>
      <c r="J25" s="12" t="s">
        <v>12</v>
      </c>
      <c r="K25" s="12" t="s">
        <v>13</v>
      </c>
      <c r="L25" s="12" t="s">
        <v>14</v>
      </c>
      <c r="M25" s="12" t="s">
        <v>15</v>
      </c>
      <c r="N25" s="12" t="s">
        <v>16</v>
      </c>
      <c r="O25" s="12" t="s">
        <v>17</v>
      </c>
      <c r="P25" s="12" t="s">
        <v>18</v>
      </c>
      <c r="Q25" s="12" t="s">
        <v>19</v>
      </c>
      <c r="R25" s="12" t="s">
        <v>20</v>
      </c>
      <c r="S25" s="12" t="s">
        <v>0</v>
      </c>
      <c r="T25" s="12" t="s">
        <v>1</v>
      </c>
      <c r="U25" s="12" t="s">
        <v>2</v>
      </c>
      <c r="V25" s="12" t="s">
        <v>3</v>
      </c>
      <c r="W25" s="12" t="s">
        <v>4</v>
      </c>
      <c r="X25" s="12" t="s">
        <v>5</v>
      </c>
      <c r="Y25" s="12" t="s">
        <v>6</v>
      </c>
      <c r="Z25" s="12" t="s">
        <v>7</v>
      </c>
      <c r="AA25" s="12" t="s">
        <v>8</v>
      </c>
      <c r="AB25" s="12" t="s">
        <v>9</v>
      </c>
      <c r="AC25" s="12" t="s">
        <v>43</v>
      </c>
      <c r="AD25" s="12" t="s">
        <v>44</v>
      </c>
      <c r="AE25" s="12" t="s">
        <v>45</v>
      </c>
      <c r="AF25" s="12" t="s">
        <v>46</v>
      </c>
      <c r="AG25" s="12" t="s">
        <v>47</v>
      </c>
    </row>
    <row r="26" spans="1:33">
      <c r="B26" s="10">
        <f>IF(B23="NEM",0,IF(B23="NSW",1,IF(B23="QLD",2,IF(B23="VIC",3,IF(B23="SA",4,IF(B23="TAS",5))))))</f>
        <v>0</v>
      </c>
      <c r="H26" s="30" t="s">
        <v>36</v>
      </c>
      <c r="I26" s="1">
        <f ca="1">OFFSET(INDIRECT("Neutral2_"&amp;$C$1&amp;"_Capacity!"&amp;CELL("address",C4)),$B$26*14,0)-OFFSET(INDIRECT("Neutral2_"&amp;$E$1&amp;"_Capacity!"&amp;CELL("address",C4)),$B$26*14,0)</f>
        <v>0</v>
      </c>
      <c r="J26" s="1">
        <f t="shared" ref="J26:AG26" ca="1" si="7">OFFSET(INDIRECT("Neutral2_"&amp;$C$1&amp;"_Capacity!"&amp;CELL("address",D4)),$B$26*14,0)-OFFSET(INDIRECT("Neutral2_"&amp;$E$1&amp;"_Capacity!"&amp;CELL("address",D4)),$B$26*14,0)</f>
        <v>0</v>
      </c>
      <c r="K26" s="1">
        <f t="shared" ca="1" si="7"/>
        <v>0</v>
      </c>
      <c r="L26" s="1">
        <f t="shared" ca="1" si="7"/>
        <v>0</v>
      </c>
      <c r="M26" s="1">
        <f t="shared" ca="1" si="7"/>
        <v>0</v>
      </c>
      <c r="N26" s="1">
        <f t="shared" ca="1" si="7"/>
        <v>0</v>
      </c>
      <c r="O26" s="1">
        <f t="shared" ca="1" si="7"/>
        <v>0</v>
      </c>
      <c r="P26" s="1">
        <f t="shared" ca="1" si="7"/>
        <v>0</v>
      </c>
      <c r="Q26" s="1">
        <f t="shared" ca="1" si="7"/>
        <v>0</v>
      </c>
      <c r="R26" s="1">
        <f t="shared" ca="1" si="7"/>
        <v>0</v>
      </c>
      <c r="S26" s="1">
        <f t="shared" ca="1" si="7"/>
        <v>0</v>
      </c>
      <c r="T26" s="1">
        <f t="shared" ca="1" si="7"/>
        <v>0</v>
      </c>
      <c r="U26" s="1">
        <f t="shared" ca="1" si="7"/>
        <v>0</v>
      </c>
      <c r="V26" s="1">
        <f t="shared" ca="1" si="7"/>
        <v>0</v>
      </c>
      <c r="W26" s="1">
        <f t="shared" ca="1" si="7"/>
        <v>0</v>
      </c>
      <c r="X26" s="1">
        <f t="shared" ca="1" si="7"/>
        <v>0</v>
      </c>
      <c r="Y26" s="1">
        <f t="shared" ca="1" si="7"/>
        <v>0</v>
      </c>
      <c r="Z26" s="1">
        <f t="shared" ca="1" si="7"/>
        <v>0</v>
      </c>
      <c r="AA26" s="1">
        <f t="shared" ca="1" si="7"/>
        <v>0</v>
      </c>
      <c r="AB26" s="1">
        <f t="shared" ca="1" si="7"/>
        <v>0</v>
      </c>
      <c r="AC26" s="1">
        <f t="shared" ca="1" si="7"/>
        <v>0</v>
      </c>
      <c r="AD26" s="1">
        <f t="shared" ca="1" si="7"/>
        <v>0</v>
      </c>
      <c r="AE26" s="1">
        <f t="shared" ca="1" si="7"/>
        <v>0</v>
      </c>
      <c r="AF26" s="1">
        <f t="shared" ca="1" si="7"/>
        <v>0</v>
      </c>
      <c r="AG26" s="1">
        <f t="shared" ca="1" si="7"/>
        <v>0</v>
      </c>
    </row>
    <row r="27" spans="1:33">
      <c r="H27" s="30" t="s">
        <v>38</v>
      </c>
      <c r="I27" s="1">
        <f t="shared" ref="I27:AG27" ca="1" si="8">OFFSET(INDIRECT("Neutral2_"&amp;$C$1&amp;"_Capacity!"&amp;CELL("address",C5)),$B$26*14,0)-OFFSET(INDIRECT("Neutral2_"&amp;$E$1&amp;"_Capacity!"&amp;CELL("address",C5)),$B$26*14,0)</f>
        <v>0</v>
      </c>
      <c r="J27" s="1">
        <f t="shared" ca="1" si="8"/>
        <v>0</v>
      </c>
      <c r="K27" s="1">
        <f t="shared" ca="1" si="8"/>
        <v>0</v>
      </c>
      <c r="L27" s="1">
        <f t="shared" ca="1" si="8"/>
        <v>0</v>
      </c>
      <c r="M27" s="1">
        <f t="shared" ca="1" si="8"/>
        <v>0</v>
      </c>
      <c r="N27" s="1">
        <f t="shared" ca="1" si="8"/>
        <v>0</v>
      </c>
      <c r="O27" s="1">
        <f t="shared" ca="1" si="8"/>
        <v>0</v>
      </c>
      <c r="P27" s="1">
        <f t="shared" ca="1" si="8"/>
        <v>0</v>
      </c>
      <c r="Q27" s="1">
        <f t="shared" ca="1" si="8"/>
        <v>0</v>
      </c>
      <c r="R27" s="1">
        <f t="shared" ca="1" si="8"/>
        <v>0</v>
      </c>
      <c r="S27" s="1">
        <f t="shared" ca="1" si="8"/>
        <v>0</v>
      </c>
      <c r="T27" s="1">
        <f t="shared" ca="1" si="8"/>
        <v>0</v>
      </c>
      <c r="U27" s="1">
        <f t="shared" ca="1" si="8"/>
        <v>0</v>
      </c>
      <c r="V27" s="1">
        <f t="shared" ca="1" si="8"/>
        <v>0</v>
      </c>
      <c r="W27" s="1">
        <f t="shared" ca="1" si="8"/>
        <v>0</v>
      </c>
      <c r="X27" s="1">
        <f t="shared" ca="1" si="8"/>
        <v>0</v>
      </c>
      <c r="Y27" s="1">
        <f t="shared" ca="1" si="8"/>
        <v>0</v>
      </c>
      <c r="Z27" s="1">
        <f t="shared" ca="1" si="8"/>
        <v>0</v>
      </c>
      <c r="AA27" s="1">
        <f t="shared" ca="1" si="8"/>
        <v>0</v>
      </c>
      <c r="AB27" s="1">
        <f t="shared" ca="1" si="8"/>
        <v>0</v>
      </c>
      <c r="AC27" s="1">
        <f t="shared" ca="1" si="8"/>
        <v>0</v>
      </c>
      <c r="AD27" s="1">
        <f t="shared" ca="1" si="8"/>
        <v>0</v>
      </c>
      <c r="AE27" s="1">
        <f t="shared" ca="1" si="8"/>
        <v>0</v>
      </c>
      <c r="AF27" s="1">
        <f t="shared" ca="1" si="8"/>
        <v>0</v>
      </c>
      <c r="AG27" s="1">
        <f t="shared" ca="1" si="8"/>
        <v>0</v>
      </c>
    </row>
    <row r="28" spans="1:33">
      <c r="H28" s="30" t="s">
        <v>22</v>
      </c>
      <c r="I28" s="1">
        <f t="shared" ref="I28:AG28" ca="1" si="9">OFFSET(INDIRECT("Neutral2_"&amp;$C$1&amp;"_Capacity!"&amp;CELL("address",C6)),$B$26*14,0)-OFFSET(INDIRECT("Neutral2_"&amp;$E$1&amp;"_Capacity!"&amp;CELL("address",C6)),$B$26*14,0)</f>
        <v>0</v>
      </c>
      <c r="J28" s="1">
        <f t="shared" ca="1" si="9"/>
        <v>0</v>
      </c>
      <c r="K28" s="1">
        <f t="shared" ca="1" si="9"/>
        <v>0</v>
      </c>
      <c r="L28" s="1">
        <f t="shared" ca="1" si="9"/>
        <v>0</v>
      </c>
      <c r="M28" s="1">
        <f t="shared" ca="1" si="9"/>
        <v>0</v>
      </c>
      <c r="N28" s="1">
        <f t="shared" ca="1" si="9"/>
        <v>0</v>
      </c>
      <c r="O28" s="1">
        <f t="shared" ca="1" si="9"/>
        <v>0</v>
      </c>
      <c r="P28" s="1">
        <f t="shared" ca="1" si="9"/>
        <v>0</v>
      </c>
      <c r="Q28" s="1">
        <f t="shared" ca="1" si="9"/>
        <v>0</v>
      </c>
      <c r="R28" s="1">
        <f t="shared" ca="1" si="9"/>
        <v>0</v>
      </c>
      <c r="S28" s="1">
        <f t="shared" ca="1" si="9"/>
        <v>0</v>
      </c>
      <c r="T28" s="1">
        <f t="shared" ca="1" si="9"/>
        <v>0</v>
      </c>
      <c r="U28" s="1">
        <f t="shared" ca="1" si="9"/>
        <v>0</v>
      </c>
      <c r="V28" s="1">
        <f t="shared" ca="1" si="9"/>
        <v>0</v>
      </c>
      <c r="W28" s="1">
        <f t="shared" ca="1" si="9"/>
        <v>0</v>
      </c>
      <c r="X28" s="1">
        <f t="shared" ca="1" si="9"/>
        <v>0</v>
      </c>
      <c r="Y28" s="1">
        <f t="shared" ca="1" si="9"/>
        <v>0</v>
      </c>
      <c r="Z28" s="1">
        <f t="shared" ca="1" si="9"/>
        <v>0</v>
      </c>
      <c r="AA28" s="1">
        <f t="shared" ca="1" si="9"/>
        <v>0</v>
      </c>
      <c r="AB28" s="1">
        <f t="shared" ca="1" si="9"/>
        <v>0</v>
      </c>
      <c r="AC28" s="1">
        <f t="shared" ca="1" si="9"/>
        <v>0</v>
      </c>
      <c r="AD28" s="1">
        <f t="shared" ca="1" si="9"/>
        <v>0</v>
      </c>
      <c r="AE28" s="1">
        <f t="shared" ca="1" si="9"/>
        <v>0</v>
      </c>
      <c r="AF28" s="1">
        <f t="shared" ca="1" si="9"/>
        <v>0</v>
      </c>
      <c r="AG28" s="1">
        <f t="shared" ca="1" si="9"/>
        <v>0</v>
      </c>
    </row>
    <row r="29" spans="1:33">
      <c r="H29" s="30" t="s">
        <v>23</v>
      </c>
      <c r="I29" s="1">
        <f t="shared" ref="I29:AG29" ca="1" si="10">OFFSET(INDIRECT("Neutral2_"&amp;$C$1&amp;"_Capacity!"&amp;CELL("address",C7)),$B$26*14,0)-OFFSET(INDIRECT("Neutral2_"&amp;$E$1&amp;"_Capacity!"&amp;CELL("address",C7)),$B$26*14,0)</f>
        <v>0</v>
      </c>
      <c r="J29" s="1">
        <f t="shared" ca="1" si="10"/>
        <v>0</v>
      </c>
      <c r="K29" s="1">
        <f t="shared" ca="1" si="10"/>
        <v>0</v>
      </c>
      <c r="L29" s="1">
        <f t="shared" ca="1" si="10"/>
        <v>0</v>
      </c>
      <c r="M29" s="1">
        <f t="shared" ca="1" si="10"/>
        <v>0</v>
      </c>
      <c r="N29" s="1">
        <f t="shared" ca="1" si="10"/>
        <v>0</v>
      </c>
      <c r="O29" s="1">
        <f t="shared" ca="1" si="10"/>
        <v>0</v>
      </c>
      <c r="P29" s="1">
        <f t="shared" ca="1" si="10"/>
        <v>0</v>
      </c>
      <c r="Q29" s="1">
        <f t="shared" ca="1" si="10"/>
        <v>0</v>
      </c>
      <c r="R29" s="1">
        <f t="shared" ca="1" si="10"/>
        <v>0</v>
      </c>
      <c r="S29" s="1">
        <f t="shared" ca="1" si="10"/>
        <v>0</v>
      </c>
      <c r="T29" s="1">
        <f t="shared" ca="1" si="10"/>
        <v>0</v>
      </c>
      <c r="U29" s="1">
        <f t="shared" ca="1" si="10"/>
        <v>0</v>
      </c>
      <c r="V29" s="1">
        <f t="shared" ca="1" si="10"/>
        <v>0</v>
      </c>
      <c r="W29" s="1">
        <f t="shared" ca="1" si="10"/>
        <v>0</v>
      </c>
      <c r="X29" s="1">
        <f t="shared" ca="1" si="10"/>
        <v>0</v>
      </c>
      <c r="Y29" s="1">
        <f t="shared" ca="1" si="10"/>
        <v>0</v>
      </c>
      <c r="Z29" s="1">
        <f t="shared" ca="1" si="10"/>
        <v>0</v>
      </c>
      <c r="AA29" s="1">
        <f t="shared" ca="1" si="10"/>
        <v>0</v>
      </c>
      <c r="AB29" s="1">
        <f t="shared" ca="1" si="10"/>
        <v>0</v>
      </c>
      <c r="AC29" s="1">
        <f t="shared" ca="1" si="10"/>
        <v>0</v>
      </c>
      <c r="AD29" s="1">
        <f t="shared" ca="1" si="10"/>
        <v>0</v>
      </c>
      <c r="AE29" s="1">
        <f t="shared" ca="1" si="10"/>
        <v>0</v>
      </c>
      <c r="AF29" s="1">
        <f t="shared" ca="1" si="10"/>
        <v>0</v>
      </c>
      <c r="AG29" s="1">
        <f t="shared" ca="1" si="10"/>
        <v>0</v>
      </c>
    </row>
    <row r="30" spans="1:33">
      <c r="H30" s="30" t="s">
        <v>21</v>
      </c>
      <c r="I30" s="1">
        <f t="shared" ref="I30:AG30" ca="1" si="11">OFFSET(INDIRECT("Neutral2_"&amp;$C$1&amp;"_Capacity!"&amp;CELL("address",C8)),$B$26*14,0)-OFFSET(INDIRECT("Neutral2_"&amp;$E$1&amp;"_Capacity!"&amp;CELL("address",C8)),$B$26*14,0)</f>
        <v>0</v>
      </c>
      <c r="J30" s="1">
        <f t="shared" ca="1" si="11"/>
        <v>0</v>
      </c>
      <c r="K30" s="1">
        <f t="shared" ca="1" si="11"/>
        <v>-120.51593999999932</v>
      </c>
      <c r="L30" s="1">
        <f t="shared" ca="1" si="11"/>
        <v>-120.51593999999932</v>
      </c>
      <c r="M30" s="1">
        <f t="shared" ca="1" si="11"/>
        <v>-120.51593999999932</v>
      </c>
      <c r="N30" s="1">
        <f t="shared" ca="1" si="11"/>
        <v>-120.51593999999932</v>
      </c>
      <c r="O30" s="1">
        <f t="shared" ca="1" si="11"/>
        <v>-120.51593999999932</v>
      </c>
      <c r="P30" s="1">
        <f t="shared" ca="1" si="11"/>
        <v>-120.51593999999932</v>
      </c>
      <c r="Q30" s="1">
        <f t="shared" ca="1" si="11"/>
        <v>-120.51593999999932</v>
      </c>
      <c r="R30" s="1">
        <f t="shared" ca="1" si="11"/>
        <v>-120.51593999999932</v>
      </c>
      <c r="S30" s="1">
        <f t="shared" ca="1" si="11"/>
        <v>-120.51593999999932</v>
      </c>
      <c r="T30" s="1">
        <f t="shared" ca="1" si="11"/>
        <v>-120.51593999999932</v>
      </c>
      <c r="U30" s="1">
        <f t="shared" ca="1" si="11"/>
        <v>-124.98134000000027</v>
      </c>
      <c r="V30" s="1">
        <f t="shared" ca="1" si="11"/>
        <v>-94.60570000000007</v>
      </c>
      <c r="W30" s="1">
        <f t="shared" ca="1" si="11"/>
        <v>-94.60570000000007</v>
      </c>
      <c r="X30" s="1">
        <f t="shared" ca="1" si="11"/>
        <v>-119.23240000000078</v>
      </c>
      <c r="Y30" s="1">
        <f t="shared" ca="1" si="11"/>
        <v>-119.23240000000078</v>
      </c>
      <c r="Z30" s="1">
        <f t="shared" ca="1" si="11"/>
        <v>-119.23240000000078</v>
      </c>
      <c r="AA30" s="1">
        <f t="shared" ca="1" si="11"/>
        <v>-119.23240000000078</v>
      </c>
      <c r="AB30" s="1">
        <f t="shared" ca="1" si="11"/>
        <v>-119.23240000000078</v>
      </c>
      <c r="AC30" s="1">
        <f t="shared" ca="1" si="11"/>
        <v>-119.23240000000078</v>
      </c>
      <c r="AD30" s="1">
        <f t="shared" ca="1" si="11"/>
        <v>-119.23240000000078</v>
      </c>
      <c r="AE30" s="1">
        <f t="shared" ca="1" si="11"/>
        <v>-119.23240000000078</v>
      </c>
      <c r="AF30" s="1">
        <f t="shared" ca="1" si="11"/>
        <v>-167.44360000000052</v>
      </c>
      <c r="AG30" s="1">
        <f t="shared" ca="1" si="11"/>
        <v>-167.44360000000052</v>
      </c>
    </row>
    <row r="31" spans="1:33">
      <c r="H31" s="30" t="s">
        <v>24</v>
      </c>
      <c r="I31" s="1">
        <f t="shared" ref="I31:AG31" ca="1" si="12">OFFSET(INDIRECT("Neutral2_"&amp;$C$1&amp;"_Capacity!"&amp;CELL("address",C9)),$B$26*14,0)-OFFSET(INDIRECT("Neutral2_"&amp;$E$1&amp;"_Capacity!"&amp;CELL("address",C9)),$B$26*14,0)</f>
        <v>0</v>
      </c>
      <c r="J31" s="1">
        <f t="shared" ca="1" si="12"/>
        <v>0</v>
      </c>
      <c r="K31" s="1">
        <f t="shared" ca="1" si="12"/>
        <v>0</v>
      </c>
      <c r="L31" s="1">
        <f t="shared" ca="1" si="12"/>
        <v>0</v>
      </c>
      <c r="M31" s="1">
        <f t="shared" ca="1" si="12"/>
        <v>0</v>
      </c>
      <c r="N31" s="1">
        <f t="shared" ca="1" si="12"/>
        <v>0</v>
      </c>
      <c r="O31" s="1">
        <f t="shared" ca="1" si="12"/>
        <v>0</v>
      </c>
      <c r="P31" s="1">
        <f t="shared" ca="1" si="12"/>
        <v>0</v>
      </c>
      <c r="Q31" s="1">
        <f t="shared" ca="1" si="12"/>
        <v>0</v>
      </c>
      <c r="R31" s="1">
        <f t="shared" ca="1" si="12"/>
        <v>0</v>
      </c>
      <c r="S31" s="1">
        <f t="shared" ca="1" si="12"/>
        <v>0</v>
      </c>
      <c r="T31" s="1">
        <f t="shared" ca="1" si="12"/>
        <v>0</v>
      </c>
      <c r="U31" s="1">
        <f t="shared" ca="1" si="12"/>
        <v>0</v>
      </c>
      <c r="V31" s="1">
        <f t="shared" ca="1" si="12"/>
        <v>0</v>
      </c>
      <c r="W31" s="1">
        <f t="shared" ca="1" si="12"/>
        <v>0</v>
      </c>
      <c r="X31" s="1">
        <f t="shared" ca="1" si="12"/>
        <v>0</v>
      </c>
      <c r="Y31" s="1">
        <f t="shared" ca="1" si="12"/>
        <v>0</v>
      </c>
      <c r="Z31" s="1">
        <f t="shared" ca="1" si="12"/>
        <v>0</v>
      </c>
      <c r="AA31" s="1">
        <f t="shared" ca="1" si="12"/>
        <v>0</v>
      </c>
      <c r="AB31" s="1">
        <f t="shared" ca="1" si="12"/>
        <v>0</v>
      </c>
      <c r="AC31" s="1">
        <f t="shared" ca="1" si="12"/>
        <v>0</v>
      </c>
      <c r="AD31" s="1">
        <f t="shared" ca="1" si="12"/>
        <v>0</v>
      </c>
      <c r="AE31" s="1">
        <f t="shared" ca="1" si="12"/>
        <v>0</v>
      </c>
      <c r="AF31" s="1">
        <f t="shared" ca="1" si="12"/>
        <v>0</v>
      </c>
      <c r="AG31" s="1">
        <f t="shared" ca="1" si="12"/>
        <v>0</v>
      </c>
    </row>
    <row r="32" spans="1:33">
      <c r="H32" s="30" t="s">
        <v>25</v>
      </c>
      <c r="I32" s="1">
        <f t="shared" ref="I32:AG32" ca="1" si="13">OFFSET(INDIRECT("Neutral2_"&amp;$C$1&amp;"_Capacity!"&amp;CELL("address",C10)),$B$26*14,0)-OFFSET(INDIRECT("Neutral2_"&amp;$E$1&amp;"_Capacity!"&amp;CELL("address",C10)),$B$26*14,0)</f>
        <v>0</v>
      </c>
      <c r="J32" s="1">
        <f t="shared" ca="1" si="13"/>
        <v>0</v>
      </c>
      <c r="K32" s="1">
        <f t="shared" ca="1" si="13"/>
        <v>0</v>
      </c>
      <c r="L32" s="1">
        <f t="shared" ca="1" si="13"/>
        <v>0</v>
      </c>
      <c r="M32" s="1">
        <f t="shared" ca="1" si="13"/>
        <v>-23.936070000001564</v>
      </c>
      <c r="N32" s="1">
        <f t="shared" ca="1" si="13"/>
        <v>-1.3516639999961626</v>
      </c>
      <c r="O32" s="1">
        <f t="shared" ca="1" si="13"/>
        <v>-7.5489099999995233</v>
      </c>
      <c r="P32" s="1">
        <f t="shared" ca="1" si="13"/>
        <v>48.950583439196635</v>
      </c>
      <c r="Q32" s="1">
        <f t="shared" ca="1" si="13"/>
        <v>81.855123433597328</v>
      </c>
      <c r="R32" s="1">
        <f t="shared" ca="1" si="13"/>
        <v>67.702003432103083</v>
      </c>
      <c r="S32" s="1">
        <f t="shared" ca="1" si="13"/>
        <v>38.006403431529179</v>
      </c>
      <c r="T32" s="1">
        <f t="shared" ca="1" si="13"/>
        <v>93.124903430398263</v>
      </c>
      <c r="U32" s="1">
        <f t="shared" ca="1" si="13"/>
        <v>39.937636429298436</v>
      </c>
      <c r="V32" s="1">
        <f t="shared" ca="1" si="13"/>
        <v>61.370133426597022</v>
      </c>
      <c r="W32" s="1">
        <f t="shared" ca="1" si="13"/>
        <v>61.370133424428786</v>
      </c>
      <c r="X32" s="1">
        <f t="shared" ca="1" si="13"/>
        <v>54.380626810667309</v>
      </c>
      <c r="Y32" s="1">
        <f t="shared" ca="1" si="13"/>
        <v>76.857279811178159</v>
      </c>
      <c r="Z32" s="1">
        <f t="shared" ca="1" si="13"/>
        <v>83.210080811331864</v>
      </c>
      <c r="AA32" s="1">
        <f t="shared" ca="1" si="13"/>
        <v>179.72408081160756</v>
      </c>
      <c r="AB32" s="1">
        <f t="shared" ca="1" si="13"/>
        <v>186.80925391938217</v>
      </c>
      <c r="AC32" s="1">
        <f t="shared" ca="1" si="13"/>
        <v>182.14263841810316</v>
      </c>
      <c r="AD32" s="1">
        <f t="shared" ca="1" si="13"/>
        <v>179.56045841820014</v>
      </c>
      <c r="AE32" s="1">
        <f t="shared" ca="1" si="13"/>
        <v>179.56045841935702</v>
      </c>
      <c r="AF32" s="1">
        <f t="shared" ca="1" si="13"/>
        <v>-174.00554992654361</v>
      </c>
      <c r="AG32" s="1">
        <f t="shared" ca="1" si="13"/>
        <v>150.59212760264199</v>
      </c>
    </row>
    <row r="33" spans="1:33">
      <c r="H33" s="30" t="s">
        <v>26</v>
      </c>
      <c r="I33" s="1">
        <f t="shared" ref="I33:AG33" ca="1" si="14">OFFSET(INDIRECT("Neutral2_"&amp;$C$1&amp;"_Capacity!"&amp;CELL("address",C11)),$B$26*14,0)-OFFSET(INDIRECT("Neutral2_"&amp;$E$1&amp;"_Capacity!"&amp;CELL("address",C11)),$B$26*14,0)</f>
        <v>0</v>
      </c>
      <c r="J33" s="1">
        <f t="shared" ca="1" si="14"/>
        <v>0</v>
      </c>
      <c r="K33" s="1">
        <f t="shared" ca="1" si="14"/>
        <v>-53.455690000000686</v>
      </c>
      <c r="L33" s="1">
        <f t="shared" ca="1" si="14"/>
        <v>-53.455690000000686</v>
      </c>
      <c r="M33" s="1">
        <f t="shared" ca="1" si="14"/>
        <v>11.292900000000373</v>
      </c>
      <c r="N33" s="1">
        <f t="shared" ca="1" si="14"/>
        <v>-14.845760000000155</v>
      </c>
      <c r="O33" s="1">
        <f t="shared" ca="1" si="14"/>
        <v>-14.845760000000155</v>
      </c>
      <c r="P33" s="1">
        <f t="shared" ca="1" si="14"/>
        <v>-147.87822999999844</v>
      </c>
      <c r="Q33" s="1">
        <f t="shared" ca="1" si="14"/>
        <v>-111.23392999999851</v>
      </c>
      <c r="R33" s="1">
        <f t="shared" ca="1" si="14"/>
        <v>-123.75897699999041</v>
      </c>
      <c r="S33" s="1">
        <f t="shared" ca="1" si="14"/>
        <v>-61.682649432939797</v>
      </c>
      <c r="T33" s="1">
        <f t="shared" ca="1" si="14"/>
        <v>-72.752716910659728</v>
      </c>
      <c r="U33" s="1">
        <f t="shared" ca="1" si="14"/>
        <v>-41.381465911259511</v>
      </c>
      <c r="V33" s="1">
        <f t="shared" ca="1" si="14"/>
        <v>-41.381465911239502</v>
      </c>
      <c r="W33" s="1">
        <f t="shared" ca="1" si="14"/>
        <v>-41.38146591118857</v>
      </c>
      <c r="X33" s="1">
        <f t="shared" ca="1" si="14"/>
        <v>-80.339824000002409</v>
      </c>
      <c r="Y33" s="1">
        <f t="shared" ca="1" si="14"/>
        <v>-143.00294500000018</v>
      </c>
      <c r="Z33" s="1">
        <f t="shared" ca="1" si="14"/>
        <v>-174.16388500000176</v>
      </c>
      <c r="AA33" s="1">
        <f t="shared" ca="1" si="14"/>
        <v>-302.49004840986163</v>
      </c>
      <c r="AB33" s="1">
        <f t="shared" ca="1" si="14"/>
        <v>-236.96087181555413</v>
      </c>
      <c r="AC33" s="1">
        <f t="shared" ca="1" si="14"/>
        <v>-339.79885479500808</v>
      </c>
      <c r="AD33" s="1">
        <f t="shared" ca="1" si="14"/>
        <v>-414.3895547932043</v>
      </c>
      <c r="AE33" s="1">
        <f t="shared" ca="1" si="14"/>
        <v>-414.38955479023571</v>
      </c>
      <c r="AF33" s="1">
        <f t="shared" ca="1" si="14"/>
        <v>-144.57787475634541</v>
      </c>
      <c r="AG33" s="1">
        <f t="shared" ca="1" si="14"/>
        <v>-467.48777876716485</v>
      </c>
    </row>
    <row r="34" spans="1:33">
      <c r="H34" s="30" t="s">
        <v>99</v>
      </c>
      <c r="I34" s="1">
        <f t="shared" ref="I34:AG34" ca="1" si="15">OFFSET(INDIRECT("Neutral2_"&amp;$C$1&amp;"_Capacity!"&amp;CELL("address",C12)),$B$26*14,0)-OFFSET(INDIRECT("Neutral2_"&amp;$E$1&amp;"_Capacity!"&amp;CELL("address",C12)),$B$26*14,0)</f>
        <v>0</v>
      </c>
      <c r="J34" s="1">
        <f t="shared" ca="1" si="15"/>
        <v>0</v>
      </c>
      <c r="K34" s="1">
        <f t="shared" ca="1" si="15"/>
        <v>0</v>
      </c>
      <c r="L34" s="1">
        <f t="shared" ca="1" si="15"/>
        <v>0</v>
      </c>
      <c r="M34" s="1">
        <f t="shared" ca="1" si="15"/>
        <v>0</v>
      </c>
      <c r="N34" s="1">
        <f t="shared" ca="1" si="15"/>
        <v>0</v>
      </c>
      <c r="O34" s="1">
        <f t="shared" ca="1" si="15"/>
        <v>0</v>
      </c>
      <c r="P34" s="1">
        <f t="shared" ca="1" si="15"/>
        <v>0</v>
      </c>
      <c r="Q34" s="1">
        <f t="shared" ca="1" si="15"/>
        <v>0</v>
      </c>
      <c r="R34" s="1">
        <f t="shared" ca="1" si="15"/>
        <v>0</v>
      </c>
      <c r="S34" s="1">
        <f t="shared" ca="1" si="15"/>
        <v>0</v>
      </c>
      <c r="T34" s="1">
        <f t="shared" ca="1" si="15"/>
        <v>0</v>
      </c>
      <c r="U34" s="1">
        <f t="shared" ca="1" si="15"/>
        <v>-39.888390000000015</v>
      </c>
      <c r="V34" s="1">
        <f t="shared" ca="1" si="15"/>
        <v>-63.035059999999703</v>
      </c>
      <c r="W34" s="1">
        <f t="shared" ca="1" si="15"/>
        <v>-63.035059999999703</v>
      </c>
      <c r="X34" s="1">
        <f t="shared" ca="1" si="15"/>
        <v>-63.035059999999703</v>
      </c>
      <c r="Y34" s="1">
        <f t="shared" ca="1" si="15"/>
        <v>-63.035059999999703</v>
      </c>
      <c r="Z34" s="1">
        <f t="shared" ca="1" si="15"/>
        <v>-63.034959999999955</v>
      </c>
      <c r="AA34" s="1">
        <f t="shared" ca="1" si="15"/>
        <v>-63.034959999999955</v>
      </c>
      <c r="AB34" s="1">
        <f t="shared" ca="1" si="15"/>
        <v>-60.202633421559767</v>
      </c>
      <c r="AC34" s="1">
        <f t="shared" ca="1" si="15"/>
        <v>-129.44622950010012</v>
      </c>
      <c r="AD34" s="1">
        <f t="shared" ca="1" si="15"/>
        <v>-65.166524158399852</v>
      </c>
      <c r="AE34" s="1">
        <f t="shared" ca="1" si="15"/>
        <v>-67.797634856739933</v>
      </c>
      <c r="AF34" s="1">
        <f t="shared" ca="1" si="15"/>
        <v>-222.01006080455954</v>
      </c>
      <c r="AG34" s="1">
        <f t="shared" ca="1" si="15"/>
        <v>-222.01006894564034</v>
      </c>
    </row>
    <row r="35" spans="1:33">
      <c r="H35" s="30" t="s">
        <v>34</v>
      </c>
      <c r="I35" s="1">
        <f t="shared" ref="I35:AG35" ca="1" si="16">OFFSET(INDIRECT("Neutral2_"&amp;$C$1&amp;"_Capacity!"&amp;CELL("address",C13)),$B$26*14,0)-OFFSET(INDIRECT("Neutral2_"&amp;$E$1&amp;"_Capacity!"&amp;CELL("address",C13)),$B$26*14,0)</f>
        <v>0</v>
      </c>
      <c r="J35" s="1">
        <f t="shared" ca="1" si="16"/>
        <v>0</v>
      </c>
      <c r="K35" s="1">
        <f t="shared" ca="1" si="16"/>
        <v>-22.883958999999095</v>
      </c>
      <c r="L35" s="1">
        <f t="shared" ca="1" si="16"/>
        <v>-7.9831459999990102</v>
      </c>
      <c r="M35" s="1">
        <f t="shared" ca="1" si="16"/>
        <v>-7.9831459999990102</v>
      </c>
      <c r="N35" s="1">
        <f t="shared" ca="1" si="16"/>
        <v>-7.9831459999991239</v>
      </c>
      <c r="O35" s="1">
        <f t="shared" ca="1" si="16"/>
        <v>-7.9831459999991239</v>
      </c>
      <c r="P35" s="1">
        <f t="shared" ca="1" si="16"/>
        <v>-7.9831459999991239</v>
      </c>
      <c r="Q35" s="1">
        <f t="shared" ca="1" si="16"/>
        <v>-95.221854999999323</v>
      </c>
      <c r="R35" s="1">
        <f t="shared" ca="1" si="16"/>
        <v>-86.088364000000183</v>
      </c>
      <c r="S35" s="1">
        <f t="shared" ca="1" si="16"/>
        <v>-45.928174000000581</v>
      </c>
      <c r="T35" s="1">
        <f t="shared" ca="1" si="16"/>
        <v>-81.603185661949283</v>
      </c>
      <c r="U35" s="1">
        <f t="shared" ca="1" si="16"/>
        <v>-20.06451566143096</v>
      </c>
      <c r="V35" s="1">
        <f t="shared" ca="1" si="16"/>
        <v>-20.064515660700636</v>
      </c>
      <c r="W35" s="1">
        <f t="shared" ca="1" si="16"/>
        <v>-117.1067566583215</v>
      </c>
      <c r="X35" s="1">
        <f t="shared" ca="1" si="16"/>
        <v>-159.27649000000019</v>
      </c>
      <c r="Y35" s="1">
        <f t="shared" ca="1" si="16"/>
        <v>-159.85139999999956</v>
      </c>
      <c r="Z35" s="1">
        <f t="shared" ca="1" si="16"/>
        <v>-72.399130000001605</v>
      </c>
      <c r="AA35" s="1">
        <f t="shared" ca="1" si="16"/>
        <v>-112.7101300000013</v>
      </c>
      <c r="AB35" s="1">
        <f t="shared" ca="1" si="16"/>
        <v>-179.37245000000075</v>
      </c>
      <c r="AC35" s="1">
        <f t="shared" ca="1" si="16"/>
        <v>-76.897779999999329</v>
      </c>
      <c r="AD35" s="1">
        <f t="shared" ca="1" si="16"/>
        <v>-76.897779999999329</v>
      </c>
      <c r="AE35" s="1">
        <f t="shared" ca="1" si="16"/>
        <v>-76.897779999999329</v>
      </c>
      <c r="AF35" s="1">
        <f t="shared" ca="1" si="16"/>
        <v>101.00990000000093</v>
      </c>
      <c r="AG35" s="1">
        <f t="shared" ca="1" si="16"/>
        <v>-63.011099999999715</v>
      </c>
    </row>
    <row r="41" spans="1:33" ht="23.25">
      <c r="A41" s="18" t="str">
        <f>B42&amp;" generation difference by year"</f>
        <v>NEM generation difference by year</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row>
    <row r="42" spans="1:33">
      <c r="A42" s="31" t="s">
        <v>58</v>
      </c>
      <c r="B42" s="24" t="s">
        <v>51</v>
      </c>
    </row>
    <row r="44" spans="1:33">
      <c r="H44" s="32" t="s">
        <v>97</v>
      </c>
      <c r="I44" s="12" t="s">
        <v>11</v>
      </c>
      <c r="J44" s="12" t="s">
        <v>12</v>
      </c>
      <c r="K44" s="12" t="s">
        <v>13</v>
      </c>
      <c r="L44" s="12" t="s">
        <v>14</v>
      </c>
      <c r="M44" s="12" t="s">
        <v>15</v>
      </c>
      <c r="N44" s="12" t="s">
        <v>16</v>
      </c>
      <c r="O44" s="12" t="s">
        <v>17</v>
      </c>
      <c r="P44" s="12" t="s">
        <v>18</v>
      </c>
      <c r="Q44" s="12" t="s">
        <v>19</v>
      </c>
      <c r="R44" s="12" t="s">
        <v>20</v>
      </c>
      <c r="S44" s="12" t="s">
        <v>0</v>
      </c>
      <c r="T44" s="12" t="s">
        <v>1</v>
      </c>
      <c r="U44" s="12" t="s">
        <v>2</v>
      </c>
      <c r="V44" s="12" t="s">
        <v>3</v>
      </c>
      <c r="W44" s="12" t="s">
        <v>4</v>
      </c>
      <c r="X44" s="12" t="s">
        <v>5</v>
      </c>
      <c r="Y44" s="12" t="s">
        <v>6</v>
      </c>
      <c r="Z44" s="12" t="s">
        <v>7</v>
      </c>
      <c r="AA44" s="12" t="s">
        <v>8</v>
      </c>
      <c r="AB44" s="12" t="s">
        <v>9</v>
      </c>
      <c r="AC44" s="12" t="s">
        <v>43</v>
      </c>
      <c r="AD44" s="12" t="s">
        <v>44</v>
      </c>
      <c r="AE44" s="12" t="s">
        <v>45</v>
      </c>
      <c r="AF44" s="12" t="s">
        <v>46</v>
      </c>
      <c r="AG44" s="12" t="s">
        <v>47</v>
      </c>
    </row>
    <row r="45" spans="1:33">
      <c r="B45" s="10">
        <f>IF(B42="NEM",0,IF(B42="NSW",1,IF(B42="QLD",2,IF(B42="VIC",3,IF(B42="SA",4,IF(B42="TAS",5))))))</f>
        <v>0</v>
      </c>
      <c r="H45" s="30" t="s">
        <v>36</v>
      </c>
      <c r="I45" s="1">
        <f ca="1">OFFSET(INDIRECT("Neutral2_"&amp;$C$1&amp;"_Generation!"&amp;CELL("address",C4)),$B$45*14,0)-OFFSET(INDIRECT("Neutral2_"&amp;$E$1&amp;"_Generation!"&amp;CELL("address",C4)),$B$45*14,0)</f>
        <v>7.1599999791942537E-3</v>
      </c>
      <c r="J45" s="1">
        <f t="shared" ref="J45:AG45" ca="1" si="17">OFFSET(INDIRECT("Neutral2_"&amp;$C$1&amp;"_Generation!"&amp;CELL("address",D4)),$B$45*14,0)-OFFSET(INDIRECT("Neutral2_"&amp;$E$1&amp;"_Generation!"&amp;CELL("address",D4)),$B$45*14,0)</f>
        <v>1.9221900000120513</v>
      </c>
      <c r="K45" s="1">
        <f t="shared" ca="1" si="17"/>
        <v>167.70184999996854</v>
      </c>
      <c r="L45" s="1">
        <f t="shared" ca="1" si="17"/>
        <v>174.28828999999678</v>
      </c>
      <c r="M45" s="1">
        <f t="shared" ca="1" si="17"/>
        <v>72.221199999999953</v>
      </c>
      <c r="N45" s="1">
        <f t="shared" ca="1" si="17"/>
        <v>-21.704640000010841</v>
      </c>
      <c r="O45" s="1">
        <f t="shared" ca="1" si="17"/>
        <v>-58.368650000033085</v>
      </c>
      <c r="P45" s="1">
        <f t="shared" ca="1" si="17"/>
        <v>-144.01211000001058</v>
      </c>
      <c r="Q45" s="1">
        <f t="shared" ca="1" si="17"/>
        <v>-174.36732999997912</v>
      </c>
      <c r="R45" s="1">
        <f t="shared" ca="1" si="17"/>
        <v>-47.561700000005658</v>
      </c>
      <c r="S45" s="1">
        <f t="shared" ca="1" si="17"/>
        <v>-1.1061000000045169</v>
      </c>
      <c r="T45" s="1">
        <f t="shared" ca="1" si="17"/>
        <v>100.2844000000041</v>
      </c>
      <c r="U45" s="1">
        <f t="shared" ca="1" si="17"/>
        <v>171.46550000001298</v>
      </c>
      <c r="V45" s="1">
        <f t="shared" ca="1" si="17"/>
        <v>135.68279999998049</v>
      </c>
      <c r="W45" s="1">
        <f t="shared" ca="1" si="17"/>
        <v>105.42159999999421</v>
      </c>
      <c r="X45" s="1">
        <f t="shared" ca="1" si="17"/>
        <v>29.723500000000058</v>
      </c>
      <c r="Y45" s="1">
        <f t="shared" ca="1" si="17"/>
        <v>3.356500000001688</v>
      </c>
      <c r="Z45" s="1">
        <f t="shared" ca="1" si="17"/>
        <v>44.352699999995821</v>
      </c>
      <c r="AA45" s="1">
        <f t="shared" ca="1" si="17"/>
        <v>30.291699999997945</v>
      </c>
      <c r="AB45" s="1">
        <f t="shared" ca="1" si="17"/>
        <v>131.11824999998862</v>
      </c>
      <c r="AC45" s="1">
        <f t="shared" ca="1" si="17"/>
        <v>30.507600000011735</v>
      </c>
      <c r="AD45" s="1">
        <f t="shared" ca="1" si="17"/>
        <v>94.448200000006182</v>
      </c>
      <c r="AE45" s="1">
        <f t="shared" ca="1" si="17"/>
        <v>29.462100000004284</v>
      </c>
      <c r="AF45" s="1">
        <f t="shared" ca="1" si="17"/>
        <v>131.73179999998683</v>
      </c>
      <c r="AG45" s="1">
        <f t="shared" ca="1" si="17"/>
        <v>85.917299999999159</v>
      </c>
    </row>
    <row r="46" spans="1:33">
      <c r="H46" s="30" t="s">
        <v>38</v>
      </c>
      <c r="I46" s="1">
        <f t="shared" ref="I46:AG46" ca="1" si="18">OFFSET(INDIRECT("Neutral2_"&amp;$C$1&amp;"_Generation!"&amp;CELL("address",C5)),$B$45*14,0)-OFFSET(INDIRECT("Neutral2_"&amp;$E$1&amp;"_Generation!"&amp;CELL("address",C5)),$B$45*14,0)</f>
        <v>1.999999803956598E-4</v>
      </c>
      <c r="J46" s="1">
        <f t="shared" ca="1" si="18"/>
        <v>2.2199999992153607E-2</v>
      </c>
      <c r="K46" s="1">
        <f t="shared" ca="1" si="18"/>
        <v>-13.535800000005111</v>
      </c>
      <c r="L46" s="1">
        <f t="shared" ca="1" si="18"/>
        <v>-7.7436000000088825</v>
      </c>
      <c r="M46" s="1">
        <f t="shared" ca="1" si="18"/>
        <v>-45.179699999993318</v>
      </c>
      <c r="N46" s="1">
        <f t="shared" ca="1" si="18"/>
        <v>17.044300000001385</v>
      </c>
      <c r="O46" s="1">
        <f t="shared" ca="1" si="18"/>
        <v>47.563399999999092</v>
      </c>
      <c r="P46" s="1">
        <f t="shared" ca="1" si="18"/>
        <v>104.79470000000583</v>
      </c>
      <c r="Q46" s="1">
        <f t="shared" ca="1" si="18"/>
        <v>120.56469999999536</v>
      </c>
      <c r="R46" s="1">
        <f t="shared" ca="1" si="18"/>
        <v>36.310199999999895</v>
      </c>
      <c r="S46" s="1">
        <f t="shared" ca="1" si="18"/>
        <v>17.93149999999514</v>
      </c>
      <c r="T46" s="1">
        <f t="shared" ca="1" si="18"/>
        <v>-25.234700000008161</v>
      </c>
      <c r="U46" s="1">
        <f t="shared" ca="1" si="18"/>
        <v>-74.980200000012701</v>
      </c>
      <c r="V46" s="1">
        <f t="shared" ca="1" si="18"/>
        <v>-19.564899999997579</v>
      </c>
      <c r="W46" s="1">
        <f t="shared" ca="1" si="18"/>
        <v>-89.086000000013883</v>
      </c>
      <c r="X46" s="1">
        <f t="shared" ca="1" si="18"/>
        <v>6.4202999999906751</v>
      </c>
      <c r="Y46" s="1">
        <f t="shared" ca="1" si="18"/>
        <v>4.5252999999975145</v>
      </c>
      <c r="Z46" s="1">
        <f t="shared" ca="1" si="18"/>
        <v>15.148399999990943</v>
      </c>
      <c r="AA46" s="1">
        <f t="shared" ca="1" si="18"/>
        <v>12.684199999999691</v>
      </c>
      <c r="AB46" s="1">
        <f t="shared" ca="1" si="18"/>
        <v>-10.368900000023132</v>
      </c>
      <c r="AC46" s="1">
        <f t="shared" ca="1" si="18"/>
        <v>46.260799999992742</v>
      </c>
      <c r="AD46" s="1">
        <f t="shared" ca="1" si="18"/>
        <v>30.978599999998551</v>
      </c>
      <c r="AE46" s="1">
        <f t="shared" ca="1" si="18"/>
        <v>80.916799999999057</v>
      </c>
      <c r="AF46" s="1">
        <f t="shared" ca="1" si="18"/>
        <v>45.478299999991577</v>
      </c>
      <c r="AG46" s="1">
        <f t="shared" ca="1" si="18"/>
        <v>49.20850000000064</v>
      </c>
    </row>
    <row r="47" spans="1:33">
      <c r="H47" s="30" t="s">
        <v>22</v>
      </c>
      <c r="I47" s="1">
        <f t="shared" ref="I47:AG47" ca="1" si="19">OFFSET(INDIRECT("Neutral2_"&amp;$C$1&amp;"_Generation!"&amp;CELL("address",C6)),$B$45*14,0)-OFFSET(INDIRECT("Neutral2_"&amp;$E$1&amp;"_Generation!"&amp;CELL("address",C6)),$B$45*14,0)</f>
        <v>-1.5140722098294646E-6</v>
      </c>
      <c r="J47" s="1">
        <f t="shared" ca="1" si="19"/>
        <v>0.35312852444803866</v>
      </c>
      <c r="K47" s="1">
        <f t="shared" ca="1" si="19"/>
        <v>2.742315985420646</v>
      </c>
      <c r="L47" s="1">
        <f t="shared" ca="1" si="19"/>
        <v>-8.3929697820512956</v>
      </c>
      <c r="M47" s="1">
        <f t="shared" ca="1" si="19"/>
        <v>-2.9729358987833621</v>
      </c>
      <c r="N47" s="1">
        <f t="shared" ca="1" si="19"/>
        <v>-1.6906057441738085</v>
      </c>
      <c r="O47" s="1">
        <f t="shared" ca="1" si="19"/>
        <v>-8.7870266775798882</v>
      </c>
      <c r="P47" s="1">
        <f t="shared" ca="1" si="19"/>
        <v>-5.8597119777650732</v>
      </c>
      <c r="Q47" s="1">
        <f t="shared" ca="1" si="19"/>
        <v>0.61807218665217079</v>
      </c>
      <c r="R47" s="1">
        <f t="shared" ca="1" si="19"/>
        <v>-9.9249005249894253</v>
      </c>
      <c r="S47" s="1">
        <f t="shared" ca="1" si="19"/>
        <v>-36.22635048205666</v>
      </c>
      <c r="T47" s="1">
        <f t="shared" ca="1" si="19"/>
        <v>-102.65366319865825</v>
      </c>
      <c r="U47" s="1">
        <f t="shared" ca="1" si="19"/>
        <v>-112.36133713225081</v>
      </c>
      <c r="V47" s="1">
        <f t="shared" ca="1" si="19"/>
        <v>-74.24188355298611</v>
      </c>
      <c r="W47" s="1">
        <f t="shared" ca="1" si="19"/>
        <v>30.29417370318788</v>
      </c>
      <c r="X47" s="1">
        <f t="shared" ca="1" si="19"/>
        <v>54.799114037534309</v>
      </c>
      <c r="Y47" s="1">
        <f t="shared" ca="1" si="19"/>
        <v>50.363134713663385</v>
      </c>
      <c r="Z47" s="1">
        <f t="shared" ca="1" si="19"/>
        <v>-6.3997052743779932</v>
      </c>
      <c r="AA47" s="1">
        <f t="shared" ca="1" si="19"/>
        <v>-2.5175252122990059</v>
      </c>
      <c r="AB47" s="1">
        <f t="shared" ca="1" si="19"/>
        <v>-6.8749153158150875</v>
      </c>
      <c r="AC47" s="1">
        <f t="shared" ca="1" si="19"/>
        <v>-45.399300108647367</v>
      </c>
      <c r="AD47" s="1">
        <f t="shared" ca="1" si="19"/>
        <v>-78.47252532604216</v>
      </c>
      <c r="AE47" s="1">
        <f t="shared" ca="1" si="19"/>
        <v>-94.541114994508462</v>
      </c>
      <c r="AF47" s="1">
        <f t="shared" ca="1" si="19"/>
        <v>-48.028825168268668</v>
      </c>
      <c r="AG47" s="1">
        <f t="shared" ca="1" si="19"/>
        <v>33.109944888909013</v>
      </c>
    </row>
    <row r="48" spans="1:33">
      <c r="H48" s="30" t="s">
        <v>23</v>
      </c>
      <c r="I48" s="1">
        <f t="shared" ref="I48:AG48" ca="1" si="20">OFFSET(INDIRECT("Neutral2_"&amp;$C$1&amp;"_Generation!"&amp;CELL("address",C7)),$B$45*14,0)-OFFSET(INDIRECT("Neutral2_"&amp;$E$1&amp;"_Generation!"&amp;CELL("address",C7)),$B$45*14,0)</f>
        <v>-2.9999999640040187E-7</v>
      </c>
      <c r="J48" s="1">
        <f t="shared" ca="1" si="20"/>
        <v>0</v>
      </c>
      <c r="K48" s="1">
        <f t="shared" ca="1" si="20"/>
        <v>0.32383099999988474</v>
      </c>
      <c r="L48" s="1">
        <f t="shared" ca="1" si="20"/>
        <v>-0.76995999999999754</v>
      </c>
      <c r="M48" s="1">
        <f t="shared" ca="1" si="20"/>
        <v>0.47451600000000127</v>
      </c>
      <c r="N48" s="1">
        <f t="shared" ca="1" si="20"/>
        <v>0.20390069999990246</v>
      </c>
      <c r="O48" s="1">
        <f t="shared" ca="1" si="20"/>
        <v>0.26962680000000105</v>
      </c>
      <c r="P48" s="1">
        <f t="shared" ca="1" si="20"/>
        <v>-0.14445300000000216</v>
      </c>
      <c r="Q48" s="1">
        <f t="shared" ca="1" si="20"/>
        <v>-4.9935700000000693E-2</v>
      </c>
      <c r="R48" s="1">
        <f t="shared" ca="1" si="20"/>
        <v>1.3461619999999996</v>
      </c>
      <c r="S48" s="1">
        <f t="shared" ca="1" si="20"/>
        <v>-1.0750669999999971</v>
      </c>
      <c r="T48" s="1">
        <f t="shared" ca="1" si="20"/>
        <v>-5.1089960000000048</v>
      </c>
      <c r="U48" s="1">
        <f t="shared" ca="1" si="20"/>
        <v>-2.1312380000001028</v>
      </c>
      <c r="V48" s="1">
        <f t="shared" ca="1" si="20"/>
        <v>-13.151800000000037</v>
      </c>
      <c r="W48" s="1">
        <f t="shared" ca="1" si="20"/>
        <v>-3.1386300000000062</v>
      </c>
      <c r="X48" s="1">
        <f t="shared" ca="1" si="20"/>
        <v>-4.4878400000000056</v>
      </c>
      <c r="Y48" s="1">
        <f t="shared" ca="1" si="20"/>
        <v>-5.7699500000000228</v>
      </c>
      <c r="Z48" s="1">
        <f t="shared" ca="1" si="20"/>
        <v>-5.4239500000010139</v>
      </c>
      <c r="AA48" s="1">
        <f t="shared" ca="1" si="20"/>
        <v>0.22081000000000017</v>
      </c>
      <c r="AB48" s="1">
        <f t="shared" ca="1" si="20"/>
        <v>-7.4192199999999957</v>
      </c>
      <c r="AC48" s="1">
        <f t="shared" ca="1" si="20"/>
        <v>-2.1186929999999933</v>
      </c>
      <c r="AD48" s="1">
        <f t="shared" ca="1" si="20"/>
        <v>-7.7647400000000175</v>
      </c>
      <c r="AE48" s="1">
        <f t="shared" ca="1" si="20"/>
        <v>-0.65244999999899278</v>
      </c>
      <c r="AF48" s="1">
        <f t="shared" ca="1" si="20"/>
        <v>1.9625800000000027</v>
      </c>
      <c r="AG48" s="1">
        <f t="shared" ca="1" si="20"/>
        <v>0.73762599999999878</v>
      </c>
    </row>
    <row r="49" spans="8:33">
      <c r="H49" s="30" t="s">
        <v>21</v>
      </c>
      <c r="I49" s="1">
        <f t="shared" ref="I49:AG49" ca="1" si="21">OFFSET(INDIRECT("Neutral2_"&amp;$C$1&amp;"_Generation!"&amp;CELL("address",C8)),$B$45*14,0)-OFFSET(INDIRECT("Neutral2_"&amp;$E$1&amp;"_Generation!"&amp;CELL("address",C8)),$B$45*14,0)</f>
        <v>-1.3195634949170199E-6</v>
      </c>
      <c r="J49" s="1">
        <f t="shared" ca="1" si="21"/>
        <v>-1.1502734764690103E-6</v>
      </c>
      <c r="K49" s="1">
        <f t="shared" ca="1" si="21"/>
        <v>-0.53608815280401245</v>
      </c>
      <c r="L49" s="1">
        <f t="shared" ca="1" si="21"/>
        <v>-0.11239366582310595</v>
      </c>
      <c r="M49" s="1">
        <f t="shared" ca="1" si="21"/>
        <v>3.1283981806907946E-2</v>
      </c>
      <c r="N49" s="1">
        <f t="shared" ca="1" si="21"/>
        <v>0.20097656280777088</v>
      </c>
      <c r="O49" s="1">
        <f t="shared" ca="1" si="21"/>
        <v>0.11190187215695246</v>
      </c>
      <c r="P49" s="1">
        <f t="shared" ca="1" si="21"/>
        <v>3.1017561260991755E-2</v>
      </c>
      <c r="Q49" s="1">
        <f t="shared" ca="1" si="21"/>
        <v>0.357329496908811</v>
      </c>
      <c r="R49" s="1">
        <f t="shared" ca="1" si="21"/>
        <v>0.30582332879725271</v>
      </c>
      <c r="S49" s="1">
        <f t="shared" ca="1" si="21"/>
        <v>-3.2766512907910084</v>
      </c>
      <c r="T49" s="1">
        <f t="shared" ca="1" si="21"/>
        <v>-8.1086299786018401</v>
      </c>
      <c r="U49" s="1">
        <f t="shared" ca="1" si="21"/>
        <v>-15.428763468126533</v>
      </c>
      <c r="V49" s="1">
        <f t="shared" ca="1" si="21"/>
        <v>-79.088234802251577</v>
      </c>
      <c r="W49" s="1">
        <f t="shared" ca="1" si="21"/>
        <v>-4.3387647033478061</v>
      </c>
      <c r="X49" s="1">
        <f t="shared" ca="1" si="21"/>
        <v>-84.34963498290017</v>
      </c>
      <c r="Y49" s="1">
        <f t="shared" ca="1" si="21"/>
        <v>-42.60559810826453</v>
      </c>
      <c r="Z49" s="1">
        <f t="shared" ca="1" si="21"/>
        <v>-71.004697668695144</v>
      </c>
      <c r="AA49" s="1">
        <f t="shared" ca="1" si="21"/>
        <v>-57.023487900530654</v>
      </c>
      <c r="AB49" s="1">
        <f t="shared" ca="1" si="21"/>
        <v>-129.97716388600247</v>
      </c>
      <c r="AC49" s="1">
        <f t="shared" ca="1" si="21"/>
        <v>-78.503443845843549</v>
      </c>
      <c r="AD49" s="1">
        <f t="shared" ca="1" si="21"/>
        <v>-110.31533372182184</v>
      </c>
      <c r="AE49" s="1">
        <f t="shared" ca="1" si="21"/>
        <v>-99.530174642504562</v>
      </c>
      <c r="AF49" s="1">
        <f t="shared" ca="1" si="21"/>
        <v>-184.22517867818624</v>
      </c>
      <c r="AG49" s="1">
        <f t="shared" ca="1" si="21"/>
        <v>-186.19086575696247</v>
      </c>
    </row>
    <row r="50" spans="8:33">
      <c r="H50" s="30" t="s">
        <v>24</v>
      </c>
      <c r="I50" s="1">
        <f t="shared" ref="I50:AG50" ca="1" si="22">OFFSET(INDIRECT("Neutral2_"&amp;$C$1&amp;"_Generation!"&amp;CELL("address",C9)),$B$45*14,0)-OFFSET(INDIRECT("Neutral2_"&amp;$E$1&amp;"_Generation!"&amp;CELL("address",C9)),$B$45*14,0)</f>
        <v>-4.9575420580367791E-3</v>
      </c>
      <c r="J50" s="1">
        <f t="shared" ca="1" si="22"/>
        <v>-2.3131208500017237</v>
      </c>
      <c r="K50" s="1">
        <f t="shared" ca="1" si="22"/>
        <v>16.930366945794958</v>
      </c>
      <c r="L50" s="1">
        <f t="shared" ca="1" si="22"/>
        <v>5.8762125899975217</v>
      </c>
      <c r="M50" s="1">
        <f t="shared" ca="1" si="22"/>
        <v>8.5039747207265464</v>
      </c>
      <c r="N50" s="1">
        <f t="shared" ca="1" si="22"/>
        <v>-1.9410479999878589</v>
      </c>
      <c r="O50" s="1">
        <f t="shared" ca="1" si="22"/>
        <v>4.6216070000027685</v>
      </c>
      <c r="P50" s="1">
        <f t="shared" ca="1" si="22"/>
        <v>-3.5133889999979147</v>
      </c>
      <c r="Q50" s="1">
        <f t="shared" ca="1" si="22"/>
        <v>0.38349600000401551</v>
      </c>
      <c r="R50" s="1">
        <f t="shared" ca="1" si="22"/>
        <v>3.0018740000014077</v>
      </c>
      <c r="S50" s="1">
        <f t="shared" ca="1" si="22"/>
        <v>0.84145700000226498</v>
      </c>
      <c r="T50" s="1">
        <f t="shared" ca="1" si="22"/>
        <v>-23.281357999996544</v>
      </c>
      <c r="U50" s="1">
        <f t="shared" ca="1" si="22"/>
        <v>-5.2394099999983155</v>
      </c>
      <c r="V50" s="1">
        <f t="shared" ca="1" si="22"/>
        <v>-26.739625999995042</v>
      </c>
      <c r="W50" s="1">
        <f t="shared" ca="1" si="22"/>
        <v>-26.815997999998217</v>
      </c>
      <c r="X50" s="1">
        <f t="shared" ca="1" si="22"/>
        <v>-7.0941239999992831</v>
      </c>
      <c r="Y50" s="1">
        <f t="shared" ca="1" si="22"/>
        <v>-9.0344309999964025</v>
      </c>
      <c r="Z50" s="1">
        <f t="shared" ca="1" si="22"/>
        <v>-6.3274539999983972</v>
      </c>
      <c r="AA50" s="1">
        <f t="shared" ca="1" si="22"/>
        <v>-14.021976000007271</v>
      </c>
      <c r="AB50" s="1">
        <f t="shared" ca="1" si="22"/>
        <v>2.4994940000069619</v>
      </c>
      <c r="AC50" s="1">
        <f t="shared" ca="1" si="22"/>
        <v>-31.739521000003151</v>
      </c>
      <c r="AD50" s="1">
        <f t="shared" ca="1" si="22"/>
        <v>-2.1818500000081258</v>
      </c>
      <c r="AE50" s="1">
        <f t="shared" ca="1" si="22"/>
        <v>6.2488429999939399</v>
      </c>
      <c r="AF50" s="1">
        <f t="shared" ca="1" si="22"/>
        <v>10.691813000001275</v>
      </c>
      <c r="AG50" s="1">
        <f t="shared" ca="1" si="22"/>
        <v>4.2866720000019995</v>
      </c>
    </row>
    <row r="51" spans="8:33">
      <c r="H51" s="30" t="s">
        <v>25</v>
      </c>
      <c r="I51" s="1">
        <f t="shared" ref="I51:AG51" ca="1" si="23">OFFSET(INDIRECT("Neutral2_"&amp;$C$1&amp;"_Generation!"&amp;CELL("address",C10)),$B$45*14,0)-OFFSET(INDIRECT("Neutral2_"&amp;$E$1&amp;"_Generation!"&amp;CELL("address",C10)),$B$45*14,0)</f>
        <v>1.3394907000474632E-5</v>
      </c>
      <c r="J51" s="1">
        <f t="shared" ca="1" si="23"/>
        <v>7.8286226198542863E-5</v>
      </c>
      <c r="K51" s="1">
        <f t="shared" ca="1" si="23"/>
        <v>73.503519234094711</v>
      </c>
      <c r="L51" s="1">
        <f t="shared" ca="1" si="23"/>
        <v>85.784592471070937</v>
      </c>
      <c r="M51" s="1">
        <f t="shared" ca="1" si="23"/>
        <v>-51.344137346604839</v>
      </c>
      <c r="N51" s="1">
        <f t="shared" ca="1" si="23"/>
        <v>45.405236153259466</v>
      </c>
      <c r="O51" s="1">
        <f t="shared" ca="1" si="23"/>
        <v>15.201738269359339</v>
      </c>
      <c r="P51" s="1">
        <f t="shared" ca="1" si="23"/>
        <v>437.8459850315412</v>
      </c>
      <c r="Q51" s="1">
        <f t="shared" ca="1" si="23"/>
        <v>335.57302873884328</v>
      </c>
      <c r="R51" s="1">
        <f t="shared" ca="1" si="23"/>
        <v>367.59497402604029</v>
      </c>
      <c r="S51" s="1">
        <f t="shared" ca="1" si="23"/>
        <v>212.90362260915572</v>
      </c>
      <c r="T51" s="1">
        <f t="shared" ca="1" si="23"/>
        <v>315.37168382805248</v>
      </c>
      <c r="U51" s="1">
        <f t="shared" ca="1" si="23"/>
        <v>225.72592165392416</v>
      </c>
      <c r="V51" s="1">
        <f t="shared" ca="1" si="23"/>
        <v>296.63004389977141</v>
      </c>
      <c r="W51" s="1">
        <f t="shared" ca="1" si="23"/>
        <v>133.13933857066149</v>
      </c>
      <c r="X51" s="1">
        <f t="shared" ca="1" si="23"/>
        <v>301.26230849976128</v>
      </c>
      <c r="Y51" s="1">
        <f t="shared" ca="1" si="23"/>
        <v>391.10130177820974</v>
      </c>
      <c r="Z51" s="1">
        <f t="shared" ca="1" si="23"/>
        <v>543.51119878061581</v>
      </c>
      <c r="AA51" s="1">
        <f t="shared" ca="1" si="23"/>
        <v>775.46436514516245</v>
      </c>
      <c r="AB51" s="1">
        <f t="shared" ca="1" si="23"/>
        <v>621.09274177686893</v>
      </c>
      <c r="AC51" s="1">
        <f t="shared" ca="1" si="23"/>
        <v>821.18768128321972</v>
      </c>
      <c r="AD51" s="1">
        <f t="shared" ca="1" si="23"/>
        <v>1162.2817289283266</v>
      </c>
      <c r="AE51" s="1">
        <f t="shared" ca="1" si="23"/>
        <v>1074.1687960951094</v>
      </c>
      <c r="AF51" s="1">
        <f t="shared" ca="1" si="23"/>
        <v>487.57418245887675</v>
      </c>
      <c r="AG51" s="1">
        <f t="shared" ca="1" si="23"/>
        <v>1106.0375839046465</v>
      </c>
    </row>
    <row r="52" spans="8:33">
      <c r="H52" s="30" t="s">
        <v>26</v>
      </c>
      <c r="I52" s="1">
        <f t="shared" ref="I52:AG52" ca="1" si="24">OFFSET(INDIRECT("Neutral2_"&amp;$C$1&amp;"_Generation!"&amp;CELL("address",C11)),$B$45*14,0)-OFFSET(INDIRECT("Neutral2_"&amp;$E$1&amp;"_Generation!"&amp;CELL("address",C11)),$B$45*14,0)</f>
        <v>2.743583679148287E-2</v>
      </c>
      <c r="J52" s="1">
        <f t="shared" ca="1" si="24"/>
        <v>-3.4318725774937775E-3</v>
      </c>
      <c r="K52" s="1">
        <f t="shared" ca="1" si="24"/>
        <v>-109.96100153744555</v>
      </c>
      <c r="L52" s="1">
        <f t="shared" ca="1" si="24"/>
        <v>-93.563542557396431</v>
      </c>
      <c r="M52" s="1">
        <f t="shared" ca="1" si="24"/>
        <v>73.13230850871696</v>
      </c>
      <c r="N52" s="1">
        <f t="shared" ca="1" si="24"/>
        <v>-1.9740502111962996</v>
      </c>
      <c r="O52" s="1">
        <f t="shared" ca="1" si="24"/>
        <v>41.62193065970132</v>
      </c>
      <c r="P52" s="1">
        <f t="shared" ca="1" si="24"/>
        <v>-337.41022007885476</v>
      </c>
      <c r="Q52" s="1">
        <f t="shared" ca="1" si="24"/>
        <v>-258.71498799101755</v>
      </c>
      <c r="R52" s="1">
        <f t="shared" ca="1" si="24"/>
        <v>-319.7451931947071</v>
      </c>
      <c r="S52" s="1">
        <f t="shared" ca="1" si="24"/>
        <v>-156.97283239482203</v>
      </c>
      <c r="T52" s="1">
        <f t="shared" ca="1" si="24"/>
        <v>-185.54289677186171</v>
      </c>
      <c r="U52" s="1">
        <f t="shared" ca="1" si="24"/>
        <v>-97.264054118917556</v>
      </c>
      <c r="V52" s="1">
        <f t="shared" ca="1" si="24"/>
        <v>-95.425753935531247</v>
      </c>
      <c r="W52" s="1">
        <f t="shared" ca="1" si="24"/>
        <v>-116.15425670699915</v>
      </c>
      <c r="X52" s="1">
        <f t="shared" ca="1" si="24"/>
        <v>-192.23419541338808</v>
      </c>
      <c r="Y52" s="1">
        <f t="shared" ca="1" si="24"/>
        <v>-320.0118602117509</v>
      </c>
      <c r="Z52" s="1">
        <f t="shared" ca="1" si="24"/>
        <v>-418.54333968817809</v>
      </c>
      <c r="AA52" s="1">
        <f t="shared" ca="1" si="24"/>
        <v>-742.23030348452448</v>
      </c>
      <c r="AB52" s="1">
        <f t="shared" ca="1" si="24"/>
        <v>-602.23447541454516</v>
      </c>
      <c r="AC52" s="1">
        <f t="shared" ca="1" si="24"/>
        <v>-786.7675009824743</v>
      </c>
      <c r="AD52" s="1">
        <f t="shared" ca="1" si="24"/>
        <v>-982.57292569102719</v>
      </c>
      <c r="AE52" s="1">
        <f t="shared" ca="1" si="24"/>
        <v>-1003.8571343935764</v>
      </c>
      <c r="AF52" s="1">
        <f t="shared" ca="1" si="24"/>
        <v>-267.57201023983362</v>
      </c>
      <c r="AG52" s="1">
        <f t="shared" ca="1" si="24"/>
        <v>-955.4702982045419</v>
      </c>
    </row>
    <row r="53" spans="8:33">
      <c r="H53" s="30" t="s">
        <v>99</v>
      </c>
      <c r="I53" s="1">
        <f t="shared" ref="I53:AG53" ca="1" si="25">OFFSET(INDIRECT("Neutral2_"&amp;$C$1&amp;"_Generation!"&amp;CELL("address",C12)),$B$45*14,0)-OFFSET(INDIRECT("Neutral2_"&amp;$E$1&amp;"_Generation!"&amp;CELL("address",C12)),$B$45*14,0)</f>
        <v>-1.0437036493726737E-5</v>
      </c>
      <c r="J53" s="1">
        <f t="shared" ca="1" si="25"/>
        <v>3.2285947569903328E-3</v>
      </c>
      <c r="K53" s="1">
        <f t="shared" ca="1" si="25"/>
        <v>0.46265682160999688</v>
      </c>
      <c r="L53" s="1">
        <f t="shared" ca="1" si="25"/>
        <v>0.56913041359389638</v>
      </c>
      <c r="M53" s="1">
        <f t="shared" ca="1" si="25"/>
        <v>0.89043248542961351</v>
      </c>
      <c r="N53" s="1">
        <f t="shared" ca="1" si="25"/>
        <v>0.38840529825748149</v>
      </c>
      <c r="O53" s="1">
        <f t="shared" ca="1" si="25"/>
        <v>0.82193130556386507</v>
      </c>
      <c r="P53" s="1">
        <f t="shared" ca="1" si="25"/>
        <v>0.12515699032060468</v>
      </c>
      <c r="Q53" s="1">
        <f t="shared" ca="1" si="25"/>
        <v>0.30740912202901427</v>
      </c>
      <c r="R53" s="1">
        <f t="shared" ca="1" si="25"/>
        <v>-7.1767801346013016E-2</v>
      </c>
      <c r="S53" s="1">
        <f t="shared" ca="1" si="25"/>
        <v>-0.54799833515600938</v>
      </c>
      <c r="T53" s="1">
        <f t="shared" ca="1" si="25"/>
        <v>-0.42130131085599487</v>
      </c>
      <c r="U53" s="1">
        <f t="shared" ca="1" si="25"/>
        <v>-29.633728807376798</v>
      </c>
      <c r="V53" s="1">
        <f t="shared" ca="1" si="25"/>
        <v>-44.310408926990704</v>
      </c>
      <c r="W53" s="1">
        <f t="shared" ca="1" si="25"/>
        <v>-47.311098706539269</v>
      </c>
      <c r="X53" s="1">
        <f t="shared" ca="1" si="25"/>
        <v>-48.78847961945803</v>
      </c>
      <c r="Y53" s="1">
        <f t="shared" ca="1" si="25"/>
        <v>-47.768404330246881</v>
      </c>
      <c r="Z53" s="1">
        <f t="shared" ca="1" si="25"/>
        <v>-50.319287828605866</v>
      </c>
      <c r="AA53" s="1">
        <f t="shared" ca="1" si="25"/>
        <v>-56.135762622648144</v>
      </c>
      <c r="AB53" s="1">
        <f t="shared" ca="1" si="25"/>
        <v>-50.287325887444013</v>
      </c>
      <c r="AC53" s="1">
        <f t="shared" ca="1" si="25"/>
        <v>-112.83317091559798</v>
      </c>
      <c r="AD53" s="1">
        <f t="shared" ca="1" si="25"/>
        <v>-62.927712967709795</v>
      </c>
      <c r="AE53" s="1">
        <f t="shared" ca="1" si="25"/>
        <v>-73.236834091357878</v>
      </c>
      <c r="AF53" s="1">
        <f t="shared" ca="1" si="25"/>
        <v>-181.69781633886623</v>
      </c>
      <c r="AG53" s="1">
        <f t="shared" ca="1" si="25"/>
        <v>-232.57765800492461</v>
      </c>
    </row>
    <row r="54" spans="8:33">
      <c r="H54" s="30" t="s">
        <v>34</v>
      </c>
      <c r="I54" s="1">
        <f t="shared" ref="I54:AG54" ca="1" si="26">OFFSET(INDIRECT("Neutral2_"&amp;$C$1&amp;"_Generation!"&amp;CELL("address",C13)),$B$45*14,0)-OFFSET(INDIRECT("Neutral2_"&amp;$E$1&amp;"_Generation!"&amp;CELL("address",C13)),$B$45*14,0)</f>
        <v>-6.8401270141293935E-6</v>
      </c>
      <c r="J54" s="1">
        <f t="shared" ca="1" si="26"/>
        <v>1.8791283020334504E-2</v>
      </c>
      <c r="K54" s="1">
        <f t="shared" ca="1" si="26"/>
        <v>-69.192788503065685</v>
      </c>
      <c r="L54" s="1">
        <f t="shared" ca="1" si="26"/>
        <v>-50.610961229610211</v>
      </c>
      <c r="M54" s="1">
        <f t="shared" ca="1" si="26"/>
        <v>-40.853397969504954</v>
      </c>
      <c r="N54" s="1">
        <f t="shared" ca="1" si="26"/>
        <v>-28.115379189043097</v>
      </c>
      <c r="O54" s="1">
        <f t="shared" ca="1" si="26"/>
        <v>-28.784439590629063</v>
      </c>
      <c r="P54" s="1">
        <f t="shared" ca="1" si="26"/>
        <v>-66.461407902138035</v>
      </c>
      <c r="Q54" s="1">
        <f t="shared" ca="1" si="26"/>
        <v>-188.59244665040114</v>
      </c>
      <c r="R54" s="1">
        <f t="shared" ca="1" si="26"/>
        <v>-165.98094687706271</v>
      </c>
      <c r="S54" s="1">
        <f t="shared" ca="1" si="26"/>
        <v>-106.4644721328641</v>
      </c>
      <c r="T54" s="1">
        <f t="shared" ca="1" si="26"/>
        <v>-200.55936225639743</v>
      </c>
      <c r="U54" s="1">
        <f t="shared" ca="1" si="26"/>
        <v>-134.26217050308878</v>
      </c>
      <c r="V54" s="1">
        <f t="shared" ca="1" si="26"/>
        <v>-92.972389702081273</v>
      </c>
      <c r="W54" s="1">
        <f t="shared" ca="1" si="26"/>
        <v>-247.11780408910818</v>
      </c>
      <c r="X54" s="1">
        <f t="shared" ca="1" si="26"/>
        <v>-237.48132228211762</v>
      </c>
      <c r="Y54" s="1">
        <f t="shared" ca="1" si="26"/>
        <v>-267.18566127961458</v>
      </c>
      <c r="Z54" s="1">
        <f t="shared" ca="1" si="26"/>
        <v>-121.34568930019304</v>
      </c>
      <c r="AA54" s="1">
        <f t="shared" ca="1" si="26"/>
        <v>-226.9686126411616</v>
      </c>
      <c r="AB54" s="1">
        <f t="shared" ca="1" si="26"/>
        <v>-282.4338223929808</v>
      </c>
      <c r="AC54" s="1">
        <f t="shared" ca="1" si="26"/>
        <v>-158.28677674697974</v>
      </c>
      <c r="AD54" s="1">
        <f t="shared" ca="1" si="26"/>
        <v>-96.357367072363559</v>
      </c>
      <c r="AE54" s="1">
        <f t="shared" ca="1" si="26"/>
        <v>-165.49513305460641</v>
      </c>
      <c r="AF54" s="1">
        <f t="shared" ca="1" si="26"/>
        <v>206.98292461110759</v>
      </c>
      <c r="AG54" s="1">
        <f t="shared" ca="1" si="26"/>
        <v>-225.60349858191694</v>
      </c>
    </row>
    <row r="56" spans="8:33">
      <c r="H56" s="35" t="s">
        <v>101</v>
      </c>
    </row>
  </sheetData>
  <dataValidations count="4">
    <dataValidation type="list" allowBlank="1" showInputMessage="1" showErrorMessage="1" sqref="C1">
      <formula1>"Option1A,Option5B"</formula1>
    </dataValidation>
    <dataValidation type="list" allowBlank="1" showInputMessage="1" showErrorMessage="1" sqref="E1">
      <formula1>"BaseCase"</formula1>
    </dataValidation>
    <dataValidation type="list" allowBlank="1" showInputMessage="1" showErrorMessage="1" sqref="B42">
      <formula1>"NEM,NSW,QLD,VIC,SA,TAS"</formula1>
    </dataValidation>
    <dataValidation type="list" allowBlank="1" showInputMessage="1" showErrorMessage="1" sqref="B23">
      <formula1>"NEM,NSW,QLD,VIC,SA,TAS"</formula1>
    </dataValidation>
  </dataValidation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B14891"/>
  </sheetPr>
  <dimension ref="A1:AA9"/>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83</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0" customHeight="1">
      <c r="A2" s="33" t="s">
        <v>59</v>
      </c>
    </row>
    <row r="3" spans="1:27">
      <c r="A3" s="12" t="s">
        <v>28</v>
      </c>
      <c r="B3" s="12" t="s">
        <v>52</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6" t="s">
        <v>29</v>
      </c>
      <c r="B4" s="26" t="s">
        <v>37</v>
      </c>
      <c r="C4" s="14">
        <v>27.875629562379608</v>
      </c>
      <c r="D4" s="14">
        <v>4.076790538243627E-3</v>
      </c>
      <c r="E4" s="14">
        <v>26849.084348578737</v>
      </c>
      <c r="F4" s="14">
        <v>58632.541877653894</v>
      </c>
      <c r="G4" s="14">
        <v>69113.016613101863</v>
      </c>
      <c r="H4" s="14">
        <v>4.2864770727101048E-3</v>
      </c>
      <c r="I4" s="14">
        <v>4.2155217469310663E-3</v>
      </c>
      <c r="J4" s="14">
        <v>4.3758211520302168E-3</v>
      </c>
      <c r="K4" s="14">
        <v>1617.4989934887819</v>
      </c>
      <c r="L4" s="14">
        <v>8788.6497980751592</v>
      </c>
      <c r="M4" s="14">
        <v>9283.7336289705181</v>
      </c>
      <c r="N4" s="14">
        <v>631.26175955742201</v>
      </c>
      <c r="O4" s="14">
        <v>29435.409277382787</v>
      </c>
      <c r="P4" s="14">
        <v>15537.511263759725</v>
      </c>
      <c r="Q4" s="14">
        <v>2039.6768977589995</v>
      </c>
      <c r="R4" s="14">
        <v>58461.588379185734</v>
      </c>
      <c r="S4" s="14">
        <v>4.6424330028328612E-3</v>
      </c>
      <c r="T4" s="14">
        <v>4.648795892351276E-3</v>
      </c>
      <c r="U4" s="14">
        <v>10.970412144334277</v>
      </c>
      <c r="V4" s="14">
        <v>795.18745050176585</v>
      </c>
      <c r="W4" s="14">
        <v>2068.3676117995087</v>
      </c>
      <c r="X4" s="14">
        <v>20190.701367533387</v>
      </c>
      <c r="Y4" s="14">
        <v>758.4073981721906</v>
      </c>
      <c r="Z4" s="14">
        <v>48861.246614758449</v>
      </c>
      <c r="AA4" s="14">
        <v>72898.571789488138</v>
      </c>
    </row>
    <row r="5" spans="1:27">
      <c r="A5" s="26" t="s">
        <v>30</v>
      </c>
      <c r="B5" s="26" t="s">
        <v>37</v>
      </c>
      <c r="C5" s="14">
        <v>2.0177934277620393E-3</v>
      </c>
      <c r="D5" s="14">
        <v>2.0084584230406046E-3</v>
      </c>
      <c r="E5" s="14">
        <v>2.0063145514636451E-3</v>
      </c>
      <c r="F5" s="14">
        <v>2.017196949952785E-3</v>
      </c>
      <c r="G5" s="14">
        <v>2.0599205382436261E-3</v>
      </c>
      <c r="H5" s="14">
        <v>2.084265486307837E-3</v>
      </c>
      <c r="I5" s="14">
        <v>2.0581483852691201E-3</v>
      </c>
      <c r="J5" s="14">
        <v>2.1079014353163352E-3</v>
      </c>
      <c r="K5" s="14">
        <v>2.1057064872521242E-3</v>
      </c>
      <c r="L5" s="14">
        <v>2.1199249952785645E-3</v>
      </c>
      <c r="M5" s="14">
        <v>2.1114709442870633E-3</v>
      </c>
      <c r="N5" s="14">
        <v>2.1269794145420207E-3</v>
      </c>
      <c r="O5" s="14">
        <v>2.1301039282341835E-3</v>
      </c>
      <c r="P5" s="14">
        <v>9.5289294780925413</v>
      </c>
      <c r="Q5" s="14">
        <v>738.37751091508028</v>
      </c>
      <c r="R5" s="14">
        <v>1335.9482983421435</v>
      </c>
      <c r="S5" s="14">
        <v>2.1438612842304061E-3</v>
      </c>
      <c r="T5" s="14">
        <v>2.1537168555240795E-3</v>
      </c>
      <c r="U5" s="14">
        <v>2.18979880075543E-3</v>
      </c>
      <c r="V5" s="14">
        <v>14567.184963654327</v>
      </c>
      <c r="W5" s="14">
        <v>17.780966022370162</v>
      </c>
      <c r="X5" s="14">
        <v>2.2819281397544857E-3</v>
      </c>
      <c r="Y5" s="14">
        <v>547.15105647046266</v>
      </c>
      <c r="Z5" s="14">
        <v>3911.7325820949013</v>
      </c>
      <c r="AA5" s="14">
        <v>1099.8386164951276</v>
      </c>
    </row>
    <row r="6" spans="1:27">
      <c r="A6" s="26" t="s">
        <v>33</v>
      </c>
      <c r="B6" s="26" t="s">
        <v>37</v>
      </c>
      <c r="C6" s="14">
        <v>1.0300139754485364E-3</v>
      </c>
      <c r="D6" s="14">
        <v>1.0255732766761096E-3</v>
      </c>
      <c r="E6" s="14">
        <v>2901.2571042492914</v>
      </c>
      <c r="F6" s="14">
        <v>13020.345678942402</v>
      </c>
      <c r="G6" s="14">
        <v>21072.138791784702</v>
      </c>
      <c r="H6" s="14">
        <v>1.0735477242681778E-3</v>
      </c>
      <c r="I6" s="14">
        <v>1.0568278375826252E-3</v>
      </c>
      <c r="J6" s="14">
        <v>1.0989635599622286E-3</v>
      </c>
      <c r="K6" s="14">
        <v>1.095447355996223E-3</v>
      </c>
      <c r="L6" s="14">
        <v>1.1077726723323891E-3</v>
      </c>
      <c r="M6" s="14">
        <v>1.1027300283286119E-3</v>
      </c>
      <c r="N6" s="14">
        <v>82.168347366619429</v>
      </c>
      <c r="O6" s="14">
        <v>1.1414271199244571E-3</v>
      </c>
      <c r="P6" s="14">
        <v>16.78789366916903</v>
      </c>
      <c r="Q6" s="14">
        <v>177.25991133488196</v>
      </c>
      <c r="R6" s="14">
        <v>1.1515112464589225E-3</v>
      </c>
      <c r="S6" s="14">
        <v>1.1583470443814921E-3</v>
      </c>
      <c r="T6" s="14">
        <v>1.1664759112370159E-3</v>
      </c>
      <c r="U6" s="14">
        <v>1268.8480242681778</v>
      </c>
      <c r="V6" s="14">
        <v>1.1794280264400378E-3</v>
      </c>
      <c r="W6" s="14">
        <v>1.2290260528800756E-3</v>
      </c>
      <c r="X6" s="14">
        <v>706.54284545435326</v>
      </c>
      <c r="Y6" s="14">
        <v>7201.782544853635</v>
      </c>
      <c r="Z6" s="14">
        <v>9553.5306031221426</v>
      </c>
      <c r="AA6" s="14">
        <v>17923.41541751062</v>
      </c>
    </row>
    <row r="7" spans="1:27">
      <c r="A7" s="26" t="s">
        <v>31</v>
      </c>
      <c r="B7" s="26" t="s">
        <v>37</v>
      </c>
      <c r="C7" s="14">
        <v>1.0568062417374883E-3</v>
      </c>
      <c r="D7" s="14">
        <v>7820.9216493862141</v>
      </c>
      <c r="E7" s="14">
        <v>3.2001644699716718</v>
      </c>
      <c r="F7" s="14">
        <v>4.7788544944286979</v>
      </c>
      <c r="G7" s="14">
        <v>1.0701381775259679E-3</v>
      </c>
      <c r="H7" s="14">
        <v>1.0856359112370161E-3</v>
      </c>
      <c r="I7" s="14">
        <v>1.0661085552407931E-3</v>
      </c>
      <c r="J7" s="14">
        <v>1.1000960528800756E-3</v>
      </c>
      <c r="K7" s="14">
        <v>1.0939650519357887E-3</v>
      </c>
      <c r="L7" s="14">
        <v>1.1059423135033051E-3</v>
      </c>
      <c r="M7" s="14">
        <v>1.0988312464589236E-3</v>
      </c>
      <c r="N7" s="14">
        <v>13.330591976827195</v>
      </c>
      <c r="O7" s="14">
        <v>1.1324267516525026E-3</v>
      </c>
      <c r="P7" s="14">
        <v>195.79168683505196</v>
      </c>
      <c r="Q7" s="14">
        <v>14.362425989235129</v>
      </c>
      <c r="R7" s="14">
        <v>1.1168380358829084E-3</v>
      </c>
      <c r="S7" s="14">
        <v>1.1177718696883843E-3</v>
      </c>
      <c r="T7" s="14">
        <v>1.1223251841359764E-3</v>
      </c>
      <c r="U7" s="14">
        <v>1.111042965061377E-3</v>
      </c>
      <c r="V7" s="14">
        <v>1.129214041548631E-3</v>
      </c>
      <c r="W7" s="14">
        <v>1.1679430500472145E-3</v>
      </c>
      <c r="X7" s="14">
        <v>29.638254629518414</v>
      </c>
      <c r="Y7" s="14">
        <v>1.1581965722379595E-3</v>
      </c>
      <c r="Z7" s="14">
        <v>87.856248839697827</v>
      </c>
      <c r="AA7" s="14">
        <v>255.13907333874411</v>
      </c>
    </row>
    <row r="8" spans="1:27">
      <c r="A8" s="26" t="s">
        <v>32</v>
      </c>
      <c r="B8" s="26" t="s">
        <v>37</v>
      </c>
      <c r="C8" s="14">
        <v>1.032285807365439E-3</v>
      </c>
      <c r="D8" s="14">
        <v>1.0283124362606233E-3</v>
      </c>
      <c r="E8" s="14">
        <v>1.0217931067044383E-3</v>
      </c>
      <c r="F8" s="14">
        <v>1.0296601227573175E-3</v>
      </c>
      <c r="G8" s="14">
        <v>1.0459410859301227E-3</v>
      </c>
      <c r="H8" s="14">
        <v>1.0539977620396602E-3</v>
      </c>
      <c r="I8" s="14">
        <v>1.03317507082153E-3</v>
      </c>
      <c r="J8" s="14">
        <v>1.0789618130311613E-3</v>
      </c>
      <c r="K8" s="14">
        <v>1.078711237016053E-3</v>
      </c>
      <c r="L8" s="14">
        <v>1.0721756185080268E-3</v>
      </c>
      <c r="M8" s="14">
        <v>1.0483224457034938E-3</v>
      </c>
      <c r="N8" s="14">
        <v>1.0648382625118036E-3</v>
      </c>
      <c r="O8" s="14">
        <v>1.0814676392823417E-3</v>
      </c>
      <c r="P8" s="14">
        <v>1.0445882436260622E-3</v>
      </c>
      <c r="Q8" s="14">
        <v>1.0274889707271011E-3</v>
      </c>
      <c r="R8" s="14">
        <v>1.0487014730878169E-3</v>
      </c>
      <c r="S8" s="14">
        <v>1.0459242965061369E-3</v>
      </c>
      <c r="T8" s="14">
        <v>1.0646172426817743E-3</v>
      </c>
      <c r="U8" s="14">
        <v>9.7581800755429675E-4</v>
      </c>
      <c r="V8" s="14">
        <v>1.0742443248347487E-3</v>
      </c>
      <c r="W8" s="14">
        <v>1.1014393295561851E-3</v>
      </c>
      <c r="X8" s="14">
        <v>9.7609035882908416E-4</v>
      </c>
      <c r="Y8" s="14">
        <v>9.7516593956562805E-4</v>
      </c>
      <c r="Z8" s="14">
        <v>0.24090351664778095</v>
      </c>
      <c r="AA8" s="14">
        <v>9.7866783758262512E-4</v>
      </c>
    </row>
    <row r="9" spans="1:27">
      <c r="A9" s="39" t="s">
        <v>55</v>
      </c>
      <c r="B9" s="39"/>
      <c r="C9" s="29">
        <v>27.880766461831922</v>
      </c>
      <c r="D9" s="29">
        <v>7820.9297885208889</v>
      </c>
      <c r="E9" s="29">
        <v>29753.544645405662</v>
      </c>
      <c r="F9" s="29">
        <v>71657.669457947806</v>
      </c>
      <c r="G9" s="29">
        <v>90185.159580886379</v>
      </c>
      <c r="H9" s="29">
        <v>9.5839239565627954E-3</v>
      </c>
      <c r="I9" s="29">
        <v>9.4297815958451353E-3</v>
      </c>
      <c r="J9" s="29">
        <v>9.7617440132200181E-3</v>
      </c>
      <c r="K9" s="29">
        <v>1617.5043673189141</v>
      </c>
      <c r="L9" s="29">
        <v>8788.6552038907594</v>
      </c>
      <c r="M9" s="29">
        <v>9283.7389903251806</v>
      </c>
      <c r="N9" s="29">
        <v>726.76389071854578</v>
      </c>
      <c r="O9" s="29">
        <v>29435.414762808225</v>
      </c>
      <c r="P9" s="29">
        <v>15759.620818330281</v>
      </c>
      <c r="Q9" s="29">
        <v>2969.6777734871671</v>
      </c>
      <c r="R9" s="29">
        <v>59797.539994578634</v>
      </c>
      <c r="S9" s="29">
        <v>1.0108337497639281E-2</v>
      </c>
      <c r="T9" s="29">
        <v>1.0155931085930122E-2</v>
      </c>
      <c r="U9" s="29">
        <v>1279.8227130722855</v>
      </c>
      <c r="V9" s="29">
        <v>15362.375797042485</v>
      </c>
      <c r="W9" s="29">
        <v>2086.1520762303112</v>
      </c>
      <c r="X9" s="29">
        <v>20926.885725635759</v>
      </c>
      <c r="Y9" s="29">
        <v>8507.3431328587994</v>
      </c>
      <c r="Z9" s="29">
        <v>62414.606952331844</v>
      </c>
      <c r="AA9" s="29">
        <v>92176.965875500464</v>
      </c>
    </row>
  </sheetData>
  <mergeCells count="1">
    <mergeCell ref="A9:B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88736"/>
  </sheetPr>
  <dimension ref="A1:AA83"/>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85</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0" customHeight="1"/>
    <row r="3" spans="1:27" s="11" customFormat="1">
      <c r="A3" s="33" t="s">
        <v>100</v>
      </c>
    </row>
    <row r="4" spans="1:27" s="11" customFormat="1"/>
    <row r="5" spans="1:27" s="11" customFormat="1"/>
    <row r="6" spans="1:27" s="11" customFormat="1"/>
    <row r="7" spans="1:27" s="11" customFormat="1"/>
    <row r="8" spans="1:27" s="11" customFormat="1"/>
    <row r="9" spans="1:27" s="11" customFormat="1"/>
    <row r="10" spans="1:27" s="11" customFormat="1"/>
    <row r="11" spans="1:27" s="11" customFormat="1"/>
    <row r="12" spans="1:27" s="11" customFormat="1"/>
    <row r="13" spans="1:27" s="11" customFormat="1"/>
    <row r="14" spans="1:27" s="11" customFormat="1"/>
    <row r="15" spans="1:27" s="11" customFormat="1"/>
    <row r="16" spans="1:27" s="11" customFormat="1"/>
    <row r="17" spans="1:27" s="11" customFormat="1">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20" t="s">
        <v>29</v>
      </c>
      <c r="B18" s="20" t="s">
        <v>36</v>
      </c>
      <c r="C18" s="16">
        <v>0.54676827495236047</v>
      </c>
      <c r="D18" s="16">
        <v>0.54162744658522999</v>
      </c>
      <c r="E18" s="16">
        <v>0.60544567832840901</v>
      </c>
      <c r="F18" s="16">
        <v>0.63958850949055401</v>
      </c>
      <c r="G18" s="16">
        <v>0.58921926901468347</v>
      </c>
      <c r="H18" s="16">
        <v>0.58142854664696941</v>
      </c>
      <c r="I18" s="16">
        <v>0.55638957229832575</v>
      </c>
      <c r="J18" s="16">
        <v>0.56486077473363761</v>
      </c>
      <c r="K18" s="16">
        <v>0.55179656666399601</v>
      </c>
      <c r="L18" s="16">
        <v>0.61729088871977</v>
      </c>
      <c r="M18" s="16">
        <v>0.59951663918484699</v>
      </c>
      <c r="N18" s="16">
        <v>0.64907927159725076</v>
      </c>
      <c r="O18" s="16">
        <v>0.58827987927217351</v>
      </c>
      <c r="P18" s="16">
        <v>0.67689020772796471</v>
      </c>
      <c r="Q18" s="16">
        <v>0.67425255984502563</v>
      </c>
      <c r="R18" s="16">
        <v>0.70000001729625028</v>
      </c>
      <c r="S18" s="16">
        <v>0.70000000000000007</v>
      </c>
      <c r="T18" s="16">
        <v>0.67445570430330715</v>
      </c>
      <c r="U18" s="16">
        <v>0.58339456205894558</v>
      </c>
      <c r="V18" s="16">
        <v>0.38983321658364467</v>
      </c>
      <c r="W18" s="16">
        <v>0.53330075584613257</v>
      </c>
      <c r="X18" s="16">
        <v>0.58867745952677464</v>
      </c>
      <c r="Y18" s="16">
        <v>0.41789451017019513</v>
      </c>
      <c r="Z18" s="16">
        <v>0</v>
      </c>
      <c r="AA18" s="16">
        <v>0</v>
      </c>
    </row>
    <row r="19" spans="1:27" s="11" customFormat="1">
      <c r="A19" s="20" t="s">
        <v>29</v>
      </c>
      <c r="B19" s="20" t="s">
        <v>38</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row>
    <row r="20" spans="1:27" s="11" customFormat="1">
      <c r="A20" s="20" t="s">
        <v>29</v>
      </c>
      <c r="B20" s="20" t="s">
        <v>22</v>
      </c>
      <c r="C20" s="16">
        <v>1.8589583170102619E-4</v>
      </c>
      <c r="D20" s="16">
        <v>1.7987731612634117E-3</v>
      </c>
      <c r="E20" s="16">
        <v>1.6951685704538982E-3</v>
      </c>
      <c r="F20" s="16">
        <v>8.8589045830291362E-3</v>
      </c>
      <c r="G20" s="16">
        <v>1.0607955610457727E-2</v>
      </c>
      <c r="H20" s="16">
        <v>4.5711774432907721E-4</v>
      </c>
      <c r="I20" s="16">
        <v>5.8705711931135761E-3</v>
      </c>
      <c r="J20" s="16">
        <v>4.4388589862391706E-3</v>
      </c>
      <c r="K20" s="16">
        <v>1.2217710819273078E-2</v>
      </c>
      <c r="L20" s="16">
        <v>2.2685095428634929E-2</v>
      </c>
      <c r="M20" s="16">
        <v>6.8644859791564206E-2</v>
      </c>
      <c r="N20" s="16">
        <v>8.5642539250052385E-2</v>
      </c>
      <c r="O20" s="16">
        <v>0.22764591736949921</v>
      </c>
      <c r="P20" s="16">
        <v>0.23556018792401809</v>
      </c>
      <c r="Q20" s="16">
        <v>9.6747280433984686E-2</v>
      </c>
      <c r="R20" s="16">
        <v>0.36182347958044381</v>
      </c>
      <c r="S20" s="16">
        <v>0.4029422110597452</v>
      </c>
      <c r="T20" s="16">
        <v>0.3491521504632793</v>
      </c>
      <c r="U20" s="16">
        <v>0.32480754149645408</v>
      </c>
      <c r="V20" s="16">
        <v>0.31571208655483274</v>
      </c>
      <c r="W20" s="16">
        <v>0.25611700062299037</v>
      </c>
      <c r="X20" s="16">
        <v>0.34846159110261432</v>
      </c>
      <c r="Y20" s="16">
        <v>0.24720490798137859</v>
      </c>
      <c r="Z20" s="16">
        <v>0.36970964243820809</v>
      </c>
      <c r="AA20" s="16">
        <v>0.38348098424345622</v>
      </c>
    </row>
    <row r="21" spans="1:27" s="11" customFormat="1">
      <c r="A21" s="20" t="s">
        <v>29</v>
      </c>
      <c r="B21" s="20" t="s">
        <v>23</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row>
    <row r="22" spans="1:27" s="11" customFormat="1">
      <c r="A22" s="20" t="s">
        <v>29</v>
      </c>
      <c r="B22" s="20" t="s">
        <v>21</v>
      </c>
      <c r="C22" s="16">
        <v>1.198467149491001E-4</v>
      </c>
      <c r="D22" s="16">
        <v>2.0503744846929399E-4</v>
      </c>
      <c r="E22" s="16">
        <v>6.7395347257360409E-4</v>
      </c>
      <c r="F22" s="16">
        <v>1.0234886316322083E-3</v>
      </c>
      <c r="G22" s="16">
        <v>9.2957739049248178E-4</v>
      </c>
      <c r="H22" s="16">
        <v>3.5948478612234523E-10</v>
      </c>
      <c r="I22" s="16">
        <v>3.4833760003853389E-7</v>
      </c>
      <c r="J22" s="16">
        <v>3.7708074004335155E-10</v>
      </c>
      <c r="K22" s="16">
        <v>1.3195419925289155E-4</v>
      </c>
      <c r="L22" s="16">
        <v>2.3479024823260192E-4</v>
      </c>
      <c r="M22" s="16">
        <v>7.1684634292663537E-4</v>
      </c>
      <c r="N22" s="16">
        <v>1.098336169539943E-3</v>
      </c>
      <c r="O22" s="16">
        <v>8.549277134537658E-4</v>
      </c>
      <c r="P22" s="16">
        <v>1.1216344323402579E-2</v>
      </c>
      <c r="Q22" s="16">
        <v>1.1989857618353698E-2</v>
      </c>
      <c r="R22" s="16">
        <v>1.7961813522730928E-2</v>
      </c>
      <c r="S22" s="16">
        <v>2.1595686786925396E-2</v>
      </c>
      <c r="T22" s="16">
        <v>2.4915634657864595E-2</v>
      </c>
      <c r="U22" s="16">
        <v>3.1770448817745559E-2</v>
      </c>
      <c r="V22" s="16">
        <v>3.3070544263541786E-2</v>
      </c>
      <c r="W22" s="16">
        <v>1.7527475450865998E-2</v>
      </c>
      <c r="X22" s="16">
        <v>3.1310434106492202E-2</v>
      </c>
      <c r="Y22" s="16">
        <v>2.9904802579591404E-2</v>
      </c>
      <c r="Z22" s="16">
        <v>3.1741798005406968E-2</v>
      </c>
      <c r="AA22" s="16">
        <v>3.1200509920479007E-2</v>
      </c>
    </row>
    <row r="23" spans="1:27" s="11" customFormat="1">
      <c r="A23" s="20" t="s">
        <v>29</v>
      </c>
      <c r="B23" s="20" t="s">
        <v>24</v>
      </c>
      <c r="C23" s="16">
        <v>0.11711568850851858</v>
      </c>
      <c r="D23" s="16">
        <v>0.12178762062478471</v>
      </c>
      <c r="E23" s="16">
        <v>0.12068401738162733</v>
      </c>
      <c r="F23" s="16">
        <v>0.1263900839493742</v>
      </c>
      <c r="G23" s="16">
        <v>0.12859095325154779</v>
      </c>
      <c r="H23" s="16">
        <v>0.12143198926013267</v>
      </c>
      <c r="I23" s="16">
        <v>0.12101510779611911</v>
      </c>
      <c r="J23" s="16">
        <v>0.12813741730920397</v>
      </c>
      <c r="K23" s="16">
        <v>0.13558353249781405</v>
      </c>
      <c r="L23" s="16">
        <v>0.14138292502406755</v>
      </c>
      <c r="M23" s="16">
        <v>0.14053719385637195</v>
      </c>
      <c r="N23" s="16">
        <v>0.15168366762936855</v>
      </c>
      <c r="O23" s="16">
        <v>0.14899122528108247</v>
      </c>
      <c r="P23" s="16">
        <v>0.1729337226535245</v>
      </c>
      <c r="Q23" s="16">
        <v>0.17177588784964187</v>
      </c>
      <c r="R23" s="16">
        <v>0.17882729630905378</v>
      </c>
      <c r="S23" s="16">
        <v>0.17377480723881189</v>
      </c>
      <c r="T23" s="16">
        <v>0.1786347067291981</v>
      </c>
      <c r="U23" s="16">
        <v>0.18110745475742565</v>
      </c>
      <c r="V23" s="16">
        <v>0.18190092251574325</v>
      </c>
      <c r="W23" s="16">
        <v>0.1715364766875988</v>
      </c>
      <c r="X23" s="16">
        <v>0.19069647840986373</v>
      </c>
      <c r="Y23" s="16">
        <v>0.19185068872932179</v>
      </c>
      <c r="Z23" s="16">
        <v>0.19194311557722374</v>
      </c>
      <c r="AA23" s="16">
        <v>0.18511645491640388</v>
      </c>
    </row>
    <row r="24" spans="1:27" s="11" customFormat="1">
      <c r="A24" s="20" t="s">
        <v>29</v>
      </c>
      <c r="B24" s="20" t="s">
        <v>25</v>
      </c>
      <c r="C24" s="16">
        <v>0.30933928283867262</v>
      </c>
      <c r="D24" s="16">
        <v>0.33253160153380057</v>
      </c>
      <c r="E24" s="16">
        <v>0.36648494133543486</v>
      </c>
      <c r="F24" s="16">
        <v>0.3583761428292867</v>
      </c>
      <c r="G24" s="16">
        <v>0.40004339957356561</v>
      </c>
      <c r="H24" s="16">
        <v>0.42804628637097186</v>
      </c>
      <c r="I24" s="16">
        <v>0.44280916317943075</v>
      </c>
      <c r="J24" s="16">
        <v>0.3525576807372835</v>
      </c>
      <c r="K24" s="16">
        <v>0.30960800273430233</v>
      </c>
      <c r="L24" s="16">
        <v>0.32942839211706726</v>
      </c>
      <c r="M24" s="16">
        <v>0.34478140664448492</v>
      </c>
      <c r="N24" s="16">
        <v>0.35416141212158414</v>
      </c>
      <c r="O24" s="16">
        <v>0.397368703352387</v>
      </c>
      <c r="P24" s="16">
        <v>0.40057975005518504</v>
      </c>
      <c r="Q24" s="16">
        <v>0.41491278324294772</v>
      </c>
      <c r="R24" s="16">
        <v>0.30334197932784057</v>
      </c>
      <c r="S24" s="16">
        <v>0.27597070600344559</v>
      </c>
      <c r="T24" s="16">
        <v>0.27850331475670548</v>
      </c>
      <c r="U24" s="16">
        <v>0.29181935844624057</v>
      </c>
      <c r="V24" s="16">
        <v>0.30154982769370636</v>
      </c>
      <c r="W24" s="16">
        <v>0.30293903750132029</v>
      </c>
      <c r="X24" s="16">
        <v>0.31865311198317164</v>
      </c>
      <c r="Y24" s="16">
        <v>0.3314072791858636</v>
      </c>
      <c r="Z24" s="16">
        <v>0.25513977220203182</v>
      </c>
      <c r="AA24" s="16">
        <v>0.23260792956243354</v>
      </c>
    </row>
    <row r="25" spans="1:27" s="11" customFormat="1">
      <c r="A25" s="20" t="s">
        <v>29</v>
      </c>
      <c r="B25" s="20" t="s">
        <v>26</v>
      </c>
      <c r="C25" s="16">
        <v>0.27018879910897203</v>
      </c>
      <c r="D25" s="16">
        <v>0.28441304862608696</v>
      </c>
      <c r="E25" s="16">
        <v>0.28891087614270389</v>
      </c>
      <c r="F25" s="16">
        <v>0.29035000202520245</v>
      </c>
      <c r="G25" s="16">
        <v>0.28335089414084308</v>
      </c>
      <c r="H25" s="16">
        <v>0.27014389098121405</v>
      </c>
      <c r="I25" s="16">
        <v>0.29442155791273522</v>
      </c>
      <c r="J25" s="16">
        <v>0.26774804897764337</v>
      </c>
      <c r="K25" s="16">
        <v>0.27853031411142148</v>
      </c>
      <c r="L25" s="16">
        <v>0.29700951185569052</v>
      </c>
      <c r="M25" s="16">
        <v>0.30341305743951358</v>
      </c>
      <c r="N25" s="16">
        <v>0.2995902922327448</v>
      </c>
      <c r="O25" s="16">
        <v>0.29149976502081809</v>
      </c>
      <c r="P25" s="16">
        <v>0.28243240862463448</v>
      </c>
      <c r="Q25" s="16">
        <v>0.3054046371009233</v>
      </c>
      <c r="R25" s="16">
        <v>0.27781247294810729</v>
      </c>
      <c r="S25" s="16">
        <v>0.28118110001653573</v>
      </c>
      <c r="T25" s="16">
        <v>0.29839623537780935</v>
      </c>
      <c r="U25" s="16">
        <v>0.30477493535133959</v>
      </c>
      <c r="V25" s="16">
        <v>0.29954783134829982</v>
      </c>
      <c r="W25" s="16">
        <v>0.29052173848228641</v>
      </c>
      <c r="X25" s="16">
        <v>0.28371736149271437</v>
      </c>
      <c r="Y25" s="16">
        <v>0.30560103466155814</v>
      </c>
      <c r="Z25" s="16">
        <v>0.27246145085788942</v>
      </c>
      <c r="AA25" s="16">
        <v>0.27502056579395107</v>
      </c>
    </row>
    <row r="26" spans="1:27" s="11" customFormat="1">
      <c r="A26" s="20" t="s">
        <v>29</v>
      </c>
      <c r="B26" s="20" t="s">
        <v>99</v>
      </c>
      <c r="C26" s="16">
        <v>0</v>
      </c>
      <c r="D26" s="16">
        <v>0</v>
      </c>
      <c r="E26" s="16">
        <v>0</v>
      </c>
      <c r="F26" s="16">
        <v>0</v>
      </c>
      <c r="G26" s="16">
        <v>0</v>
      </c>
      <c r="H26" s="16">
        <v>0</v>
      </c>
      <c r="I26" s="16">
        <v>0</v>
      </c>
      <c r="J26" s="16">
        <v>0</v>
      </c>
      <c r="K26" s="16">
        <v>0</v>
      </c>
      <c r="L26" s="16">
        <v>0</v>
      </c>
      <c r="M26" s="16">
        <v>0</v>
      </c>
      <c r="N26" s="16">
        <v>0</v>
      </c>
      <c r="O26" s="16">
        <v>8.5663073828991645E-2</v>
      </c>
      <c r="P26" s="16">
        <v>8.3956420549147023E-2</v>
      </c>
      <c r="Q26" s="16">
        <v>8.6185286044036954E-2</v>
      </c>
      <c r="R26" s="16">
        <v>8.5387711058769661E-2</v>
      </c>
      <c r="S26" s="16">
        <v>8.4741174310764181E-2</v>
      </c>
      <c r="T26" s="16">
        <v>8.774564197836128E-2</v>
      </c>
      <c r="U26" s="16">
        <v>8.9609095195543817E-2</v>
      </c>
      <c r="V26" s="16">
        <v>8.7493620564593394E-2</v>
      </c>
      <c r="W26" s="16">
        <v>9.2485177827301576E-2</v>
      </c>
      <c r="X26" s="16">
        <v>8.5027426677268328E-2</v>
      </c>
      <c r="Y26" s="16">
        <v>8.8827297976022665E-2</v>
      </c>
      <c r="Z26" s="16">
        <v>8.5514430059002722E-2</v>
      </c>
      <c r="AA26" s="16">
        <v>8.8228284510760938E-2</v>
      </c>
    </row>
    <row r="27" spans="1:27" s="11" customFormat="1">
      <c r="A27" s="20" t="s">
        <v>29</v>
      </c>
      <c r="B27" s="20" t="s">
        <v>34</v>
      </c>
      <c r="C27" s="16">
        <v>7.5525731064098166E-3</v>
      </c>
      <c r="D27" s="16">
        <v>1.9740817525229739E-2</v>
      </c>
      <c r="E27" s="16">
        <v>6.0196881145529374E-2</v>
      </c>
      <c r="F27" s="16">
        <v>8.199926668735727E-2</v>
      </c>
      <c r="G27" s="16">
        <v>8.2798869574195841E-2</v>
      </c>
      <c r="H27" s="16">
        <v>5.7461112927195322E-2</v>
      </c>
      <c r="I27" s="16">
        <v>8.4036238177686379E-2</v>
      </c>
      <c r="J27" s="16">
        <v>0.10013957622162287</v>
      </c>
      <c r="K27" s="16">
        <v>0.14141147701328508</v>
      </c>
      <c r="L27" s="16">
        <v>0.18408159875517385</v>
      </c>
      <c r="M27" s="16">
        <v>0.20305725780675596</v>
      </c>
      <c r="N27" s="16">
        <v>0.22814341054208245</v>
      </c>
      <c r="O27" s="16">
        <v>0.2347276402979685</v>
      </c>
      <c r="P27" s="16">
        <v>0.24870168715413241</v>
      </c>
      <c r="Q27" s="16">
        <v>0.25441264029656074</v>
      </c>
      <c r="R27" s="16">
        <v>0.25734302604846238</v>
      </c>
      <c r="S27" s="16">
        <v>0.24496892000336154</v>
      </c>
      <c r="T27" s="16">
        <v>0.25245147691499298</v>
      </c>
      <c r="U27" s="16">
        <v>0.25735560817379804</v>
      </c>
      <c r="V27" s="16">
        <v>0.24873727688573485</v>
      </c>
      <c r="W27" s="16">
        <v>0.23452725988390932</v>
      </c>
      <c r="X27" s="16">
        <v>0.2259351326430194</v>
      </c>
      <c r="Y27" s="16">
        <v>0.23505564247650546</v>
      </c>
      <c r="Z27" s="16">
        <v>0.22636853140357369</v>
      </c>
      <c r="AA27" s="16">
        <v>0.22256272398643973</v>
      </c>
    </row>
    <row r="28" spans="1:27" s="11" customFormat="1"/>
    <row r="29" spans="1:27" s="11" customFormat="1"/>
    <row r="30" spans="1:27" s="11" customFormat="1"/>
    <row r="31" spans="1:27" s="11" customFormat="1">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20" t="s">
        <v>30</v>
      </c>
      <c r="B32" s="20" t="s">
        <v>36</v>
      </c>
      <c r="C32" s="16">
        <v>0.67198054967998577</v>
      </c>
      <c r="D32" s="16">
        <v>0.59796070317738126</v>
      </c>
      <c r="E32" s="16">
        <v>0.58103095607044886</v>
      </c>
      <c r="F32" s="16">
        <v>0.59856112660885574</v>
      </c>
      <c r="G32" s="16">
        <v>0.58296701309285148</v>
      </c>
      <c r="H32" s="16">
        <v>0.54553752118272958</v>
      </c>
      <c r="I32" s="16">
        <v>0.53235741024602645</v>
      </c>
      <c r="J32" s="16">
        <v>0.51739480312337216</v>
      </c>
      <c r="K32" s="16">
        <v>0.49378386973558752</v>
      </c>
      <c r="L32" s="16">
        <v>0.53991197622987985</v>
      </c>
      <c r="M32" s="16">
        <v>0.53891024372304031</v>
      </c>
      <c r="N32" s="16">
        <v>0.55709785979082183</v>
      </c>
      <c r="O32" s="16">
        <v>0.60185588083777952</v>
      </c>
      <c r="P32" s="16">
        <v>0.58075457568496669</v>
      </c>
      <c r="Q32" s="16">
        <v>0.61436322958300105</v>
      </c>
      <c r="R32" s="16">
        <v>0.62693639039758886</v>
      </c>
      <c r="S32" s="16">
        <v>0.65001228921122467</v>
      </c>
      <c r="T32" s="16">
        <v>0.60618002590335307</v>
      </c>
      <c r="U32" s="16">
        <v>0.60890580922237636</v>
      </c>
      <c r="V32" s="16">
        <v>0.56969547026988943</v>
      </c>
      <c r="W32" s="16">
        <v>0.54057538547476747</v>
      </c>
      <c r="X32" s="16">
        <v>0.46659350211521444</v>
      </c>
      <c r="Y32" s="16">
        <v>0.47456678263555069</v>
      </c>
      <c r="Z32" s="16">
        <v>0.43394825341947579</v>
      </c>
      <c r="AA32" s="16">
        <v>0.422772789437596</v>
      </c>
    </row>
    <row r="33" spans="1:27" s="11" customFormat="1">
      <c r="A33" s="20" t="s">
        <v>30</v>
      </c>
      <c r="B33" s="20" t="s">
        <v>38</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16">
        <v>0</v>
      </c>
      <c r="V33" s="16">
        <v>0</v>
      </c>
      <c r="W33" s="16">
        <v>0</v>
      </c>
      <c r="X33" s="16">
        <v>0</v>
      </c>
      <c r="Y33" s="16">
        <v>0</v>
      </c>
      <c r="Z33" s="16">
        <v>0</v>
      </c>
      <c r="AA33" s="16">
        <v>0</v>
      </c>
    </row>
    <row r="34" spans="1:27" s="11" customFormat="1">
      <c r="A34" s="20" t="s">
        <v>30</v>
      </c>
      <c r="B34" s="20" t="s">
        <v>22</v>
      </c>
      <c r="C34" s="16">
        <v>0.32137136774709951</v>
      </c>
      <c r="D34" s="16">
        <v>0.31879300312396713</v>
      </c>
      <c r="E34" s="16">
        <v>0.31781720789894841</v>
      </c>
      <c r="F34" s="16">
        <v>0.32543382803606508</v>
      </c>
      <c r="G34" s="16">
        <v>0.32475090649310984</v>
      </c>
      <c r="H34" s="16">
        <v>0.31992645374246936</v>
      </c>
      <c r="I34" s="16">
        <v>0.32526068713970119</v>
      </c>
      <c r="J34" s="16">
        <v>0.32353087345873205</v>
      </c>
      <c r="K34" s="16">
        <v>0.32262640685589528</v>
      </c>
      <c r="L34" s="16">
        <v>0.32446378197881509</v>
      </c>
      <c r="M34" s="16">
        <v>0.33275040933142119</v>
      </c>
      <c r="N34" s="16">
        <v>0.33216563112489683</v>
      </c>
      <c r="O34" s="16">
        <v>0.33940378252752063</v>
      </c>
      <c r="P34" s="16">
        <v>0.36036712268238585</v>
      </c>
      <c r="Q34" s="16">
        <v>0.34982665079870706</v>
      </c>
      <c r="R34" s="16">
        <v>0.37986295835465628</v>
      </c>
      <c r="S34" s="16">
        <v>0.43019404093068742</v>
      </c>
      <c r="T34" s="16">
        <v>0.41838027818545143</v>
      </c>
      <c r="U34" s="16">
        <v>0.44391150689398551</v>
      </c>
      <c r="V34" s="16">
        <v>0.40782231624807375</v>
      </c>
      <c r="W34" s="16">
        <v>0.41421941052774797</v>
      </c>
      <c r="X34" s="16">
        <v>0.4341586015923799</v>
      </c>
      <c r="Y34" s="16">
        <v>0.40615598865317709</v>
      </c>
      <c r="Z34" s="16">
        <v>0.44571761387295422</v>
      </c>
      <c r="AA34" s="16">
        <v>0.44784725356075628</v>
      </c>
    </row>
    <row r="35" spans="1:27" s="11" customFormat="1">
      <c r="A35" s="20" t="s">
        <v>30</v>
      </c>
      <c r="B35" s="20" t="s">
        <v>23</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16">
        <v>0</v>
      </c>
      <c r="Y35" s="16">
        <v>0</v>
      </c>
      <c r="Z35" s="16">
        <v>0</v>
      </c>
      <c r="AA35" s="16">
        <v>0</v>
      </c>
    </row>
    <row r="36" spans="1:27" s="11" customFormat="1">
      <c r="A36" s="20" t="s">
        <v>30</v>
      </c>
      <c r="B36" s="20" t="s">
        <v>21</v>
      </c>
      <c r="C36" s="16">
        <v>4.8957821411261386E-10</v>
      </c>
      <c r="D36" s="16">
        <v>7.3770987855270546E-5</v>
      </c>
      <c r="E36" s="16">
        <v>7.3386997489450457E-6</v>
      </c>
      <c r="F36" s="16">
        <v>1.5236721974228875E-4</v>
      </c>
      <c r="G36" s="16">
        <v>1.9137914639248311E-4</v>
      </c>
      <c r="H36" s="16">
        <v>5.8893301242439578E-10</v>
      </c>
      <c r="I36" s="16">
        <v>2.1380674049262124E-5</v>
      </c>
      <c r="J36" s="16">
        <v>1.2199204440300915E-5</v>
      </c>
      <c r="K36" s="16">
        <v>5.9979407085481164E-10</v>
      </c>
      <c r="L36" s="16">
        <v>1.1056674201958609E-5</v>
      </c>
      <c r="M36" s="16">
        <v>3.3079769096763817E-4</v>
      </c>
      <c r="N36" s="16">
        <v>4.6295681368758377E-4</v>
      </c>
      <c r="O36" s="16">
        <v>2.2543180563599477E-4</v>
      </c>
      <c r="P36" s="16">
        <v>5.0536733477703937E-4</v>
      </c>
      <c r="Q36" s="16">
        <v>9.1113854115517929E-4</v>
      </c>
      <c r="R36" s="16">
        <v>1.3178901323057258E-3</v>
      </c>
      <c r="S36" s="16">
        <v>7.7878735547387123E-3</v>
      </c>
      <c r="T36" s="16">
        <v>1.1025805678797353E-2</v>
      </c>
      <c r="U36" s="16">
        <v>1.6409830361312938E-2</v>
      </c>
      <c r="V36" s="16">
        <v>2.0781354636002041E-2</v>
      </c>
      <c r="W36" s="16">
        <v>5.9102124036480384E-3</v>
      </c>
      <c r="X36" s="16">
        <v>3.4632051270423736E-3</v>
      </c>
      <c r="Y36" s="16">
        <v>4.9985144873944641E-3</v>
      </c>
      <c r="Z36" s="16">
        <v>8.0163810211368938E-3</v>
      </c>
      <c r="AA36" s="16">
        <v>2.7687017953039856E-3</v>
      </c>
    </row>
    <row r="37" spans="1:27" s="11" customFormat="1">
      <c r="A37" s="20" t="s">
        <v>30</v>
      </c>
      <c r="B37" s="20" t="s">
        <v>24</v>
      </c>
      <c r="C37" s="16">
        <v>0.53072010157634897</v>
      </c>
      <c r="D37" s="16">
        <v>0.53010280930914955</v>
      </c>
      <c r="E37" s="16">
        <v>0.52963998617353791</v>
      </c>
      <c r="F37" s="16">
        <v>0.53109144321142365</v>
      </c>
      <c r="G37" s="16">
        <v>0.53010280930914955</v>
      </c>
      <c r="H37" s="16">
        <v>0.53082899849396359</v>
      </c>
      <c r="I37" s="16">
        <v>0.52937664259584161</v>
      </c>
      <c r="J37" s="16">
        <v>0.53145648533434242</v>
      </c>
      <c r="K37" s="16">
        <v>0.53013325819964963</v>
      </c>
      <c r="L37" s="16">
        <v>0.5285957952181648</v>
      </c>
      <c r="M37" s="16">
        <v>0.52680119079461418</v>
      </c>
      <c r="N37" s="16">
        <v>0.53115932214025952</v>
      </c>
      <c r="O37" s="16">
        <v>0.5277437656002858</v>
      </c>
      <c r="P37" s="16">
        <v>0.52845276408308195</v>
      </c>
      <c r="Q37" s="16">
        <v>0.5279363314248845</v>
      </c>
      <c r="R37" s="16">
        <v>0.52991657295871408</v>
      </c>
      <c r="S37" s="16">
        <v>0.52122472181333768</v>
      </c>
      <c r="T37" s="16">
        <v>0.52394115984260992</v>
      </c>
      <c r="U37" s="16">
        <v>0.52133243523164052</v>
      </c>
      <c r="V37" s="16">
        <v>0.5188203455865622</v>
      </c>
      <c r="W37" s="16">
        <v>0.51849205186629888</v>
      </c>
      <c r="X37" s="16">
        <v>0.48117954699754223</v>
      </c>
      <c r="Y37" s="16">
        <v>0.47299523728452786</v>
      </c>
      <c r="Z37" s="16">
        <v>0.46077096278746971</v>
      </c>
      <c r="AA37" s="16">
        <v>0.44285013158158076</v>
      </c>
    </row>
    <row r="38" spans="1:27" s="11" customFormat="1">
      <c r="A38" s="20" t="s">
        <v>30</v>
      </c>
      <c r="B38" s="20" t="s">
        <v>25</v>
      </c>
      <c r="C38" s="16">
        <v>0.39806071965244533</v>
      </c>
      <c r="D38" s="16">
        <v>0.37165913979429865</v>
      </c>
      <c r="E38" s="16">
        <v>0.3590586811502981</v>
      </c>
      <c r="F38" s="16">
        <v>0.3347912463357105</v>
      </c>
      <c r="G38" s="16">
        <v>0.29561045283219439</v>
      </c>
      <c r="H38" s="16">
        <v>0.36343297301579974</v>
      </c>
      <c r="I38" s="16">
        <v>0.33794863450572615</v>
      </c>
      <c r="J38" s="16">
        <v>0.38214995521878475</v>
      </c>
      <c r="K38" s="16">
        <v>0.36172420558033952</v>
      </c>
      <c r="L38" s="16">
        <v>0.37833292391515017</v>
      </c>
      <c r="M38" s="16">
        <v>0.36338091621381302</v>
      </c>
      <c r="N38" s="16">
        <v>0.35048872099199491</v>
      </c>
      <c r="O38" s="16">
        <v>0.32539897020834513</v>
      </c>
      <c r="P38" s="16">
        <v>0.35862541818497456</v>
      </c>
      <c r="Q38" s="16">
        <v>0.34472079849855031</v>
      </c>
      <c r="R38" s="16">
        <v>0.39063236952388453</v>
      </c>
      <c r="S38" s="16">
        <v>0.3667712140141387</v>
      </c>
      <c r="T38" s="16">
        <v>0.36689737453012661</v>
      </c>
      <c r="U38" s="16">
        <v>0.34957332927273149</v>
      </c>
      <c r="V38" s="16">
        <v>0.33931160102856317</v>
      </c>
      <c r="W38" s="16">
        <v>0.3034868952289686</v>
      </c>
      <c r="X38" s="16">
        <v>0.33050265261312284</v>
      </c>
      <c r="Y38" s="16">
        <v>0.30967321337062009</v>
      </c>
      <c r="Z38" s="16">
        <v>0.31295550903236424</v>
      </c>
      <c r="AA38" s="16">
        <v>0.29934368305562042</v>
      </c>
    </row>
    <row r="39" spans="1:27" s="11" customFormat="1">
      <c r="A39" s="20" t="s">
        <v>30</v>
      </c>
      <c r="B39" s="20" t="s">
        <v>26</v>
      </c>
      <c r="C39" s="16">
        <v>0.28440955174815952</v>
      </c>
      <c r="D39" s="16">
        <v>0.28800942839340543</v>
      </c>
      <c r="E39" s="16">
        <v>0.29798200115919221</v>
      </c>
      <c r="F39" s="16">
        <v>0.29866327481696747</v>
      </c>
      <c r="G39" s="16">
        <v>0.2861579187247783</v>
      </c>
      <c r="H39" s="16">
        <v>0.27941674944222172</v>
      </c>
      <c r="I39" s="16">
        <v>0.29659573037965464</v>
      </c>
      <c r="J39" s="16">
        <v>0.24923327085375446</v>
      </c>
      <c r="K39" s="16">
        <v>0.27503432668384659</v>
      </c>
      <c r="L39" s="16">
        <v>0.28646269063521046</v>
      </c>
      <c r="M39" s="16">
        <v>0.29644274308106772</v>
      </c>
      <c r="N39" s="16">
        <v>0.29818426733549275</v>
      </c>
      <c r="O39" s="16">
        <v>0.28626589709369221</v>
      </c>
      <c r="P39" s="16">
        <v>0.27789980276709669</v>
      </c>
      <c r="Q39" s="16">
        <v>0.30079289918738061</v>
      </c>
      <c r="R39" s="16">
        <v>0.25131469095832126</v>
      </c>
      <c r="S39" s="16">
        <v>0.27708973845533708</v>
      </c>
      <c r="T39" s="16">
        <v>0.28623019079726569</v>
      </c>
      <c r="U39" s="16">
        <v>0.2986882546440458</v>
      </c>
      <c r="V39" s="16">
        <v>0.29985810312814437</v>
      </c>
      <c r="W39" s="16">
        <v>0.28665668042863379</v>
      </c>
      <c r="X39" s="16">
        <v>0.27981832134738194</v>
      </c>
      <c r="Y39" s="16">
        <v>0.29865401646375528</v>
      </c>
      <c r="Z39" s="16">
        <v>0.24779700395284393</v>
      </c>
      <c r="AA39" s="16">
        <v>0.27129790581983643</v>
      </c>
    </row>
    <row r="40" spans="1:27" s="11" customFormat="1">
      <c r="A40" s="20" t="s">
        <v>30</v>
      </c>
      <c r="B40" s="20" t="s">
        <v>99</v>
      </c>
      <c r="C40" s="16">
        <v>5.0178343868892632E-2</v>
      </c>
      <c r="D40" s="16">
        <v>7.4428742835331047E-2</v>
      </c>
      <c r="E40" s="16">
        <v>8.3187675920804796E-2</v>
      </c>
      <c r="F40" s="16">
        <v>8.8875320434075353E-2</v>
      </c>
      <c r="G40" s="16">
        <v>8.2966112879052506E-2</v>
      </c>
      <c r="H40" s="16">
        <v>8.0394750602111861E-2</v>
      </c>
      <c r="I40" s="16">
        <v>9.466879671067352E-2</v>
      </c>
      <c r="J40" s="16">
        <v>8.5164489426084483E-2</v>
      </c>
      <c r="K40" s="16">
        <v>8.7561003066323639E-2</v>
      </c>
      <c r="L40" s="16">
        <v>8.5829796996004556E-2</v>
      </c>
      <c r="M40" s="16">
        <v>9.1814623686929234E-2</v>
      </c>
      <c r="N40" s="16">
        <v>8.8996273364097614E-2</v>
      </c>
      <c r="O40" s="16">
        <v>8.8842266450114157E-2</v>
      </c>
      <c r="P40" s="16">
        <v>9.2394289405821936E-2</v>
      </c>
      <c r="Q40" s="16">
        <v>8.6479423885559362E-2</v>
      </c>
      <c r="R40" s="16">
        <v>7.780333443378995E-2</v>
      </c>
      <c r="S40" s="16">
        <v>8.1456442321688929E-2</v>
      </c>
      <c r="T40" s="16">
        <v>8.1193897072831048E-2</v>
      </c>
      <c r="U40" s="16">
        <v>8.4420312237499989E-2</v>
      </c>
      <c r="V40" s="16">
        <v>9.2299948918182481E-2</v>
      </c>
      <c r="W40" s="16">
        <v>9.0814513799473626E-2</v>
      </c>
      <c r="X40" s="16">
        <v>8.5355999447289138E-2</v>
      </c>
      <c r="Y40" s="16">
        <v>9.1583465380949719E-2</v>
      </c>
      <c r="Z40" s="16">
        <v>8.1248287456572185E-2</v>
      </c>
      <c r="AA40" s="16">
        <v>9.1660393233386761E-2</v>
      </c>
    </row>
    <row r="41" spans="1:27" s="11" customFormat="1">
      <c r="A41" s="20" t="s">
        <v>30</v>
      </c>
      <c r="B41" s="20" t="s">
        <v>34</v>
      </c>
      <c r="C41" s="16">
        <v>1.6480351072627575E-2</v>
      </c>
      <c r="D41" s="16">
        <v>5.3659898606977292E-2</v>
      </c>
      <c r="E41" s="16">
        <v>7.0542221437351602E-2</v>
      </c>
      <c r="F41" s="16">
        <v>9.4768402556981296E-2</v>
      </c>
      <c r="G41" s="16">
        <v>7.3236430792423701E-2</v>
      </c>
      <c r="H41" s="16">
        <v>7.260732595361151E-2</v>
      </c>
      <c r="I41" s="16">
        <v>0.10808616047615757</v>
      </c>
      <c r="J41" s="16">
        <v>0.11211812226228854</v>
      </c>
      <c r="K41" s="16">
        <v>0.11505227054002644</v>
      </c>
      <c r="L41" s="16">
        <v>0.14376628149692494</v>
      </c>
      <c r="M41" s="16">
        <v>0.14673848624223074</v>
      </c>
      <c r="N41" s="16">
        <v>0.16424551512753449</v>
      </c>
      <c r="O41" s="16">
        <v>0.16349933711928094</v>
      </c>
      <c r="P41" s="16">
        <v>0.17659659104889011</v>
      </c>
      <c r="Q41" s="16">
        <v>0.20200690739083707</v>
      </c>
      <c r="R41" s="16">
        <v>0.19937939847384095</v>
      </c>
      <c r="S41" s="16">
        <v>0.20544885451295525</v>
      </c>
      <c r="T41" s="16">
        <v>0.20702429969944816</v>
      </c>
      <c r="U41" s="16">
        <v>0.2108763221779088</v>
      </c>
      <c r="V41" s="16">
        <v>0.20765581469279232</v>
      </c>
      <c r="W41" s="16">
        <v>0.1994890372425486</v>
      </c>
      <c r="X41" s="16">
        <v>0.17817523698052135</v>
      </c>
      <c r="Y41" s="16">
        <v>0.19103344700691674</v>
      </c>
      <c r="Z41" s="16">
        <v>0.16890193967593395</v>
      </c>
      <c r="AA41" s="16">
        <v>0.17284608789472669</v>
      </c>
    </row>
    <row r="42" spans="1:27" s="11" customFormat="1"/>
    <row r="43" spans="1:27" s="11" customFormat="1"/>
    <row r="44" spans="1:27" s="11" customFormat="1"/>
    <row r="45" spans="1:27" s="11" customFormat="1">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20" t="s">
        <v>33</v>
      </c>
      <c r="B46" s="20" t="s">
        <v>36</v>
      </c>
      <c r="C46" s="16">
        <v>0</v>
      </c>
      <c r="D46" s="16">
        <v>0</v>
      </c>
      <c r="E46" s="16">
        <v>0</v>
      </c>
      <c r="F46" s="16">
        <v>0</v>
      </c>
      <c r="G46" s="16">
        <v>0</v>
      </c>
      <c r="H46" s="16">
        <v>0</v>
      </c>
      <c r="I46" s="16">
        <v>0</v>
      </c>
      <c r="J46" s="16">
        <v>0</v>
      </c>
      <c r="K46" s="16">
        <v>0</v>
      </c>
      <c r="L46" s="16">
        <v>0</v>
      </c>
      <c r="M46" s="16">
        <v>0</v>
      </c>
      <c r="N46" s="16">
        <v>0</v>
      </c>
      <c r="O46" s="16">
        <v>0</v>
      </c>
      <c r="P46" s="16">
        <v>0</v>
      </c>
      <c r="Q46" s="16">
        <v>0</v>
      </c>
      <c r="R46" s="16">
        <v>0</v>
      </c>
      <c r="S46" s="16">
        <v>0</v>
      </c>
      <c r="T46" s="16">
        <v>0</v>
      </c>
      <c r="U46" s="16">
        <v>0</v>
      </c>
      <c r="V46" s="16">
        <v>0</v>
      </c>
      <c r="W46" s="16">
        <v>0</v>
      </c>
      <c r="X46" s="16">
        <v>0</v>
      </c>
      <c r="Y46" s="16">
        <v>0</v>
      </c>
      <c r="Z46" s="16">
        <v>0</v>
      </c>
      <c r="AA46" s="16">
        <v>0</v>
      </c>
    </row>
    <row r="47" spans="1:27" s="11" customFormat="1">
      <c r="A47" s="20" t="s">
        <v>33</v>
      </c>
      <c r="B47" s="20" t="s">
        <v>38</v>
      </c>
      <c r="C47" s="16">
        <v>0.82259033942814597</v>
      </c>
      <c r="D47" s="16">
        <v>0.84001132243714116</v>
      </c>
      <c r="E47" s="16">
        <v>0.84289056038959775</v>
      </c>
      <c r="F47" s="16">
        <v>0.84310731328512367</v>
      </c>
      <c r="G47" s="16">
        <v>0.84434294834107426</v>
      </c>
      <c r="H47" s="16">
        <v>0.79087130097791369</v>
      </c>
      <c r="I47" s="16">
        <v>0.78038716267858188</v>
      </c>
      <c r="J47" s="16">
        <v>0.74555429968448073</v>
      </c>
      <c r="K47" s="16">
        <v>0.73101981059047172</v>
      </c>
      <c r="L47" s="16">
        <v>0.70389200080349634</v>
      </c>
      <c r="M47" s="16">
        <v>0.71762113511224068</v>
      </c>
      <c r="N47" s="16">
        <v>0.73806222404019661</v>
      </c>
      <c r="O47" s="16">
        <v>0.78550929600705566</v>
      </c>
      <c r="P47" s="16">
        <v>0.81871466877195986</v>
      </c>
      <c r="Q47" s="16">
        <v>0.79780569069261309</v>
      </c>
      <c r="R47" s="16">
        <v>0.82540782585812045</v>
      </c>
      <c r="S47" s="16">
        <v>0.82803012489509098</v>
      </c>
      <c r="T47" s="16">
        <v>0.78788667335239493</v>
      </c>
      <c r="U47" s="16">
        <v>0.75163141011963186</v>
      </c>
      <c r="V47" s="16">
        <v>0.75477860282507581</v>
      </c>
      <c r="W47" s="16">
        <v>0.67622034808461007</v>
      </c>
      <c r="X47" s="16">
        <v>0.67371617306078324</v>
      </c>
      <c r="Y47" s="16">
        <v>0.62936867878632696</v>
      </c>
      <c r="Z47" s="16">
        <v>0.58634091523350262</v>
      </c>
      <c r="AA47" s="16">
        <v>0.57216755217001669</v>
      </c>
    </row>
    <row r="48" spans="1:27" s="11" customFormat="1">
      <c r="A48" s="20" t="s">
        <v>33</v>
      </c>
      <c r="B48" s="20" t="s">
        <v>22</v>
      </c>
      <c r="C48" s="16">
        <v>0</v>
      </c>
      <c r="D48" s="16">
        <v>0</v>
      </c>
      <c r="E48" s="16">
        <v>0</v>
      </c>
      <c r="F48" s="16">
        <v>0</v>
      </c>
      <c r="G48" s="16">
        <v>0</v>
      </c>
      <c r="H48" s="16">
        <v>0</v>
      </c>
      <c r="I48" s="16">
        <v>0</v>
      </c>
      <c r="J48" s="16">
        <v>0</v>
      </c>
      <c r="K48" s="16">
        <v>0</v>
      </c>
      <c r="L48" s="16">
        <v>0</v>
      </c>
      <c r="M48" s="16">
        <v>0</v>
      </c>
      <c r="N48" s="16">
        <v>0</v>
      </c>
      <c r="O48" s="16">
        <v>0</v>
      </c>
      <c r="P48" s="16">
        <v>0</v>
      </c>
      <c r="Q48" s="16">
        <v>0</v>
      </c>
      <c r="R48" s="16">
        <v>0</v>
      </c>
      <c r="S48" s="16">
        <v>0</v>
      </c>
      <c r="T48" s="16">
        <v>0</v>
      </c>
      <c r="U48" s="16">
        <v>0</v>
      </c>
      <c r="V48" s="16">
        <v>0</v>
      </c>
      <c r="W48" s="16">
        <v>0</v>
      </c>
      <c r="X48" s="16">
        <v>0</v>
      </c>
      <c r="Y48" s="16">
        <v>0</v>
      </c>
      <c r="Z48" s="16">
        <v>0</v>
      </c>
      <c r="AA48" s="16">
        <v>0</v>
      </c>
    </row>
    <row r="49" spans="1:27" s="11" customFormat="1">
      <c r="A49" s="20" t="s">
        <v>33</v>
      </c>
      <c r="B49" s="20" t="s">
        <v>23</v>
      </c>
      <c r="C49" s="16">
        <v>2.6713132330557572E-3</v>
      </c>
      <c r="D49" s="16">
        <v>1.0963683857104464E-2</v>
      </c>
      <c r="E49" s="16">
        <v>6.3193164114961065E-3</v>
      </c>
      <c r="F49" s="16">
        <v>5.4791830065359483E-3</v>
      </c>
      <c r="G49" s="16">
        <v>6.701566836780375E-3</v>
      </c>
      <c r="H49" s="16">
        <v>3.4383707135822368E-3</v>
      </c>
      <c r="I49" s="16">
        <v>1.2101075969200468E-3</v>
      </c>
      <c r="J49" s="16">
        <v>2.2310025517056141E-3</v>
      </c>
      <c r="K49" s="16">
        <v>1.3475235025517058E-3</v>
      </c>
      <c r="L49" s="16">
        <v>5.0463947085683594E-3</v>
      </c>
      <c r="M49" s="16">
        <v>6.6893002954606503E-3</v>
      </c>
      <c r="N49" s="16">
        <v>0</v>
      </c>
      <c r="O49" s="16">
        <v>0</v>
      </c>
      <c r="P49" s="16">
        <v>0</v>
      </c>
      <c r="Q49" s="16">
        <v>0</v>
      </c>
      <c r="R49" s="16">
        <v>0</v>
      </c>
      <c r="S49" s="16">
        <v>0</v>
      </c>
      <c r="T49" s="16">
        <v>0</v>
      </c>
      <c r="U49" s="16">
        <v>0</v>
      </c>
      <c r="V49" s="16">
        <v>0</v>
      </c>
      <c r="W49" s="16">
        <v>0</v>
      </c>
      <c r="X49" s="16">
        <v>0</v>
      </c>
      <c r="Y49" s="16">
        <v>0</v>
      </c>
      <c r="Z49" s="16">
        <v>0</v>
      </c>
      <c r="AA49" s="16">
        <v>0</v>
      </c>
    </row>
    <row r="50" spans="1:27" s="11" customFormat="1">
      <c r="A50" s="20" t="s">
        <v>33</v>
      </c>
      <c r="B50" s="20" t="s">
        <v>21</v>
      </c>
      <c r="C50" s="16">
        <v>1.1549352460698333E-3</v>
      </c>
      <c r="D50" s="16">
        <v>1.6875014052476834E-3</v>
      </c>
      <c r="E50" s="16">
        <v>2.1177710894899901E-3</v>
      </c>
      <c r="F50" s="16">
        <v>1.3288805550252763E-3</v>
      </c>
      <c r="G50" s="16">
        <v>9.3019855447639744E-4</v>
      </c>
      <c r="H50" s="16">
        <v>4.6593877140347538E-4</v>
      </c>
      <c r="I50" s="16">
        <v>1.7138149102464642E-4</v>
      </c>
      <c r="J50" s="16">
        <v>3.4070679920806618E-4</v>
      </c>
      <c r="K50" s="16">
        <v>1.4817444381504775E-4</v>
      </c>
      <c r="L50" s="16">
        <v>1.3704046220780876E-3</v>
      </c>
      <c r="M50" s="16">
        <v>1.8912750702206576E-3</v>
      </c>
      <c r="N50" s="16">
        <v>3.7873279180351445E-3</v>
      </c>
      <c r="O50" s="16">
        <v>3.7677346871028338E-3</v>
      </c>
      <c r="P50" s="16">
        <v>2.1017660691498779E-2</v>
      </c>
      <c r="Q50" s="16">
        <v>1.4973203006294306E-2</v>
      </c>
      <c r="R50" s="16">
        <v>2.5511913370586857E-2</v>
      </c>
      <c r="S50" s="16">
        <v>3.1997238728959251E-2</v>
      </c>
      <c r="T50" s="16">
        <v>2.9939087732749413E-2</v>
      </c>
      <c r="U50" s="16">
        <v>3.648375616113278E-2</v>
      </c>
      <c r="V50" s="16">
        <v>3.6458024170791845E-2</v>
      </c>
      <c r="W50" s="16">
        <v>1.2929829766582206E-2</v>
      </c>
      <c r="X50" s="16">
        <v>4.6181221796486802E-2</v>
      </c>
      <c r="Y50" s="16">
        <v>2.1526370301455548E-2</v>
      </c>
      <c r="Z50" s="16">
        <v>7.3657781108166981E-2</v>
      </c>
      <c r="AA50" s="16">
        <v>7.4333552309001932E-2</v>
      </c>
    </row>
    <row r="51" spans="1:27" s="11" customFormat="1">
      <c r="A51" s="20" t="s">
        <v>33</v>
      </c>
      <c r="B51" s="20" t="s">
        <v>24</v>
      </c>
      <c r="C51" s="16">
        <v>0.18136758403912356</v>
      </c>
      <c r="D51" s="16">
        <v>0.18131082807217541</v>
      </c>
      <c r="E51" s="16">
        <v>0.17987263944908088</v>
      </c>
      <c r="F51" s="16">
        <v>0.18040074869529474</v>
      </c>
      <c r="G51" s="16">
        <v>0.18007218164057257</v>
      </c>
      <c r="H51" s="16">
        <v>0.17987142380666202</v>
      </c>
      <c r="I51" s="16">
        <v>0.17972043921116707</v>
      </c>
      <c r="J51" s="16">
        <v>0.17984714555078488</v>
      </c>
      <c r="K51" s="16">
        <v>0.17977788310419673</v>
      </c>
      <c r="L51" s="16">
        <v>0.18014574047570367</v>
      </c>
      <c r="M51" s="16">
        <v>0.18023816316921001</v>
      </c>
      <c r="N51" s="16">
        <v>0.18076290816568877</v>
      </c>
      <c r="O51" s="16">
        <v>0.18034149974494484</v>
      </c>
      <c r="P51" s="16">
        <v>0.1804417093135402</v>
      </c>
      <c r="Q51" s="16">
        <v>0.18050999516737598</v>
      </c>
      <c r="R51" s="16">
        <v>0.18079656021470061</v>
      </c>
      <c r="S51" s="16">
        <v>0.18018635444611711</v>
      </c>
      <c r="T51" s="16">
        <v>0.18067618476732147</v>
      </c>
      <c r="U51" s="16">
        <v>0.18017903116216341</v>
      </c>
      <c r="V51" s="16">
        <v>0.1807261275606194</v>
      </c>
      <c r="W51" s="16">
        <v>0.18087650322484711</v>
      </c>
      <c r="X51" s="16">
        <v>0.1810311143535126</v>
      </c>
      <c r="Y51" s="16">
        <v>0.18073897170436734</v>
      </c>
      <c r="Z51" s="16">
        <v>0.1807580536503865</v>
      </c>
      <c r="AA51" s="16">
        <v>0.18044425650906942</v>
      </c>
    </row>
    <row r="52" spans="1:27" s="11" customFormat="1">
      <c r="A52" s="20" t="s">
        <v>33</v>
      </c>
      <c r="B52" s="20" t="s">
        <v>25</v>
      </c>
      <c r="C52" s="16">
        <v>0.33625172063333914</v>
      </c>
      <c r="D52" s="16">
        <v>0.32646195580064563</v>
      </c>
      <c r="E52" s="16">
        <v>0.36744564055245327</v>
      </c>
      <c r="F52" s="16">
        <v>0.32407372184704097</v>
      </c>
      <c r="G52" s="16">
        <v>0.31800640331525276</v>
      </c>
      <c r="H52" s="16">
        <v>0.33435755258200039</v>
      </c>
      <c r="I52" s="16">
        <v>0.35581750645071386</v>
      </c>
      <c r="J52" s="16">
        <v>0.31993029319341504</v>
      </c>
      <c r="K52" s="16">
        <v>0.33021341722631231</v>
      </c>
      <c r="L52" s="16">
        <v>0.31760827798664698</v>
      </c>
      <c r="M52" s="16">
        <v>0.35330370254532217</v>
      </c>
      <c r="N52" s="16">
        <v>0.3103524208412885</v>
      </c>
      <c r="O52" s="16">
        <v>0.3187070527191736</v>
      </c>
      <c r="P52" s="16">
        <v>0.32922989078307524</v>
      </c>
      <c r="Q52" s="16">
        <v>0.34399099461845084</v>
      </c>
      <c r="R52" s="16">
        <v>0.31251756642502121</v>
      </c>
      <c r="S52" s="16">
        <v>0.31415947162254459</v>
      </c>
      <c r="T52" s="16">
        <v>0.30280016606504451</v>
      </c>
      <c r="U52" s="16">
        <v>0.3359569807104073</v>
      </c>
      <c r="V52" s="16">
        <v>0.29901278017123817</v>
      </c>
      <c r="W52" s="16">
        <v>0.29342554181815805</v>
      </c>
      <c r="X52" s="16">
        <v>0.29695902973889671</v>
      </c>
      <c r="Y52" s="16">
        <v>0.31453041296510309</v>
      </c>
      <c r="Z52" s="16">
        <v>0.27514061350496599</v>
      </c>
      <c r="AA52" s="16">
        <v>0.27482705702314647</v>
      </c>
    </row>
    <row r="53" spans="1:27" s="11" customFormat="1">
      <c r="A53" s="20" t="s">
        <v>33</v>
      </c>
      <c r="B53" s="20" t="s">
        <v>26</v>
      </c>
      <c r="C53" s="16">
        <v>0.26394113646645628</v>
      </c>
      <c r="D53" s="16">
        <v>0.26830915858692528</v>
      </c>
      <c r="E53" s="16">
        <v>0.26687084873420686</v>
      </c>
      <c r="F53" s="16">
        <v>0.28282697943227414</v>
      </c>
      <c r="G53" s="16">
        <v>0.26941698231375349</v>
      </c>
      <c r="H53" s="16">
        <v>0.2570365256808001</v>
      </c>
      <c r="I53" s="16">
        <v>0.27333331069666184</v>
      </c>
      <c r="J53" s="16">
        <v>0.26279058010237955</v>
      </c>
      <c r="K53" s="16">
        <v>0.27239841253734531</v>
      </c>
      <c r="L53" s="16">
        <v>0.27925292282108904</v>
      </c>
      <c r="M53" s="16">
        <v>0.27986389360747682</v>
      </c>
      <c r="N53" s="16">
        <v>0.29241176390156037</v>
      </c>
      <c r="O53" s="16">
        <v>0.27649857894357471</v>
      </c>
      <c r="P53" s="16">
        <v>0.26895691450217607</v>
      </c>
      <c r="Q53" s="16">
        <v>0.28249006489868356</v>
      </c>
      <c r="R53" s="16">
        <v>0.26667319926113925</v>
      </c>
      <c r="S53" s="16">
        <v>0.27683759121906437</v>
      </c>
      <c r="T53" s="16">
        <v>0.2816596753087085</v>
      </c>
      <c r="U53" s="16">
        <v>0.28053273361264219</v>
      </c>
      <c r="V53" s="16">
        <v>0.29199547060727354</v>
      </c>
      <c r="W53" s="16">
        <v>0.27513036844949895</v>
      </c>
      <c r="X53" s="16">
        <v>0.26880598138471212</v>
      </c>
      <c r="Y53" s="16">
        <v>0.28169683111370836</v>
      </c>
      <c r="Z53" s="16">
        <v>0.26581056970641492</v>
      </c>
      <c r="AA53" s="16">
        <v>0.27502861911103144</v>
      </c>
    </row>
    <row r="54" spans="1:27" s="11" customFormat="1">
      <c r="A54" s="20" t="s">
        <v>33</v>
      </c>
      <c r="B54" s="20" t="s">
        <v>99</v>
      </c>
      <c r="C54" s="16">
        <v>4.3980723792094369E-2</v>
      </c>
      <c r="D54" s="16">
        <v>6.0438921760712326E-2</v>
      </c>
      <c r="E54" s="16">
        <v>5.3550478844056171E-2</v>
      </c>
      <c r="F54" s="16">
        <v>5.1282476082850685E-2</v>
      </c>
      <c r="G54" s="16">
        <v>4.1781232655360705E-2</v>
      </c>
      <c r="H54" s="16">
        <v>3.3724996571692548E-2</v>
      </c>
      <c r="I54" s="16">
        <v>5.7592405905547948E-2</v>
      </c>
      <c r="J54" s="16">
        <v>3.9761667267400283E-2</v>
      </c>
      <c r="K54" s="16">
        <v>4.5011197534864544E-2</v>
      </c>
      <c r="L54" s="16">
        <v>5.6590554678646883E-2</v>
      </c>
      <c r="M54" s="16">
        <v>6.4706353670834091E-2</v>
      </c>
      <c r="N54" s="16">
        <v>6.1156318766133949E-2</v>
      </c>
      <c r="O54" s="16">
        <v>5.9235509336212931E-2</v>
      </c>
      <c r="P54" s="16">
        <v>5.7583747104569247E-2</v>
      </c>
      <c r="Q54" s="16">
        <v>6.3884665571602745E-2</v>
      </c>
      <c r="R54" s="16">
        <v>5.6997040516560113E-2</v>
      </c>
      <c r="S54" s="16">
        <v>5.603073062952816E-2</v>
      </c>
      <c r="T54" s="16">
        <v>6.1217919750334866E-2</v>
      </c>
      <c r="U54" s="16">
        <v>6.2423074154861487E-2</v>
      </c>
      <c r="V54" s="16">
        <v>6.0202391917366822E-2</v>
      </c>
      <c r="W54" s="16">
        <v>5.706680360775495E-2</v>
      </c>
      <c r="X54" s="16">
        <v>4.7365008121278383E-2</v>
      </c>
      <c r="Y54" s="16">
        <v>6.1259034388457305E-2</v>
      </c>
      <c r="Z54" s="16">
        <v>6.552635364267087E-2</v>
      </c>
      <c r="AA54" s="16">
        <v>7.4307861227391414E-2</v>
      </c>
    </row>
    <row r="55" spans="1:27" s="11" customFormat="1">
      <c r="A55" s="20" t="s">
        <v>33</v>
      </c>
      <c r="B55" s="20" t="s">
        <v>34</v>
      </c>
      <c r="C55" s="16">
        <v>0</v>
      </c>
      <c r="D55" s="16">
        <v>0</v>
      </c>
      <c r="E55" s="16">
        <v>0</v>
      </c>
      <c r="F55" s="16">
        <v>0</v>
      </c>
      <c r="G55" s="16">
        <v>0</v>
      </c>
      <c r="H55" s="16">
        <v>0</v>
      </c>
      <c r="I55" s="16">
        <v>0</v>
      </c>
      <c r="J55" s="16">
        <v>0</v>
      </c>
      <c r="K55" s="16">
        <v>0</v>
      </c>
      <c r="L55" s="16">
        <v>0</v>
      </c>
      <c r="M55" s="16">
        <v>0</v>
      </c>
      <c r="N55" s="16">
        <v>0.23767984049041099</v>
      </c>
      <c r="O55" s="16">
        <v>0.22541730861940087</v>
      </c>
      <c r="P55" s="16">
        <v>0.23307639436540767</v>
      </c>
      <c r="Q55" s="16">
        <v>0.24628923282393447</v>
      </c>
      <c r="R55" s="16">
        <v>0.22432812024353121</v>
      </c>
      <c r="S55" s="16">
        <v>0.21815272070015221</v>
      </c>
      <c r="T55" s="16">
        <v>0.22505810502283108</v>
      </c>
      <c r="U55" s="16">
        <v>0.22486383181126329</v>
      </c>
      <c r="V55" s="16">
        <v>0.22961414573820396</v>
      </c>
      <c r="W55" s="16">
        <v>0.21134617579908674</v>
      </c>
      <c r="X55" s="16">
        <v>0.20173930745814306</v>
      </c>
      <c r="Y55" s="16">
        <v>0.21287912861491631</v>
      </c>
      <c r="Z55" s="16">
        <v>0.20839609018264843</v>
      </c>
      <c r="AA55" s="16">
        <v>0.20417258371385086</v>
      </c>
    </row>
    <row r="56" spans="1:27" s="11" customFormat="1"/>
    <row r="57" spans="1:27" s="11" customFormat="1"/>
    <row r="58" spans="1:27" s="11" customFormat="1"/>
    <row r="59" spans="1:27" s="11" customFormat="1">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20" t="s">
        <v>31</v>
      </c>
      <c r="B60" s="20" t="s">
        <v>36</v>
      </c>
      <c r="C60" s="16">
        <v>0</v>
      </c>
      <c r="D60" s="16">
        <v>0</v>
      </c>
      <c r="E60" s="16">
        <v>0</v>
      </c>
      <c r="F60" s="16">
        <v>0</v>
      </c>
      <c r="G60" s="16">
        <v>0</v>
      </c>
      <c r="H60" s="16">
        <v>0</v>
      </c>
      <c r="I60" s="16">
        <v>0</v>
      </c>
      <c r="J60" s="16">
        <v>0</v>
      </c>
      <c r="K60" s="16">
        <v>0</v>
      </c>
      <c r="L60" s="16">
        <v>0</v>
      </c>
      <c r="M60" s="16">
        <v>0</v>
      </c>
      <c r="N60" s="16">
        <v>0</v>
      </c>
      <c r="O60" s="16">
        <v>0</v>
      </c>
      <c r="P60" s="16">
        <v>0</v>
      </c>
      <c r="Q60" s="16">
        <v>0</v>
      </c>
      <c r="R60" s="16">
        <v>0</v>
      </c>
      <c r="S60" s="16">
        <v>0</v>
      </c>
      <c r="T60" s="16">
        <v>0</v>
      </c>
      <c r="U60" s="16">
        <v>0</v>
      </c>
      <c r="V60" s="16">
        <v>0</v>
      </c>
      <c r="W60" s="16">
        <v>0</v>
      </c>
      <c r="X60" s="16">
        <v>0</v>
      </c>
      <c r="Y60" s="16">
        <v>0</v>
      </c>
      <c r="Z60" s="16">
        <v>0</v>
      </c>
      <c r="AA60" s="16">
        <v>0</v>
      </c>
    </row>
    <row r="61" spans="1:27" s="11" customFormat="1">
      <c r="A61" s="20" t="s">
        <v>31</v>
      </c>
      <c r="B61" s="20" t="s">
        <v>38</v>
      </c>
      <c r="C61" s="16">
        <v>0</v>
      </c>
      <c r="D61" s="16">
        <v>0</v>
      </c>
      <c r="E61" s="16">
        <v>0</v>
      </c>
      <c r="F61" s="16">
        <v>0</v>
      </c>
      <c r="G61" s="16">
        <v>0</v>
      </c>
      <c r="H61" s="16">
        <v>0</v>
      </c>
      <c r="I61" s="16">
        <v>0</v>
      </c>
      <c r="J61" s="16">
        <v>0</v>
      </c>
      <c r="K61" s="16">
        <v>0</v>
      </c>
      <c r="L61" s="16">
        <v>0</v>
      </c>
      <c r="M61" s="16">
        <v>0</v>
      </c>
      <c r="N61" s="16">
        <v>0</v>
      </c>
      <c r="O61" s="16">
        <v>0</v>
      </c>
      <c r="P61" s="16">
        <v>0</v>
      </c>
      <c r="Q61" s="16">
        <v>0</v>
      </c>
      <c r="R61" s="16">
        <v>0</v>
      </c>
      <c r="S61" s="16">
        <v>0</v>
      </c>
      <c r="T61" s="16">
        <v>0</v>
      </c>
      <c r="U61" s="16">
        <v>0</v>
      </c>
      <c r="V61" s="16">
        <v>0</v>
      </c>
      <c r="W61" s="16">
        <v>0</v>
      </c>
      <c r="X61" s="16">
        <v>0</v>
      </c>
      <c r="Y61" s="16">
        <v>0</v>
      </c>
      <c r="Z61" s="16">
        <v>0</v>
      </c>
      <c r="AA61" s="16">
        <v>0</v>
      </c>
    </row>
    <row r="62" spans="1:27" s="11" customFormat="1">
      <c r="A62" s="20" t="s">
        <v>31</v>
      </c>
      <c r="B62" s="20" t="s">
        <v>22</v>
      </c>
      <c r="C62" s="16">
        <v>0.15405322265977536</v>
      </c>
      <c r="D62" s="16">
        <v>0.17450773135842901</v>
      </c>
      <c r="E62" s="16">
        <v>0.16100345494696433</v>
      </c>
      <c r="F62" s="16">
        <v>4.514433732945769E-2</v>
      </c>
      <c r="G62" s="16">
        <v>5.5599859031028973E-2</v>
      </c>
      <c r="H62" s="16">
        <v>4.7855015340005198E-2</v>
      </c>
      <c r="I62" s="16">
        <v>2.704987446277058E-2</v>
      </c>
      <c r="J62" s="16">
        <v>2.641963607366973E-2</v>
      </c>
      <c r="K62" s="16">
        <v>2.5563913004386443E-2</v>
      </c>
      <c r="L62" s="16">
        <v>4.3738033279537548E-2</v>
      </c>
      <c r="M62" s="16">
        <v>6.5300355282609759E-2</v>
      </c>
      <c r="N62" s="16">
        <v>0.10585673107101407</v>
      </c>
      <c r="O62" s="16">
        <v>0.23885534193275143</v>
      </c>
      <c r="P62" s="16">
        <v>0.27172693432872957</v>
      </c>
      <c r="Q62" s="16">
        <v>0.11445455888474924</v>
      </c>
      <c r="R62" s="16">
        <v>0.31732458315913514</v>
      </c>
      <c r="S62" s="16">
        <v>0.34583332917499915</v>
      </c>
      <c r="T62" s="16">
        <v>0.29228584765371868</v>
      </c>
      <c r="U62" s="16">
        <v>0.27168440563149959</v>
      </c>
      <c r="V62" s="16">
        <v>0.27904718428725006</v>
      </c>
      <c r="W62" s="16">
        <v>0.20524717651484936</v>
      </c>
      <c r="X62" s="16">
        <v>0.301084884459347</v>
      </c>
      <c r="Y62" s="16">
        <v>0.16766792470722541</v>
      </c>
      <c r="Z62" s="16">
        <v>0.22293773198816924</v>
      </c>
      <c r="AA62" s="16">
        <v>0.18973841751989651</v>
      </c>
    </row>
    <row r="63" spans="1:27" s="11" customFormat="1">
      <c r="A63" s="20" t="s">
        <v>31</v>
      </c>
      <c r="B63" s="20" t="s">
        <v>23</v>
      </c>
      <c r="C63" s="16">
        <v>6.0721983269121007E-3</v>
      </c>
      <c r="D63" s="16">
        <v>1.4205597317351597E-2</v>
      </c>
      <c r="E63" s="16">
        <v>1.2437836757990869E-2</v>
      </c>
      <c r="F63" s="16">
        <v>3.8766716609589043E-3</v>
      </c>
      <c r="G63" s="16">
        <v>3.0013665810502141E-3</v>
      </c>
      <c r="H63" s="16">
        <v>5.771512557077625E-4</v>
      </c>
      <c r="I63" s="16">
        <v>1.2420039954337899E-3</v>
      </c>
      <c r="J63" s="16">
        <v>9.7324920091324202E-4</v>
      </c>
      <c r="K63" s="16">
        <v>2.0400136986301371E-4</v>
      </c>
      <c r="L63" s="16">
        <v>2.289526826484018E-3</v>
      </c>
      <c r="M63" s="16">
        <v>4.2486678082191785E-3</v>
      </c>
      <c r="N63" s="16">
        <v>5.7598715753424661E-3</v>
      </c>
      <c r="O63" s="16">
        <v>5.6509460616438354E-3</v>
      </c>
      <c r="P63" s="16">
        <v>3.9238884132420097E-2</v>
      </c>
      <c r="Q63" s="16">
        <v>2.2496479737442922E-2</v>
      </c>
      <c r="R63" s="16">
        <v>3.1871384132420091E-2</v>
      </c>
      <c r="S63" s="16">
        <v>2.7653802796803656E-2</v>
      </c>
      <c r="T63" s="16">
        <v>3.4022059075342469E-2</v>
      </c>
      <c r="U63" s="16">
        <v>3.5360906107305794E-2</v>
      </c>
      <c r="V63" s="16">
        <v>4.2288319063926938E-2</v>
      </c>
      <c r="W63" s="16">
        <v>9.4205650684931492E-3</v>
      </c>
      <c r="X63" s="16">
        <v>4.4606749429223748E-2</v>
      </c>
      <c r="Y63" s="16">
        <v>2.4535015696346887E-2</v>
      </c>
      <c r="Z63" s="16">
        <v>2.0224613299086612E-2</v>
      </c>
      <c r="AA63" s="16">
        <v>2.8804600456621005E-3</v>
      </c>
    </row>
    <row r="64" spans="1:27" s="11" customFormat="1">
      <c r="A64" s="20" t="s">
        <v>31</v>
      </c>
      <c r="B64" s="20" t="s">
        <v>21</v>
      </c>
      <c r="C64" s="16">
        <v>6.5940221461274588E-3</v>
      </c>
      <c r="D64" s="16">
        <v>9.1651231592872976E-3</v>
      </c>
      <c r="E64" s="16">
        <v>8.0242439374172952E-3</v>
      </c>
      <c r="F64" s="16">
        <v>2.390114447831456E-3</v>
      </c>
      <c r="G64" s="16">
        <v>2.8697257942576059E-3</v>
      </c>
      <c r="H64" s="16">
        <v>1.6681073803505883E-3</v>
      </c>
      <c r="I64" s="16">
        <v>1.2747856828870853E-3</v>
      </c>
      <c r="J64" s="16">
        <v>8.3140090086916208E-4</v>
      </c>
      <c r="K64" s="16">
        <v>4.7080780392216046E-4</v>
      </c>
      <c r="L64" s="16">
        <v>1.5320930656434306E-3</v>
      </c>
      <c r="M64" s="16">
        <v>2.7035422357792045E-3</v>
      </c>
      <c r="N64" s="16">
        <v>7.3969503142334372E-3</v>
      </c>
      <c r="O64" s="16">
        <v>9.6588134341945003E-3</v>
      </c>
      <c r="P64" s="16">
        <v>2.9345027294898397E-2</v>
      </c>
      <c r="Q64" s="16">
        <v>1.2860612203941399E-2</v>
      </c>
      <c r="R64" s="16">
        <v>3.4491923307634294E-2</v>
      </c>
      <c r="S64" s="16">
        <v>4.1800984637434431E-2</v>
      </c>
      <c r="T64" s="16">
        <v>3.6519902567261037E-2</v>
      </c>
      <c r="U64" s="16">
        <v>3.76566521807708E-2</v>
      </c>
      <c r="V64" s="16">
        <v>3.2120471582313681E-2</v>
      </c>
      <c r="W64" s="16">
        <v>1.4729034004777689E-2</v>
      </c>
      <c r="X64" s="16">
        <v>4.3856198725595402E-2</v>
      </c>
      <c r="Y64" s="16">
        <v>1.6838908774164739E-2</v>
      </c>
      <c r="Z64" s="16">
        <v>2.1223332784902856E-2</v>
      </c>
      <c r="AA64" s="16">
        <v>2.054701955448485E-2</v>
      </c>
    </row>
    <row r="65" spans="1:27" s="11" customFormat="1">
      <c r="A65" s="20" t="s">
        <v>31</v>
      </c>
      <c r="B65" s="20" t="s">
        <v>24</v>
      </c>
      <c r="C65" s="16">
        <v>0</v>
      </c>
      <c r="D65" s="16">
        <v>0</v>
      </c>
      <c r="E65" s="16">
        <v>0</v>
      </c>
      <c r="F65" s="16">
        <v>0</v>
      </c>
      <c r="G65" s="16">
        <v>0</v>
      </c>
      <c r="H65" s="16">
        <v>0</v>
      </c>
      <c r="I65" s="16">
        <v>0</v>
      </c>
      <c r="J65" s="16">
        <v>0</v>
      </c>
      <c r="K65" s="16">
        <v>0</v>
      </c>
      <c r="L65" s="16">
        <v>0</v>
      </c>
      <c r="M65" s="16">
        <v>0</v>
      </c>
      <c r="N65" s="16">
        <v>0</v>
      </c>
      <c r="O65" s="16">
        <v>0</v>
      </c>
      <c r="P65" s="16">
        <v>0</v>
      </c>
      <c r="Q65" s="16">
        <v>0</v>
      </c>
      <c r="R65" s="16">
        <v>0</v>
      </c>
      <c r="S65" s="16">
        <v>0</v>
      </c>
      <c r="T65" s="16">
        <v>0</v>
      </c>
      <c r="U65" s="16">
        <v>0</v>
      </c>
      <c r="V65" s="16">
        <v>0</v>
      </c>
      <c r="W65" s="16">
        <v>0</v>
      </c>
      <c r="X65" s="16">
        <v>0</v>
      </c>
      <c r="Y65" s="16">
        <v>0</v>
      </c>
      <c r="Z65" s="16">
        <v>0</v>
      </c>
      <c r="AA65" s="16">
        <v>0</v>
      </c>
    </row>
    <row r="66" spans="1:27" s="11" customFormat="1">
      <c r="A66" s="20" t="s">
        <v>31</v>
      </c>
      <c r="B66" s="20" t="s">
        <v>25</v>
      </c>
      <c r="C66" s="16">
        <v>0.33058869990137885</v>
      </c>
      <c r="D66" s="16">
        <v>0.3348659605936975</v>
      </c>
      <c r="E66" s="16">
        <v>0.35623356865430128</v>
      </c>
      <c r="F66" s="16">
        <v>0.32746071655513365</v>
      </c>
      <c r="G66" s="16">
        <v>0.32562261939086401</v>
      </c>
      <c r="H66" s="16">
        <v>0.30883063909424668</v>
      </c>
      <c r="I66" s="16">
        <v>0.34805606104636505</v>
      </c>
      <c r="J66" s="16">
        <v>0.33124083259149051</v>
      </c>
      <c r="K66" s="16">
        <v>0.32031133665662992</v>
      </c>
      <c r="L66" s="16">
        <v>0.31390788680907306</v>
      </c>
      <c r="M66" s="16">
        <v>0.33288322823612848</v>
      </c>
      <c r="N66" s="16">
        <v>0.28722218933271393</v>
      </c>
      <c r="O66" s="16">
        <v>0.28911495577535951</v>
      </c>
      <c r="P66" s="16">
        <v>0.275135445531761</v>
      </c>
      <c r="Q66" s="16">
        <v>0.30587914649913184</v>
      </c>
      <c r="R66" s="16">
        <v>0.30328345132336831</v>
      </c>
      <c r="S66" s="16">
        <v>0.29722027545000984</v>
      </c>
      <c r="T66" s="16">
        <v>0.29401737749851226</v>
      </c>
      <c r="U66" s="16">
        <v>0.30570117537510455</v>
      </c>
      <c r="V66" s="16">
        <v>0.26886038245582666</v>
      </c>
      <c r="W66" s="16">
        <v>0.26641081888842666</v>
      </c>
      <c r="X66" s="16">
        <v>0.24441527929100407</v>
      </c>
      <c r="Y66" s="16">
        <v>0.26967554419352441</v>
      </c>
      <c r="Z66" s="16">
        <v>0.24961275404577554</v>
      </c>
      <c r="AA66" s="16">
        <v>0.23417841635303702</v>
      </c>
    </row>
    <row r="67" spans="1:27" s="11" customFormat="1">
      <c r="A67" s="20" t="s">
        <v>31</v>
      </c>
      <c r="B67" s="20" t="s">
        <v>26</v>
      </c>
      <c r="C67" s="16">
        <v>0.28798234871392403</v>
      </c>
      <c r="D67" s="16">
        <v>0.28979172441425016</v>
      </c>
      <c r="E67" s="16">
        <v>0.29153822744321717</v>
      </c>
      <c r="F67" s="16">
        <v>0.29625593100956116</v>
      </c>
      <c r="G67" s="16">
        <v>0.28259051992554979</v>
      </c>
      <c r="H67" s="16">
        <v>0.29935233165714414</v>
      </c>
      <c r="I67" s="16">
        <v>0.30592304740665649</v>
      </c>
      <c r="J67" s="16">
        <v>0.29916492186360627</v>
      </c>
      <c r="K67" s="16">
        <v>0.30690467736578336</v>
      </c>
      <c r="L67" s="16">
        <v>0.30746723218426703</v>
      </c>
      <c r="M67" s="16">
        <v>0.31478035813027899</v>
      </c>
      <c r="N67" s="16">
        <v>0.31514110305930687</v>
      </c>
      <c r="O67" s="16">
        <v>0.29818911699414891</v>
      </c>
      <c r="P67" s="16">
        <v>0.29966136790113734</v>
      </c>
      <c r="Q67" s="16">
        <v>0.30463898698551184</v>
      </c>
      <c r="R67" s="16">
        <v>0.2944519680082715</v>
      </c>
      <c r="S67" s="16">
        <v>0.30078178949008522</v>
      </c>
      <c r="T67" s="16">
        <v>0.30081190207225383</v>
      </c>
      <c r="U67" s="16">
        <v>0.30713228647643537</v>
      </c>
      <c r="V67" s="16">
        <v>0.3102950293535347</v>
      </c>
      <c r="W67" s="16">
        <v>0.29153093365867189</v>
      </c>
      <c r="X67" s="16">
        <v>0.29510865352024074</v>
      </c>
      <c r="Y67" s="16">
        <v>0.29720452639716161</v>
      </c>
      <c r="Z67" s="16">
        <v>0.2871471635082799</v>
      </c>
      <c r="AA67" s="16">
        <v>0.29045468409356501</v>
      </c>
    </row>
    <row r="68" spans="1:27" s="11" customFormat="1">
      <c r="A68" s="20" t="s">
        <v>31</v>
      </c>
      <c r="B68" s="20" t="s">
        <v>99</v>
      </c>
      <c r="C68" s="16">
        <v>5.4288265152432541E-2</v>
      </c>
      <c r="D68" s="16">
        <v>5.8903465718797329E-2</v>
      </c>
      <c r="E68" s="16">
        <v>5.8939161533651502E-2</v>
      </c>
      <c r="F68" s="16">
        <v>5.2619386828975552E-2</v>
      </c>
      <c r="G68" s="16">
        <v>4.4234965010299679E-2</v>
      </c>
      <c r="H68" s="16">
        <v>4.6898172366262335E-2</v>
      </c>
      <c r="I68" s="16">
        <v>5.3943447523714827E-2</v>
      </c>
      <c r="J68" s="16">
        <v>4.6554399645742303E-2</v>
      </c>
      <c r="K68" s="16">
        <v>4.8153727687135071E-2</v>
      </c>
      <c r="L68" s="16">
        <v>5.3026680993325165E-2</v>
      </c>
      <c r="M68" s="16">
        <v>5.7739668530537643E-2</v>
      </c>
      <c r="N68" s="16">
        <v>5.5318378580841814E-2</v>
      </c>
      <c r="O68" s="16">
        <v>5.4815302705506698E-2</v>
      </c>
      <c r="P68" s="16">
        <v>5.2647479386448606E-2</v>
      </c>
      <c r="Q68" s="16">
        <v>5.6933879277682287E-2</v>
      </c>
      <c r="R68" s="16">
        <v>5.2273201277194738E-2</v>
      </c>
      <c r="S68" s="16">
        <v>5.1378519500903524E-2</v>
      </c>
      <c r="T68" s="16">
        <v>5.4907331584359266E-2</v>
      </c>
      <c r="U68" s="16">
        <v>5.5858953200181909E-2</v>
      </c>
      <c r="V68" s="16">
        <v>5.3028360219273818E-2</v>
      </c>
      <c r="W68" s="16">
        <v>5.0312738154411465E-2</v>
      </c>
      <c r="X68" s="16">
        <v>4.676727174088223E-2</v>
      </c>
      <c r="Y68" s="16">
        <v>5.5920237489490356E-2</v>
      </c>
      <c r="Z68" s="16">
        <v>5.1269816720223897E-2</v>
      </c>
      <c r="AA68" s="16">
        <v>6.1635869909684789E-2</v>
      </c>
    </row>
    <row r="69" spans="1:27" s="11" customFormat="1">
      <c r="A69" s="20" t="s">
        <v>31</v>
      </c>
      <c r="B69" s="20" t="s">
        <v>34</v>
      </c>
      <c r="C69" s="16">
        <v>0</v>
      </c>
      <c r="D69" s="16">
        <v>0</v>
      </c>
      <c r="E69" s="16">
        <v>0</v>
      </c>
      <c r="F69" s="16">
        <v>0</v>
      </c>
      <c r="G69" s="16">
        <v>0</v>
      </c>
      <c r="H69" s="16">
        <v>0</v>
      </c>
      <c r="I69" s="16">
        <v>0</v>
      </c>
      <c r="J69" s="16">
        <v>0</v>
      </c>
      <c r="K69" s="16">
        <v>0</v>
      </c>
      <c r="L69" s="16">
        <v>0</v>
      </c>
      <c r="M69" s="16">
        <v>0</v>
      </c>
      <c r="N69" s="16">
        <v>0.26399636810930283</v>
      </c>
      <c r="O69" s="16">
        <v>0.25757349075510627</v>
      </c>
      <c r="P69" s="16">
        <v>0.26095580055406947</v>
      </c>
      <c r="Q69" s="16">
        <v>0.27435551356363858</v>
      </c>
      <c r="R69" s="16">
        <v>0.23282632289592642</v>
      </c>
      <c r="S69" s="16">
        <v>0.22995233632992718</v>
      </c>
      <c r="T69" s="16">
        <v>0.23566584114056296</v>
      </c>
      <c r="U69" s="16">
        <v>0.2227355083241328</v>
      </c>
      <c r="V69" s="16">
        <v>0.22810811946526233</v>
      </c>
      <c r="W69" s="16">
        <v>0.21178847514347882</v>
      </c>
      <c r="X69" s="16">
        <v>0.21358220187874574</v>
      </c>
      <c r="Y69" s="16">
        <v>0.21452155017231439</v>
      </c>
      <c r="Z69" s="16">
        <v>0.18915040528229776</v>
      </c>
      <c r="AA69" s="16">
        <v>0.19599385249981349</v>
      </c>
    </row>
    <row r="70" spans="1:27" s="11" customFormat="1"/>
    <row r="71" spans="1:27" s="11" customFormat="1"/>
    <row r="72" spans="1:27" s="11" customFormat="1"/>
    <row r="73" spans="1:27" s="11" customFormat="1">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20" t="s">
        <v>32</v>
      </c>
      <c r="B74" s="20" t="s">
        <v>36</v>
      </c>
      <c r="C74" s="16">
        <v>0</v>
      </c>
      <c r="D74" s="16">
        <v>0</v>
      </c>
      <c r="E74" s="16">
        <v>0</v>
      </c>
      <c r="F74" s="16">
        <v>0</v>
      </c>
      <c r="G74" s="16">
        <v>0</v>
      </c>
      <c r="H74" s="16">
        <v>0</v>
      </c>
      <c r="I74" s="16">
        <v>0</v>
      </c>
      <c r="J74" s="16">
        <v>0</v>
      </c>
      <c r="K74" s="16">
        <v>0</v>
      </c>
      <c r="L74" s="16">
        <v>0</v>
      </c>
      <c r="M74" s="16">
        <v>0</v>
      </c>
      <c r="N74" s="16">
        <v>0</v>
      </c>
      <c r="O74" s="16">
        <v>0</v>
      </c>
      <c r="P74" s="16">
        <v>0</v>
      </c>
      <c r="Q74" s="16">
        <v>0</v>
      </c>
      <c r="R74" s="16">
        <v>0</v>
      </c>
      <c r="S74" s="16">
        <v>0</v>
      </c>
      <c r="T74" s="16">
        <v>0</v>
      </c>
      <c r="U74" s="16">
        <v>0</v>
      </c>
      <c r="V74" s="16">
        <v>0</v>
      </c>
      <c r="W74" s="16">
        <v>0</v>
      </c>
      <c r="X74" s="16">
        <v>0</v>
      </c>
      <c r="Y74" s="16">
        <v>0</v>
      </c>
      <c r="Z74" s="16">
        <v>0</v>
      </c>
      <c r="AA74" s="16">
        <v>0</v>
      </c>
    </row>
    <row r="75" spans="1:27" s="11" customFormat="1">
      <c r="A75" s="20" t="s">
        <v>32</v>
      </c>
      <c r="B75" s="20" t="s">
        <v>38</v>
      </c>
      <c r="C75" s="16">
        <v>0</v>
      </c>
      <c r="D75" s="16">
        <v>0</v>
      </c>
      <c r="E75" s="16">
        <v>0</v>
      </c>
      <c r="F75" s="16">
        <v>0</v>
      </c>
      <c r="G75" s="16">
        <v>0</v>
      </c>
      <c r="H75" s="16">
        <v>0</v>
      </c>
      <c r="I75" s="16">
        <v>0</v>
      </c>
      <c r="J75" s="16">
        <v>0</v>
      </c>
      <c r="K75" s="16">
        <v>0</v>
      </c>
      <c r="L75" s="16">
        <v>0</v>
      </c>
      <c r="M75" s="16">
        <v>0</v>
      </c>
      <c r="N75" s="16">
        <v>0</v>
      </c>
      <c r="O75" s="16">
        <v>0</v>
      </c>
      <c r="P75" s="16">
        <v>0</v>
      </c>
      <c r="Q75" s="16">
        <v>0</v>
      </c>
      <c r="R75" s="16">
        <v>0</v>
      </c>
      <c r="S75" s="16">
        <v>0</v>
      </c>
      <c r="T75" s="16">
        <v>0</v>
      </c>
      <c r="U75" s="16">
        <v>0</v>
      </c>
      <c r="V75" s="16">
        <v>0</v>
      </c>
      <c r="W75" s="16">
        <v>0</v>
      </c>
      <c r="X75" s="16">
        <v>0</v>
      </c>
      <c r="Y75" s="16">
        <v>0</v>
      </c>
      <c r="Z75" s="16">
        <v>0</v>
      </c>
      <c r="AA75" s="16">
        <v>0</v>
      </c>
    </row>
    <row r="76" spans="1:27" s="11" customFormat="1">
      <c r="A76" s="20" t="s">
        <v>32</v>
      </c>
      <c r="B76" s="20" t="s">
        <v>22</v>
      </c>
      <c r="C76" s="16">
        <v>2.8368492601861555E-9</v>
      </c>
      <c r="D76" s="16">
        <v>3.0030550799086761E-9</v>
      </c>
      <c r="E76" s="16">
        <v>2.9767465204601336E-9</v>
      </c>
      <c r="F76" s="16">
        <v>3.1792402089919214E-9</v>
      </c>
      <c r="G76" s="16">
        <v>3.3927729298384269E-9</v>
      </c>
      <c r="H76" s="16">
        <v>3.3862887469265897E-9</v>
      </c>
      <c r="I76" s="16">
        <v>3.3307585287144365E-9</v>
      </c>
      <c r="J76" s="16">
        <v>3.7675969221988062E-9</v>
      </c>
      <c r="K76" s="16">
        <v>3.7617821390937825E-9</v>
      </c>
      <c r="L76" s="16">
        <v>3.7332691210045609E-9</v>
      </c>
      <c r="M76" s="16">
        <v>3.6727424701440112E-9</v>
      </c>
      <c r="N76" s="16">
        <v>3.7781096329469613E-9</v>
      </c>
      <c r="O76" s="16">
        <v>4.3914652485072009E-9</v>
      </c>
      <c r="P76" s="16">
        <v>4.3385699310677915E-9</v>
      </c>
      <c r="Q76" s="16">
        <v>4.3416776431331228E-9</v>
      </c>
      <c r="R76" s="16">
        <v>4.4634209255356513E-9</v>
      </c>
      <c r="S76" s="16">
        <v>4.4920502941693016E-9</v>
      </c>
      <c r="T76" s="16">
        <v>4.5377365428521249E-9</v>
      </c>
      <c r="U76" s="16">
        <v>4.2613686007200567E-9</v>
      </c>
      <c r="V76" s="16">
        <v>4.5953843958552867E-9</v>
      </c>
      <c r="W76" s="16">
        <v>4.5429585967685285E-9</v>
      </c>
      <c r="X76" s="16">
        <v>4.1887579030558484E-9</v>
      </c>
      <c r="Y76" s="16">
        <v>4.3129193010186111E-9</v>
      </c>
      <c r="Z76" s="16">
        <v>4.1825765059711926E-9</v>
      </c>
      <c r="AA76" s="16">
        <v>4.1439434053389536E-9</v>
      </c>
    </row>
    <row r="77" spans="1:27" s="11" customFormat="1">
      <c r="A77" s="20" t="s">
        <v>32</v>
      </c>
      <c r="B77" s="20" t="s">
        <v>23</v>
      </c>
      <c r="C77" s="16">
        <v>0</v>
      </c>
      <c r="D77" s="16">
        <v>0</v>
      </c>
      <c r="E77" s="16">
        <v>0</v>
      </c>
      <c r="F77" s="16">
        <v>0</v>
      </c>
      <c r="G77" s="16">
        <v>0</v>
      </c>
      <c r="H77" s="16">
        <v>0</v>
      </c>
      <c r="I77" s="16">
        <v>0</v>
      </c>
      <c r="J77" s="16">
        <v>0</v>
      </c>
      <c r="K77" s="16">
        <v>0</v>
      </c>
      <c r="L77" s="16">
        <v>0</v>
      </c>
      <c r="M77" s="16">
        <v>0</v>
      </c>
      <c r="N77" s="16">
        <v>0</v>
      </c>
      <c r="O77" s="16">
        <v>0</v>
      </c>
      <c r="P77" s="16">
        <v>0</v>
      </c>
      <c r="Q77" s="16">
        <v>0</v>
      </c>
      <c r="R77" s="16">
        <v>0</v>
      </c>
      <c r="S77" s="16">
        <v>0</v>
      </c>
      <c r="T77" s="16">
        <v>0</v>
      </c>
      <c r="U77" s="16">
        <v>0</v>
      </c>
      <c r="V77" s="16">
        <v>0</v>
      </c>
      <c r="W77" s="16">
        <v>0</v>
      </c>
      <c r="X77" s="16">
        <v>0</v>
      </c>
      <c r="Y77" s="16">
        <v>0</v>
      </c>
      <c r="Z77" s="16">
        <v>0</v>
      </c>
      <c r="AA77" s="16">
        <v>0</v>
      </c>
    </row>
    <row r="78" spans="1:27" s="11" customFormat="1">
      <c r="A78" s="20" t="s">
        <v>32</v>
      </c>
      <c r="B78" s="20" t="s">
        <v>21</v>
      </c>
      <c r="C78" s="16">
        <v>2.1515894515417309E-9</v>
      </c>
      <c r="D78" s="16">
        <v>2.3726922682263548E-9</v>
      </c>
      <c r="E78" s="16">
        <v>2.2588446590734184E-9</v>
      </c>
      <c r="F78" s="16">
        <v>2.4447855420450463E-9</v>
      </c>
      <c r="G78" s="16">
        <v>2.5446585603611925E-9</v>
      </c>
      <c r="H78" s="16">
        <v>2.4705841157457159E-9</v>
      </c>
      <c r="I78" s="16">
        <v>2.3403628597814377E-9</v>
      </c>
      <c r="J78" s="16">
        <v>2.6069903416961543E-9</v>
      </c>
      <c r="K78" s="16">
        <v>2.6613767251551997E-9</v>
      </c>
      <c r="L78" s="16">
        <v>2.5789818377712789E-9</v>
      </c>
      <c r="M78" s="16">
        <v>2.4775100046175096E-9</v>
      </c>
      <c r="N78" s="16">
        <v>2.653070519727047E-9</v>
      </c>
      <c r="O78" s="16">
        <v>3.097719460263711E-9</v>
      </c>
      <c r="P78" s="16">
        <v>3.1025030783438513E-9</v>
      </c>
      <c r="Q78" s="16">
        <v>3.1986748371042981E-9</v>
      </c>
      <c r="R78" s="16">
        <v>3.5873426196706173E-9</v>
      </c>
      <c r="S78" s="16">
        <v>3.8587726386537384E-9</v>
      </c>
      <c r="T78" s="16">
        <v>4.0164923554461034E-9</v>
      </c>
      <c r="U78" s="16">
        <v>3.0553431712072235E-9</v>
      </c>
      <c r="V78" s="16">
        <v>4.3919732825406594E-9</v>
      </c>
      <c r="W78" s="16">
        <v>4.0014105228053975E-9</v>
      </c>
      <c r="X78" s="16">
        <v>2.7063522266687192E-9</v>
      </c>
      <c r="Y78" s="16">
        <v>1.4737354951003025E-6</v>
      </c>
      <c r="Z78" s="16">
        <v>2.6547845800625931E-9</v>
      </c>
      <c r="AA78" s="16">
        <v>2.5295194576984248E-9</v>
      </c>
    </row>
    <row r="79" spans="1:27" s="11" customFormat="1">
      <c r="A79" s="20" t="s">
        <v>32</v>
      </c>
      <c r="B79" s="20" t="s">
        <v>24</v>
      </c>
      <c r="C79" s="16">
        <v>0.44501521398898597</v>
      </c>
      <c r="D79" s="16">
        <v>0.44501521881526912</v>
      </c>
      <c r="E79" s="16">
        <v>0.44501521744675349</v>
      </c>
      <c r="F79" s="16">
        <v>0.44518813180318706</v>
      </c>
      <c r="G79" s="16">
        <v>0.44501521172274744</v>
      </c>
      <c r="H79" s="16">
        <v>0.44501520979817261</v>
      </c>
      <c r="I79" s="16">
        <v>0.44501521190120041</v>
      </c>
      <c r="J79" s="16">
        <v>0.44518813037850824</v>
      </c>
      <c r="K79" s="16">
        <v>0.44501521204792321</v>
      </c>
      <c r="L79" s="16">
        <v>0.44501521082523304</v>
      </c>
      <c r="M79" s="16">
        <v>0.44501521195010796</v>
      </c>
      <c r="N79" s="16">
        <v>0.44518813345968777</v>
      </c>
      <c r="O79" s="16">
        <v>0.44501521214573847</v>
      </c>
      <c r="P79" s="16">
        <v>0.44501520515195031</v>
      </c>
      <c r="Q79" s="16">
        <v>0.44501521439548847</v>
      </c>
      <c r="R79" s="16">
        <v>0.44518813003615509</v>
      </c>
      <c r="S79" s="16">
        <v>0.44501520960254282</v>
      </c>
      <c r="T79" s="16">
        <v>0.44501521278153733</v>
      </c>
      <c r="U79" s="16">
        <v>0.4450152129282603</v>
      </c>
      <c r="V79" s="16">
        <v>0.44518813326405726</v>
      </c>
      <c r="W79" s="16">
        <v>0.44501521346624395</v>
      </c>
      <c r="X79" s="16">
        <v>0.44501520793968424</v>
      </c>
      <c r="Y79" s="16">
        <v>0.44501520896674401</v>
      </c>
      <c r="Z79" s="16">
        <v>0.44518812886237236</v>
      </c>
      <c r="AA79" s="16">
        <v>0.44501520676590139</v>
      </c>
    </row>
    <row r="80" spans="1:27" s="11" customFormat="1">
      <c r="A80" s="20" t="s">
        <v>32</v>
      </c>
      <c r="B80" s="20" t="s">
        <v>25</v>
      </c>
      <c r="C80" s="16">
        <v>0.40066743241476566</v>
      </c>
      <c r="D80" s="16">
        <v>0.38874521150580155</v>
      </c>
      <c r="E80" s="16">
        <v>0.42966460713624266</v>
      </c>
      <c r="F80" s="16">
        <v>0.40191790873772881</v>
      </c>
      <c r="G80" s="16">
        <v>0.42355986294719544</v>
      </c>
      <c r="H80" s="16">
        <v>0.46544786780933628</v>
      </c>
      <c r="I80" s="16">
        <v>0.47123378893487317</v>
      </c>
      <c r="J80" s="16">
        <v>0.44449033928085246</v>
      </c>
      <c r="K80" s="16">
        <v>0.43656837413174815</v>
      </c>
      <c r="L80" s="16">
        <v>0.4228204337427911</v>
      </c>
      <c r="M80" s="16">
        <v>0.45754275261753136</v>
      </c>
      <c r="N80" s="16">
        <v>0.43440947150541565</v>
      </c>
      <c r="O80" s="16">
        <v>0.43109227374375753</v>
      </c>
      <c r="P80" s="16">
        <v>0.4602172158992075</v>
      </c>
      <c r="Q80" s="16">
        <v>0.46306455587055562</v>
      </c>
      <c r="R80" s="16">
        <v>0.44184355407219489</v>
      </c>
      <c r="S80" s="16">
        <v>0.43627198042212778</v>
      </c>
      <c r="T80" s="16">
        <v>0.42401483937492529</v>
      </c>
      <c r="U80" s="16">
        <v>0.45593563137455778</v>
      </c>
      <c r="V80" s="16">
        <v>0.43256849061685942</v>
      </c>
      <c r="W80" s="16">
        <v>0.43002211972578719</v>
      </c>
      <c r="X80" s="16">
        <v>0.45888613439080056</v>
      </c>
      <c r="Y80" s="16">
        <v>0.46406839041195824</v>
      </c>
      <c r="Z80" s="16">
        <v>0.4369072672416775</v>
      </c>
      <c r="AA80" s="16">
        <v>0.43452898002222357</v>
      </c>
    </row>
    <row r="81" spans="1:27" s="11" customFormat="1">
      <c r="A81" s="20" t="s">
        <v>32</v>
      </c>
      <c r="B81" s="20" t="s">
        <v>26</v>
      </c>
      <c r="C81" s="16">
        <v>0</v>
      </c>
      <c r="D81" s="16">
        <v>0</v>
      </c>
      <c r="E81" s="16">
        <v>0</v>
      </c>
      <c r="F81" s="16">
        <v>0</v>
      </c>
      <c r="G81" s="16">
        <v>0</v>
      </c>
      <c r="H81" s="16">
        <v>0</v>
      </c>
      <c r="I81" s="16">
        <v>0</v>
      </c>
      <c r="J81" s="16">
        <v>0</v>
      </c>
      <c r="K81" s="16">
        <v>0</v>
      </c>
      <c r="L81" s="16">
        <v>0</v>
      </c>
      <c r="M81" s="16">
        <v>0</v>
      </c>
      <c r="N81" s="16">
        <v>0</v>
      </c>
      <c r="O81" s="16">
        <v>0</v>
      </c>
      <c r="P81" s="16">
        <v>0</v>
      </c>
      <c r="Q81" s="16">
        <v>0</v>
      </c>
      <c r="R81" s="16">
        <v>0</v>
      </c>
      <c r="S81" s="16">
        <v>0</v>
      </c>
      <c r="T81" s="16">
        <v>0</v>
      </c>
      <c r="U81" s="16">
        <v>0</v>
      </c>
      <c r="V81" s="16">
        <v>0</v>
      </c>
      <c r="W81" s="16">
        <v>0</v>
      </c>
      <c r="X81" s="16">
        <v>0</v>
      </c>
      <c r="Y81" s="16">
        <v>0</v>
      </c>
      <c r="Z81" s="16">
        <v>0</v>
      </c>
      <c r="AA81" s="16">
        <v>0</v>
      </c>
    </row>
    <row r="82" spans="1:27" s="11" customFormat="1">
      <c r="A82" s="20" t="s">
        <v>32</v>
      </c>
      <c r="B82" s="20" t="s">
        <v>99</v>
      </c>
      <c r="C82" s="16">
        <v>0</v>
      </c>
      <c r="D82" s="16">
        <v>0</v>
      </c>
      <c r="E82" s="16">
        <v>0</v>
      </c>
      <c r="F82" s="16">
        <v>0</v>
      </c>
      <c r="G82" s="16">
        <v>0</v>
      </c>
      <c r="H82" s="16">
        <v>0</v>
      </c>
      <c r="I82" s="16">
        <v>0</v>
      </c>
      <c r="J82" s="16">
        <v>0</v>
      </c>
      <c r="K82" s="16">
        <v>0</v>
      </c>
      <c r="L82" s="16">
        <v>0</v>
      </c>
      <c r="M82" s="16">
        <v>0</v>
      </c>
      <c r="N82" s="16">
        <v>0</v>
      </c>
      <c r="O82" s="16">
        <v>0</v>
      </c>
      <c r="P82" s="16">
        <v>0</v>
      </c>
      <c r="Q82" s="16">
        <v>0</v>
      </c>
      <c r="R82" s="16">
        <v>0</v>
      </c>
      <c r="S82" s="16">
        <v>0</v>
      </c>
      <c r="T82" s="16">
        <v>0</v>
      </c>
      <c r="U82" s="16">
        <v>0</v>
      </c>
      <c r="V82" s="16">
        <v>0</v>
      </c>
      <c r="W82" s="16">
        <v>0</v>
      </c>
      <c r="X82" s="16">
        <v>0</v>
      </c>
      <c r="Y82" s="16">
        <v>0</v>
      </c>
      <c r="Z82" s="16">
        <v>0</v>
      </c>
      <c r="AA82" s="16">
        <v>0</v>
      </c>
    </row>
    <row r="83" spans="1:27" s="11" customFormat="1">
      <c r="A83" s="20" t="s">
        <v>32</v>
      </c>
      <c r="B83" s="20" t="s">
        <v>34</v>
      </c>
      <c r="C83" s="16">
        <v>0</v>
      </c>
      <c r="D83" s="16">
        <v>0</v>
      </c>
      <c r="E83" s="16">
        <v>0</v>
      </c>
      <c r="F83" s="16">
        <v>0</v>
      </c>
      <c r="G83" s="16">
        <v>0</v>
      </c>
      <c r="H83" s="16">
        <v>0</v>
      </c>
      <c r="I83" s="16">
        <v>0</v>
      </c>
      <c r="J83" s="16">
        <v>0</v>
      </c>
      <c r="K83" s="16">
        <v>0</v>
      </c>
      <c r="L83" s="16">
        <v>0</v>
      </c>
      <c r="M83" s="16">
        <v>0</v>
      </c>
      <c r="N83" s="16">
        <v>0</v>
      </c>
      <c r="O83" s="16">
        <v>0</v>
      </c>
      <c r="P83" s="16">
        <v>0</v>
      </c>
      <c r="Q83" s="16">
        <v>0</v>
      </c>
      <c r="R83" s="16">
        <v>0</v>
      </c>
      <c r="S83" s="16">
        <v>0</v>
      </c>
      <c r="T83" s="16">
        <v>0</v>
      </c>
      <c r="U83" s="16">
        <v>0</v>
      </c>
      <c r="V83" s="16">
        <v>0</v>
      </c>
      <c r="W83" s="16">
        <v>0</v>
      </c>
      <c r="X83" s="16">
        <v>0</v>
      </c>
      <c r="Y83" s="16">
        <v>0</v>
      </c>
      <c r="Z83" s="16">
        <v>0</v>
      </c>
      <c r="AA83" s="16">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88736"/>
  </sheetPr>
  <dimension ref="A1:AA84"/>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86</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0" customHeight="1">
      <c r="A2" s="33" t="s">
        <v>96</v>
      </c>
    </row>
    <row r="3" spans="1:27">
      <c r="A3" s="12" t="s">
        <v>28</v>
      </c>
      <c r="B3" s="12" t="s">
        <v>49</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6" t="s">
        <v>51</v>
      </c>
      <c r="B4" s="26" t="s">
        <v>36</v>
      </c>
      <c r="C4" s="14">
        <v>18346</v>
      </c>
      <c r="D4" s="14">
        <v>18346</v>
      </c>
      <c r="E4" s="14">
        <v>16346</v>
      </c>
      <c r="F4" s="14">
        <v>16346</v>
      </c>
      <c r="G4" s="14">
        <v>16346</v>
      </c>
      <c r="H4" s="14">
        <v>16346</v>
      </c>
      <c r="I4" s="14">
        <v>15686</v>
      </c>
      <c r="J4" s="14">
        <v>14846</v>
      </c>
      <c r="K4" s="14">
        <v>14186</v>
      </c>
      <c r="L4" s="14">
        <v>11906</v>
      </c>
      <c r="M4" s="14">
        <v>11906</v>
      </c>
      <c r="N4" s="14">
        <v>10466</v>
      </c>
      <c r="O4" s="14">
        <v>10466</v>
      </c>
      <c r="P4" s="14">
        <v>9146</v>
      </c>
      <c r="Q4" s="14">
        <v>8446</v>
      </c>
      <c r="R4" s="14">
        <v>7126</v>
      </c>
      <c r="S4" s="14">
        <v>6076</v>
      </c>
      <c r="T4" s="14">
        <v>6076</v>
      </c>
      <c r="U4" s="14">
        <v>5726</v>
      </c>
      <c r="V4" s="14">
        <v>5726</v>
      </c>
      <c r="W4" s="14">
        <v>5726</v>
      </c>
      <c r="X4" s="14">
        <v>5066</v>
      </c>
      <c r="Y4" s="14">
        <v>5066</v>
      </c>
      <c r="Z4" s="14">
        <v>4406</v>
      </c>
      <c r="AA4" s="14">
        <v>3676</v>
      </c>
    </row>
    <row r="5" spans="1:27">
      <c r="A5" s="26" t="s">
        <v>51</v>
      </c>
      <c r="B5" s="26" t="s">
        <v>38</v>
      </c>
      <c r="C5" s="14">
        <v>4660</v>
      </c>
      <c r="D5" s="14">
        <v>4660</v>
      </c>
      <c r="E5" s="14">
        <v>4660</v>
      </c>
      <c r="F5" s="14">
        <v>4660</v>
      </c>
      <c r="G5" s="14">
        <v>4660</v>
      </c>
      <c r="H5" s="14">
        <v>4660</v>
      </c>
      <c r="I5" s="14">
        <v>4660</v>
      </c>
      <c r="J5" s="14">
        <v>4660</v>
      </c>
      <c r="K5" s="14">
        <v>4660</v>
      </c>
      <c r="L5" s="14">
        <v>4660</v>
      </c>
      <c r="M5" s="14">
        <v>3935</v>
      </c>
      <c r="N5" s="14">
        <v>3935</v>
      </c>
      <c r="O5" s="14">
        <v>3210</v>
      </c>
      <c r="P5" s="14">
        <v>3210</v>
      </c>
      <c r="Q5" s="14">
        <v>3210</v>
      </c>
      <c r="R5" s="14">
        <v>3210</v>
      </c>
      <c r="S5" s="14">
        <v>3210</v>
      </c>
      <c r="T5" s="14">
        <v>3210</v>
      </c>
      <c r="U5" s="14">
        <v>3210</v>
      </c>
      <c r="V5" s="14">
        <v>3210</v>
      </c>
      <c r="W5" s="14">
        <v>3210</v>
      </c>
      <c r="X5" s="14">
        <v>3210</v>
      </c>
      <c r="Y5" s="14">
        <v>3210</v>
      </c>
      <c r="Z5" s="14">
        <v>3210</v>
      </c>
      <c r="AA5" s="14">
        <v>3210</v>
      </c>
    </row>
    <row r="6" spans="1:27">
      <c r="A6" s="26" t="s">
        <v>51</v>
      </c>
      <c r="B6" s="26" t="s">
        <v>22</v>
      </c>
      <c r="C6" s="14">
        <v>3118.3999939</v>
      </c>
      <c r="D6" s="14">
        <v>3118.3999939</v>
      </c>
      <c r="E6" s="14">
        <v>3118.3999939</v>
      </c>
      <c r="F6" s="14">
        <v>3118.3999939</v>
      </c>
      <c r="G6" s="14">
        <v>3118.3999939</v>
      </c>
      <c r="H6" s="14">
        <v>3118.3999939</v>
      </c>
      <c r="I6" s="14">
        <v>3118.3999939</v>
      </c>
      <c r="J6" s="14">
        <v>3118.3999939</v>
      </c>
      <c r="K6" s="14">
        <v>3118.3999939</v>
      </c>
      <c r="L6" s="14">
        <v>3118.3999939</v>
      </c>
      <c r="M6" s="14">
        <v>3118.3999939</v>
      </c>
      <c r="N6" s="14">
        <v>3118.3999939</v>
      </c>
      <c r="O6" s="14">
        <v>3118.3999939</v>
      </c>
      <c r="P6" s="14">
        <v>3118.3999939</v>
      </c>
      <c r="Q6" s="14">
        <v>3118.3999939</v>
      </c>
      <c r="R6" s="14">
        <v>3118.3999939</v>
      </c>
      <c r="S6" s="14">
        <v>3118.3999939</v>
      </c>
      <c r="T6" s="14">
        <v>3118.3999939</v>
      </c>
      <c r="U6" s="14">
        <v>3118.3999939</v>
      </c>
      <c r="V6" s="14">
        <v>3118.3999939</v>
      </c>
      <c r="W6" s="14">
        <v>3118.3999939</v>
      </c>
      <c r="X6" s="14">
        <v>3118.3999939</v>
      </c>
      <c r="Y6" s="14">
        <v>3118.3999939</v>
      </c>
      <c r="Z6" s="14">
        <v>3118.3999939</v>
      </c>
      <c r="AA6" s="14">
        <v>3118.3999939</v>
      </c>
    </row>
    <row r="7" spans="1:27">
      <c r="A7" s="26" t="s">
        <v>51</v>
      </c>
      <c r="B7" s="26" t="s">
        <v>23</v>
      </c>
      <c r="C7" s="14">
        <v>1790</v>
      </c>
      <c r="D7" s="14">
        <v>1310</v>
      </c>
      <c r="E7" s="14">
        <v>1310</v>
      </c>
      <c r="F7" s="14">
        <v>1310</v>
      </c>
      <c r="G7" s="14">
        <v>1310</v>
      </c>
      <c r="H7" s="14">
        <v>1310</v>
      </c>
      <c r="I7" s="14">
        <v>1310</v>
      </c>
      <c r="J7" s="14">
        <v>1310</v>
      </c>
      <c r="K7" s="14">
        <v>1310</v>
      </c>
      <c r="L7" s="14">
        <v>1310</v>
      </c>
      <c r="M7" s="14">
        <v>1310</v>
      </c>
      <c r="N7" s="14">
        <v>800</v>
      </c>
      <c r="O7" s="14">
        <v>800</v>
      </c>
      <c r="P7" s="14">
        <v>800</v>
      </c>
      <c r="Q7" s="14">
        <v>800</v>
      </c>
      <c r="R7" s="14">
        <v>800</v>
      </c>
      <c r="S7" s="14">
        <v>800</v>
      </c>
      <c r="T7" s="14">
        <v>800</v>
      </c>
      <c r="U7" s="14">
        <v>800</v>
      </c>
      <c r="V7" s="14">
        <v>800</v>
      </c>
      <c r="W7" s="14">
        <v>800</v>
      </c>
      <c r="X7" s="14">
        <v>800</v>
      </c>
      <c r="Y7" s="14">
        <v>800</v>
      </c>
      <c r="Z7" s="14">
        <v>800</v>
      </c>
      <c r="AA7" s="14">
        <v>800</v>
      </c>
    </row>
    <row r="8" spans="1:27">
      <c r="A8" s="26" t="s">
        <v>51</v>
      </c>
      <c r="B8" s="26" t="s">
        <v>21</v>
      </c>
      <c r="C8" s="14">
        <v>6650.1399955300003</v>
      </c>
      <c r="D8" s="14">
        <v>6616.1399955300003</v>
      </c>
      <c r="E8" s="14">
        <v>6897.7506955299996</v>
      </c>
      <c r="F8" s="14">
        <v>6897.7506955299996</v>
      </c>
      <c r="G8" s="14">
        <v>6897.7506955299996</v>
      </c>
      <c r="H8" s="14">
        <v>6897.7506955299996</v>
      </c>
      <c r="I8" s="14">
        <v>6897.7506955299996</v>
      </c>
      <c r="J8" s="14">
        <v>6897.7506955299996</v>
      </c>
      <c r="K8" s="14">
        <v>6897.7506955299996</v>
      </c>
      <c r="L8" s="14">
        <v>6897.7506955299996</v>
      </c>
      <c r="M8" s="14">
        <v>6897.7506955299996</v>
      </c>
      <c r="N8" s="14">
        <v>6897.7506955299996</v>
      </c>
      <c r="O8" s="14">
        <v>7461.9891955300009</v>
      </c>
      <c r="P8" s="14">
        <v>7510.2213955299994</v>
      </c>
      <c r="Q8" s="14">
        <v>7510.2213955299994</v>
      </c>
      <c r="R8" s="14">
        <v>8882.5720955300003</v>
      </c>
      <c r="S8" s="14">
        <v>8882.5720955300003</v>
      </c>
      <c r="T8" s="14">
        <v>8882.5720955300003</v>
      </c>
      <c r="U8" s="14">
        <v>8882.5720955300003</v>
      </c>
      <c r="V8" s="14">
        <v>8882.5720955300003</v>
      </c>
      <c r="W8" s="14">
        <v>8882.5720955300003</v>
      </c>
      <c r="X8" s="14">
        <v>8882.5720955300003</v>
      </c>
      <c r="Y8" s="14">
        <v>8882.5720955300003</v>
      </c>
      <c r="Z8" s="14">
        <v>9755.8989955300003</v>
      </c>
      <c r="AA8" s="14">
        <v>9755.8989955300003</v>
      </c>
    </row>
    <row r="9" spans="1:27">
      <c r="A9" s="26" t="s">
        <v>51</v>
      </c>
      <c r="B9" s="26" t="s">
        <v>24</v>
      </c>
      <c r="C9" s="14">
        <v>7282.5000037299997</v>
      </c>
      <c r="D9" s="14">
        <v>7282.5000037299997</v>
      </c>
      <c r="E9" s="14">
        <v>7282.5000037299997</v>
      </c>
      <c r="F9" s="14">
        <v>7282.5000037299997</v>
      </c>
      <c r="G9" s="14">
        <v>7282.5000037299997</v>
      </c>
      <c r="H9" s="14">
        <v>7282.5000037299997</v>
      </c>
      <c r="I9" s="14">
        <v>7282.5000037299997</v>
      </c>
      <c r="J9" s="14">
        <v>7282.5000037299997</v>
      </c>
      <c r="K9" s="14">
        <v>7282.5000037299997</v>
      </c>
      <c r="L9" s="14">
        <v>7282.5000037299997</v>
      </c>
      <c r="M9" s="14">
        <v>7282.5000037299997</v>
      </c>
      <c r="N9" s="14">
        <v>7282.5000037299997</v>
      </c>
      <c r="O9" s="14">
        <v>7282.5000037299997</v>
      </c>
      <c r="P9" s="14">
        <v>7282.5000037299997</v>
      </c>
      <c r="Q9" s="14">
        <v>7282.5000037299997</v>
      </c>
      <c r="R9" s="14">
        <v>7282.5000037299997</v>
      </c>
      <c r="S9" s="14">
        <v>7282.5000037299997</v>
      </c>
      <c r="T9" s="14">
        <v>7282.5000037299997</v>
      </c>
      <c r="U9" s="14">
        <v>7282.5000037299997</v>
      </c>
      <c r="V9" s="14">
        <v>7282.5000037299997</v>
      </c>
      <c r="W9" s="14">
        <v>7282.5000037299997</v>
      </c>
      <c r="X9" s="14">
        <v>7282.5000037299997</v>
      </c>
      <c r="Y9" s="14">
        <v>7282.5000037299997</v>
      </c>
      <c r="Z9" s="14">
        <v>7282.5000037299997</v>
      </c>
      <c r="AA9" s="14">
        <v>7282.5000037299997</v>
      </c>
    </row>
    <row r="10" spans="1:27">
      <c r="A10" s="26" t="s">
        <v>51</v>
      </c>
      <c r="B10" s="26" t="s">
        <v>25</v>
      </c>
      <c r="C10" s="14">
        <v>9001.5999946400007</v>
      </c>
      <c r="D10" s="14">
        <v>9333.399982439998</v>
      </c>
      <c r="E10" s="14">
        <v>10343.399982439998</v>
      </c>
      <c r="F10" s="14">
        <v>10343.399982439998</v>
      </c>
      <c r="G10" s="14">
        <v>11736.745852439999</v>
      </c>
      <c r="H10" s="14">
        <v>12451.396052439997</v>
      </c>
      <c r="I10" s="14">
        <v>13274.33676244</v>
      </c>
      <c r="J10" s="14">
        <v>17518.5974040008</v>
      </c>
      <c r="K10" s="14">
        <v>18872.401694006399</v>
      </c>
      <c r="L10" s="14">
        <v>19587.600543007899</v>
      </c>
      <c r="M10" s="14">
        <v>20086.53414300847</v>
      </c>
      <c r="N10" s="14">
        <v>22190.4764430096</v>
      </c>
      <c r="O10" s="14">
        <v>22848.902783010701</v>
      </c>
      <c r="P10" s="14">
        <v>24367.399373013403</v>
      </c>
      <c r="Q10" s="14">
        <v>24367.399373015571</v>
      </c>
      <c r="R10" s="14">
        <v>27830.021435933133</v>
      </c>
      <c r="S10" s="14">
        <v>29283.56530593738</v>
      </c>
      <c r="T10" s="14">
        <v>29883.739405939312</v>
      </c>
      <c r="U10" s="14">
        <v>30125.106305940812</v>
      </c>
      <c r="V10" s="14">
        <v>33423.156426084075</v>
      </c>
      <c r="W10" s="14">
        <v>34874.310210383039</v>
      </c>
      <c r="X10" s="14">
        <v>35839.194560400741</v>
      </c>
      <c r="Y10" s="14">
        <v>35839.194560408781</v>
      </c>
      <c r="Z10" s="14">
        <v>42788.921677257997</v>
      </c>
      <c r="AA10" s="14">
        <v>44371.140415071022</v>
      </c>
    </row>
    <row r="11" spans="1:27">
      <c r="A11" s="26" t="s">
        <v>51</v>
      </c>
      <c r="B11" s="26" t="s">
        <v>26</v>
      </c>
      <c r="C11" s="14">
        <v>5506.4700012200001</v>
      </c>
      <c r="D11" s="14">
        <v>7138.4700012200001</v>
      </c>
      <c r="E11" s="14">
        <v>7656.9375912200003</v>
      </c>
      <c r="F11" s="14">
        <v>7915.6892912200001</v>
      </c>
      <c r="G11" s="14">
        <v>8625.40250122</v>
      </c>
      <c r="H11" s="14">
        <v>9389.8030012199997</v>
      </c>
      <c r="I11" s="14">
        <v>9389.8030012199997</v>
      </c>
      <c r="J11" s="14">
        <v>10396.01110122</v>
      </c>
      <c r="K11" s="14">
        <v>12166.79170122</v>
      </c>
      <c r="L11" s="14">
        <v>13418.12303821999</v>
      </c>
      <c r="M11" s="14">
        <v>14026.708709479339</v>
      </c>
      <c r="N11" s="14">
        <v>15449.346503496159</v>
      </c>
      <c r="O11" s="14">
        <v>16156.68579350379</v>
      </c>
      <c r="P11" s="14">
        <v>16156.68579350564</v>
      </c>
      <c r="Q11" s="14">
        <v>16156.685793506689</v>
      </c>
      <c r="R11" s="14">
        <v>20720.238510219999</v>
      </c>
      <c r="S11" s="14">
        <v>21477.823091219998</v>
      </c>
      <c r="T11" s="14">
        <v>21987.74065122</v>
      </c>
      <c r="U11" s="14">
        <v>22116.068237219999</v>
      </c>
      <c r="V11" s="14">
        <v>22581.944231220001</v>
      </c>
      <c r="W11" s="14">
        <v>26344.415143220005</v>
      </c>
      <c r="X11" s="14">
        <v>26672.320443220004</v>
      </c>
      <c r="Y11" s="14">
        <v>26672.320443220004</v>
      </c>
      <c r="Z11" s="14">
        <v>32142.246693219899</v>
      </c>
      <c r="AA11" s="14">
        <v>33386.455487987063</v>
      </c>
    </row>
    <row r="12" spans="1:27">
      <c r="A12" s="26" t="s">
        <v>51</v>
      </c>
      <c r="B12" s="26" t="s">
        <v>99</v>
      </c>
      <c r="C12" s="14">
        <v>232</v>
      </c>
      <c r="D12" s="14">
        <v>232</v>
      </c>
      <c r="E12" s="14">
        <v>232</v>
      </c>
      <c r="F12" s="14">
        <v>232</v>
      </c>
      <c r="G12" s="14">
        <v>232</v>
      </c>
      <c r="H12" s="14">
        <v>232</v>
      </c>
      <c r="I12" s="14">
        <v>232</v>
      </c>
      <c r="J12" s="14">
        <v>232</v>
      </c>
      <c r="K12" s="14">
        <v>232</v>
      </c>
      <c r="L12" s="14">
        <v>232</v>
      </c>
      <c r="M12" s="14">
        <v>232</v>
      </c>
      <c r="N12" s="14">
        <v>232</v>
      </c>
      <c r="O12" s="14">
        <v>439.09161</v>
      </c>
      <c r="P12" s="14">
        <v>1095.6635999999999</v>
      </c>
      <c r="Q12" s="14">
        <v>1095.6635999999999</v>
      </c>
      <c r="R12" s="14">
        <v>1095.6635999999999</v>
      </c>
      <c r="S12" s="14">
        <v>1095.6635999999999</v>
      </c>
      <c r="T12" s="14">
        <v>1095.6635000000001</v>
      </c>
      <c r="U12" s="14">
        <v>1095.6635000000001</v>
      </c>
      <c r="V12" s="14">
        <v>1108.9906334215598</v>
      </c>
      <c r="W12" s="14">
        <v>1442.1872295001001</v>
      </c>
      <c r="X12" s="14">
        <v>2088.2224241583999</v>
      </c>
      <c r="Y12" s="14">
        <v>2106.66840385674</v>
      </c>
      <c r="Z12" s="14">
        <v>5408.0719153600994</v>
      </c>
      <c r="AA12" s="14">
        <v>5408.0719016317507</v>
      </c>
    </row>
    <row r="13" spans="1:27">
      <c r="A13" s="26" t="s">
        <v>51</v>
      </c>
      <c r="B13" s="26" t="s">
        <v>34</v>
      </c>
      <c r="C13" s="14">
        <v>810</v>
      </c>
      <c r="D13" s="14">
        <v>810</v>
      </c>
      <c r="E13" s="14">
        <v>949.99839599999905</v>
      </c>
      <c r="F13" s="14">
        <v>949.99839599999905</v>
      </c>
      <c r="G13" s="14">
        <v>949.99839599999905</v>
      </c>
      <c r="H13" s="14">
        <v>2949.998395999999</v>
      </c>
      <c r="I13" s="14">
        <v>2949.998395999999</v>
      </c>
      <c r="J13" s="14">
        <v>2949.998395999999</v>
      </c>
      <c r="K13" s="14">
        <v>3125.6349149999992</v>
      </c>
      <c r="L13" s="14">
        <v>4083.4558369999995</v>
      </c>
      <c r="M13" s="14">
        <v>4134.7881470000002</v>
      </c>
      <c r="N13" s="14">
        <v>5493.5602406726193</v>
      </c>
      <c r="O13" s="14">
        <v>5748.2374706781802</v>
      </c>
      <c r="P13" s="14">
        <v>5748.2374706813798</v>
      </c>
      <c r="Q13" s="14">
        <v>6232.4285786892406</v>
      </c>
      <c r="R13" s="14">
        <v>8731.6002800000006</v>
      </c>
      <c r="S13" s="14">
        <v>9361.0407799999994</v>
      </c>
      <c r="T13" s="14">
        <v>9901.6495299999988</v>
      </c>
      <c r="U13" s="14">
        <v>10274.64856</v>
      </c>
      <c r="V13" s="14">
        <v>10678.465749999999</v>
      </c>
      <c r="W13" s="14">
        <v>12679.59024</v>
      </c>
      <c r="X13" s="14">
        <v>12679.59024</v>
      </c>
      <c r="Y13" s="14">
        <v>12679.59024</v>
      </c>
      <c r="Z13" s="14">
        <v>14340.5116</v>
      </c>
      <c r="AA13" s="14">
        <v>14569.4907</v>
      </c>
    </row>
    <row r="14" spans="1:27">
      <c r="A14" s="39" t="s">
        <v>95</v>
      </c>
      <c r="B14" s="39"/>
      <c r="C14" s="29">
        <f>SUM(C4:C11)</f>
        <v>56355.109989019991</v>
      </c>
      <c r="D14" s="29">
        <f t="shared" ref="D14:AA14" si="0">SUM(D4:D11)</f>
        <v>57804.909976819989</v>
      </c>
      <c r="E14" s="29">
        <f t="shared" si="0"/>
        <v>57614.988266819993</v>
      </c>
      <c r="F14" s="29">
        <f t="shared" si="0"/>
        <v>57873.739966819994</v>
      </c>
      <c r="G14" s="29">
        <f t="shared" si="0"/>
        <v>59976.799046819993</v>
      </c>
      <c r="H14" s="29">
        <f t="shared" si="0"/>
        <v>61455.849746819993</v>
      </c>
      <c r="I14" s="29">
        <f t="shared" si="0"/>
        <v>61618.790456819988</v>
      </c>
      <c r="J14" s="29">
        <f t="shared" si="0"/>
        <v>66029.259198380794</v>
      </c>
      <c r="K14" s="29">
        <f t="shared" si="0"/>
        <v>68493.844088386395</v>
      </c>
      <c r="L14" s="29">
        <f t="shared" si="0"/>
        <v>68180.374274387883</v>
      </c>
      <c r="M14" s="29">
        <f t="shared" si="0"/>
        <v>68562.893545647807</v>
      </c>
      <c r="N14" s="29">
        <f t="shared" si="0"/>
        <v>70139.473639665754</v>
      </c>
      <c r="O14" s="29">
        <f t="shared" si="0"/>
        <v>71344.477769674486</v>
      </c>
      <c r="P14" s="29">
        <f t="shared" si="0"/>
        <v>71591.206559679034</v>
      </c>
      <c r="Q14" s="29">
        <f t="shared" si="0"/>
        <v>70891.206559682265</v>
      </c>
      <c r="R14" s="29">
        <f t="shared" si="0"/>
        <v>78969.732039313123</v>
      </c>
      <c r="S14" s="29">
        <f t="shared" si="0"/>
        <v>80130.860490317384</v>
      </c>
      <c r="T14" s="29">
        <f t="shared" si="0"/>
        <v>81240.95215031931</v>
      </c>
      <c r="U14" s="29">
        <f t="shared" si="0"/>
        <v>81260.646636320816</v>
      </c>
      <c r="V14" s="29">
        <f t="shared" si="0"/>
        <v>85024.572750464082</v>
      </c>
      <c r="W14" s="29">
        <f t="shared" si="0"/>
        <v>90238.19744676305</v>
      </c>
      <c r="X14" s="29">
        <f t="shared" si="0"/>
        <v>90870.987096780751</v>
      </c>
      <c r="Y14" s="29">
        <f t="shared" si="0"/>
        <v>90870.987096788784</v>
      </c>
      <c r="Z14" s="29">
        <f t="shared" si="0"/>
        <v>103503.9673636379</v>
      </c>
      <c r="AA14" s="29">
        <f t="shared" si="0"/>
        <v>105600.39489621809</v>
      </c>
    </row>
    <row r="17" spans="1:27" s="11" customFormat="1">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19" t="s">
        <v>29</v>
      </c>
      <c r="B18" s="19" t="s">
        <v>36</v>
      </c>
      <c r="C18" s="14">
        <v>10160</v>
      </c>
      <c r="D18" s="14">
        <v>10160</v>
      </c>
      <c r="E18" s="14">
        <v>8160</v>
      </c>
      <c r="F18" s="14">
        <v>8160</v>
      </c>
      <c r="G18" s="14">
        <v>8160</v>
      </c>
      <c r="H18" s="14">
        <v>8160</v>
      </c>
      <c r="I18" s="14">
        <v>7500</v>
      </c>
      <c r="J18" s="14">
        <v>7500</v>
      </c>
      <c r="K18" s="14">
        <v>6840</v>
      </c>
      <c r="L18" s="14">
        <v>5400</v>
      </c>
      <c r="M18" s="14">
        <v>5400</v>
      </c>
      <c r="N18" s="14">
        <v>3960</v>
      </c>
      <c r="O18" s="14">
        <v>3960</v>
      </c>
      <c r="P18" s="14">
        <v>2640</v>
      </c>
      <c r="Q18" s="14">
        <v>2640</v>
      </c>
      <c r="R18" s="14">
        <v>1320</v>
      </c>
      <c r="S18" s="14">
        <v>1320</v>
      </c>
      <c r="T18" s="14">
        <v>1320</v>
      </c>
      <c r="U18" s="14">
        <v>1320</v>
      </c>
      <c r="V18" s="14">
        <v>1320</v>
      </c>
      <c r="W18" s="14">
        <v>1320</v>
      </c>
      <c r="X18" s="14">
        <v>660</v>
      </c>
      <c r="Y18" s="14">
        <v>660</v>
      </c>
      <c r="Z18" s="14">
        <v>0</v>
      </c>
      <c r="AA18" s="14">
        <v>0</v>
      </c>
    </row>
    <row r="19" spans="1:27" s="11" customFormat="1">
      <c r="A19" s="19" t="s">
        <v>29</v>
      </c>
      <c r="B19" s="19"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19" t="s">
        <v>29</v>
      </c>
      <c r="B20" s="19" t="s">
        <v>22</v>
      </c>
      <c r="C20" s="14">
        <v>605.89999390000003</v>
      </c>
      <c r="D20" s="14">
        <v>605.89999390000003</v>
      </c>
      <c r="E20" s="14">
        <v>605.89999390000003</v>
      </c>
      <c r="F20" s="14">
        <v>605.89999390000003</v>
      </c>
      <c r="G20" s="14">
        <v>605.89999390000003</v>
      </c>
      <c r="H20" s="14">
        <v>605.89999390000003</v>
      </c>
      <c r="I20" s="14">
        <v>605.89999390000003</v>
      </c>
      <c r="J20" s="14">
        <v>605.89999390000003</v>
      </c>
      <c r="K20" s="14">
        <v>605.89999390000003</v>
      </c>
      <c r="L20" s="14">
        <v>605.89999390000003</v>
      </c>
      <c r="M20" s="14">
        <v>605.89999390000003</v>
      </c>
      <c r="N20" s="14">
        <v>605.89999390000003</v>
      </c>
      <c r="O20" s="14">
        <v>605.89999390000003</v>
      </c>
      <c r="P20" s="14">
        <v>605.89999390000003</v>
      </c>
      <c r="Q20" s="14">
        <v>605.89999390000003</v>
      </c>
      <c r="R20" s="14">
        <v>605.89999390000003</v>
      </c>
      <c r="S20" s="14">
        <v>605.89999390000003</v>
      </c>
      <c r="T20" s="14">
        <v>605.89999390000003</v>
      </c>
      <c r="U20" s="14">
        <v>605.89999390000003</v>
      </c>
      <c r="V20" s="14">
        <v>605.89999390000003</v>
      </c>
      <c r="W20" s="14">
        <v>605.89999390000003</v>
      </c>
      <c r="X20" s="14">
        <v>605.89999390000003</v>
      </c>
      <c r="Y20" s="14">
        <v>605.89999390000003</v>
      </c>
      <c r="Z20" s="14">
        <v>605.89999390000003</v>
      </c>
      <c r="AA20" s="14">
        <v>605.89999390000003</v>
      </c>
    </row>
    <row r="21" spans="1:27" s="11" customFormat="1">
      <c r="A21" s="19" t="s">
        <v>29</v>
      </c>
      <c r="B21" s="19"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19" t="s">
        <v>29</v>
      </c>
      <c r="B22" s="19" t="s">
        <v>21</v>
      </c>
      <c r="C22" s="14">
        <v>1438</v>
      </c>
      <c r="D22" s="14">
        <v>1438</v>
      </c>
      <c r="E22" s="14">
        <v>1719.6107</v>
      </c>
      <c r="F22" s="14">
        <v>1719.6107</v>
      </c>
      <c r="G22" s="14">
        <v>1719.6107</v>
      </c>
      <c r="H22" s="14">
        <v>1719.6107</v>
      </c>
      <c r="I22" s="14">
        <v>1719.6107</v>
      </c>
      <c r="J22" s="14">
        <v>1719.6107</v>
      </c>
      <c r="K22" s="14">
        <v>1719.6107</v>
      </c>
      <c r="L22" s="14">
        <v>1719.6107</v>
      </c>
      <c r="M22" s="14">
        <v>1719.6107</v>
      </c>
      <c r="N22" s="14">
        <v>1719.6107</v>
      </c>
      <c r="O22" s="14">
        <v>2283.8492000000001</v>
      </c>
      <c r="P22" s="14">
        <v>2332.0814</v>
      </c>
      <c r="Q22" s="14">
        <v>2332.0814</v>
      </c>
      <c r="R22" s="14">
        <v>3704.4321</v>
      </c>
      <c r="S22" s="14">
        <v>3704.4321</v>
      </c>
      <c r="T22" s="14">
        <v>3704.4321</v>
      </c>
      <c r="U22" s="14">
        <v>3704.4321</v>
      </c>
      <c r="V22" s="14">
        <v>3704.4321</v>
      </c>
      <c r="W22" s="14">
        <v>3704.4321</v>
      </c>
      <c r="X22" s="14">
        <v>3704.4321</v>
      </c>
      <c r="Y22" s="14">
        <v>3704.4321</v>
      </c>
      <c r="Z22" s="14">
        <v>4577.759</v>
      </c>
      <c r="AA22" s="14">
        <v>4577.759</v>
      </c>
    </row>
    <row r="23" spans="1:27" s="11" customFormat="1">
      <c r="A23" s="19" t="s">
        <v>29</v>
      </c>
      <c r="B23" s="19" t="s">
        <v>24</v>
      </c>
      <c r="C23" s="14">
        <v>2585</v>
      </c>
      <c r="D23" s="14">
        <v>2585</v>
      </c>
      <c r="E23" s="14">
        <v>2585</v>
      </c>
      <c r="F23" s="14">
        <v>2585</v>
      </c>
      <c r="G23" s="14">
        <v>2585</v>
      </c>
      <c r="H23" s="14">
        <v>2585</v>
      </c>
      <c r="I23" s="14">
        <v>2585</v>
      </c>
      <c r="J23" s="14">
        <v>2585</v>
      </c>
      <c r="K23" s="14">
        <v>2585</v>
      </c>
      <c r="L23" s="14">
        <v>2585</v>
      </c>
      <c r="M23" s="14">
        <v>2585</v>
      </c>
      <c r="N23" s="14">
        <v>2585</v>
      </c>
      <c r="O23" s="14">
        <v>2585</v>
      </c>
      <c r="P23" s="14">
        <v>2585</v>
      </c>
      <c r="Q23" s="14">
        <v>2585</v>
      </c>
      <c r="R23" s="14">
        <v>2585</v>
      </c>
      <c r="S23" s="14">
        <v>2585</v>
      </c>
      <c r="T23" s="14">
        <v>2585</v>
      </c>
      <c r="U23" s="14">
        <v>2585</v>
      </c>
      <c r="V23" s="14">
        <v>2585</v>
      </c>
      <c r="W23" s="14">
        <v>2585</v>
      </c>
      <c r="X23" s="14">
        <v>2585</v>
      </c>
      <c r="Y23" s="14">
        <v>2585</v>
      </c>
      <c r="Z23" s="14">
        <v>2585</v>
      </c>
      <c r="AA23" s="14">
        <v>2585</v>
      </c>
    </row>
    <row r="24" spans="1:27" s="11" customFormat="1">
      <c r="A24" s="19" t="s">
        <v>29</v>
      </c>
      <c r="B24" s="19" t="s">
        <v>25</v>
      </c>
      <c r="C24" s="14">
        <v>1960.7999992399998</v>
      </c>
      <c r="D24" s="14">
        <v>1960.7999992399998</v>
      </c>
      <c r="E24" s="14">
        <v>1960.7999992399998</v>
      </c>
      <c r="F24" s="14">
        <v>1960.7999992399998</v>
      </c>
      <c r="G24" s="14">
        <v>3121.1279992399996</v>
      </c>
      <c r="H24" s="14">
        <v>3426.2253892399995</v>
      </c>
      <c r="I24" s="14">
        <v>4249.1660992400002</v>
      </c>
      <c r="J24" s="14">
        <v>4679.83250924</v>
      </c>
      <c r="K24" s="14">
        <v>4679.83250924</v>
      </c>
      <c r="L24" s="14">
        <v>4876.8576282399999</v>
      </c>
      <c r="M24" s="14">
        <v>4876.8576282399999</v>
      </c>
      <c r="N24" s="14">
        <v>6980.7999282399996</v>
      </c>
      <c r="O24" s="14">
        <v>7096.5916682399984</v>
      </c>
      <c r="P24" s="14">
        <v>8615.0882582400009</v>
      </c>
      <c r="Q24" s="14">
        <v>8615.0882582400009</v>
      </c>
      <c r="R24" s="14">
        <v>9812.4791282400001</v>
      </c>
      <c r="S24" s="14">
        <v>9812.4791282400001</v>
      </c>
      <c r="T24" s="14">
        <v>10248.16642824</v>
      </c>
      <c r="U24" s="14">
        <v>10489.533328239999</v>
      </c>
      <c r="V24" s="14">
        <v>12841.25319824</v>
      </c>
      <c r="W24" s="14">
        <v>13196.64085824</v>
      </c>
      <c r="X24" s="14">
        <v>13196.64085824</v>
      </c>
      <c r="Y24" s="14">
        <v>13196.64085824</v>
      </c>
      <c r="Z24" s="14">
        <v>14733.06849824</v>
      </c>
      <c r="AA24" s="14">
        <v>14838.910398240001</v>
      </c>
    </row>
    <row r="25" spans="1:27" s="11" customFormat="1">
      <c r="A25" s="19" t="s">
        <v>29</v>
      </c>
      <c r="B25" s="19" t="s">
        <v>26</v>
      </c>
      <c r="C25" s="14">
        <v>2497.70000076</v>
      </c>
      <c r="D25" s="14">
        <v>2777.70000076</v>
      </c>
      <c r="E25" s="14">
        <v>2911.1675907600002</v>
      </c>
      <c r="F25" s="14">
        <v>2911.1675907600002</v>
      </c>
      <c r="G25" s="14">
        <v>3620.8808007600001</v>
      </c>
      <c r="H25" s="14">
        <v>3620.8808007600001</v>
      </c>
      <c r="I25" s="14">
        <v>3620.8808007600001</v>
      </c>
      <c r="J25" s="14">
        <v>3955.9377007599996</v>
      </c>
      <c r="K25" s="14">
        <v>5726.7183007599997</v>
      </c>
      <c r="L25" s="14">
        <v>6564.7410007599901</v>
      </c>
      <c r="M25" s="14">
        <v>6818.7256230193398</v>
      </c>
      <c r="N25" s="14">
        <v>7588.48822303616</v>
      </c>
      <c r="O25" s="14">
        <v>8278.2916230437895</v>
      </c>
      <c r="P25" s="14">
        <v>8278.2916230456394</v>
      </c>
      <c r="Q25" s="14">
        <v>8278.291623046689</v>
      </c>
      <c r="R25" s="14">
        <v>12841.84433976</v>
      </c>
      <c r="S25" s="14">
        <v>13349.38485076</v>
      </c>
      <c r="T25" s="14">
        <v>13859.302410759999</v>
      </c>
      <c r="U25" s="14">
        <v>13870.50012576</v>
      </c>
      <c r="V25" s="14">
        <v>13870.50012576</v>
      </c>
      <c r="W25" s="14">
        <v>17103.414125760002</v>
      </c>
      <c r="X25" s="14">
        <v>17103.414125760002</v>
      </c>
      <c r="Y25" s="14">
        <v>17103.414125760002</v>
      </c>
      <c r="Z25" s="14">
        <v>20830.393525759901</v>
      </c>
      <c r="AA25" s="14">
        <v>22046.446626894474</v>
      </c>
    </row>
    <row r="26" spans="1:27" s="11" customFormat="1">
      <c r="A26" s="19" t="s">
        <v>29</v>
      </c>
      <c r="B26" s="19" t="s">
        <v>99</v>
      </c>
      <c r="C26" s="14">
        <v>0</v>
      </c>
      <c r="D26" s="14">
        <v>0</v>
      </c>
      <c r="E26" s="14">
        <v>0</v>
      </c>
      <c r="F26" s="14">
        <v>0</v>
      </c>
      <c r="G26" s="14">
        <v>0</v>
      </c>
      <c r="H26" s="14">
        <v>0</v>
      </c>
      <c r="I26" s="14">
        <v>0</v>
      </c>
      <c r="J26" s="14">
        <v>0</v>
      </c>
      <c r="K26" s="14">
        <v>0</v>
      </c>
      <c r="L26" s="14">
        <v>0</v>
      </c>
      <c r="M26" s="14">
        <v>0</v>
      </c>
      <c r="N26" s="14">
        <v>0</v>
      </c>
      <c r="O26" s="14">
        <v>207.09161</v>
      </c>
      <c r="P26" s="14">
        <v>863.66359999999997</v>
      </c>
      <c r="Q26" s="14">
        <v>863.66359999999997</v>
      </c>
      <c r="R26" s="14">
        <v>863.66359999999997</v>
      </c>
      <c r="S26" s="14">
        <v>863.66359999999997</v>
      </c>
      <c r="T26" s="14">
        <v>863.6635</v>
      </c>
      <c r="U26" s="14">
        <v>863.6635</v>
      </c>
      <c r="V26" s="14">
        <v>863.6635</v>
      </c>
      <c r="W26" s="14">
        <v>1196.8601000000001</v>
      </c>
      <c r="X26" s="14">
        <v>1842.8952999999999</v>
      </c>
      <c r="Y26" s="14">
        <v>1842.8952999999999</v>
      </c>
      <c r="Z26" s="14">
        <v>4952.7629999999999</v>
      </c>
      <c r="AA26" s="14">
        <v>4952.7629999999999</v>
      </c>
    </row>
    <row r="27" spans="1:27" s="11" customFormat="1">
      <c r="A27" s="19" t="s">
        <v>29</v>
      </c>
      <c r="B27" s="19" t="s">
        <v>34</v>
      </c>
      <c r="C27" s="14">
        <v>240</v>
      </c>
      <c r="D27" s="14">
        <v>240</v>
      </c>
      <c r="E27" s="14">
        <v>379.99839599999899</v>
      </c>
      <c r="F27" s="14">
        <v>379.99839599999899</v>
      </c>
      <c r="G27" s="14">
        <v>379.99839599999899</v>
      </c>
      <c r="H27" s="14">
        <v>2379.998395999999</v>
      </c>
      <c r="I27" s="14">
        <v>2379.998395999999</v>
      </c>
      <c r="J27" s="14">
        <v>2379.998395999999</v>
      </c>
      <c r="K27" s="14">
        <v>2555.6349149999992</v>
      </c>
      <c r="L27" s="14">
        <v>3364.4152499999996</v>
      </c>
      <c r="M27" s="14">
        <v>3415.7475600000002</v>
      </c>
      <c r="N27" s="14">
        <v>4210.98002</v>
      </c>
      <c r="O27" s="14">
        <v>4455.5825199999999</v>
      </c>
      <c r="P27" s="14">
        <v>4455.5825199999999</v>
      </c>
      <c r="Q27" s="14">
        <v>4455.5825199999999</v>
      </c>
      <c r="R27" s="14">
        <v>5387.4799199999998</v>
      </c>
      <c r="S27" s="14">
        <v>5845.0348199999999</v>
      </c>
      <c r="T27" s="14">
        <v>6282.9510199999995</v>
      </c>
      <c r="U27" s="14">
        <v>6384.8410999999996</v>
      </c>
      <c r="V27" s="14">
        <v>6502.5567500000006</v>
      </c>
      <c r="W27" s="14">
        <v>8094.8601999999992</v>
      </c>
      <c r="X27" s="14">
        <v>8094.8601999999992</v>
      </c>
      <c r="Y27" s="14">
        <v>8094.8601999999992</v>
      </c>
      <c r="Z27" s="14">
        <v>9011.0208999999995</v>
      </c>
      <c r="AA27" s="14">
        <v>9240</v>
      </c>
    </row>
    <row r="28" spans="1:27" s="11" customFormat="1">
      <c r="A28" s="39" t="s">
        <v>95</v>
      </c>
      <c r="B28" s="39"/>
      <c r="C28" s="29">
        <f>SUM(C18:C25)</f>
        <v>19247.399993899999</v>
      </c>
      <c r="D28" s="29">
        <f t="shared" ref="D28:AA28" si="1">SUM(D18:D25)</f>
        <v>19527.399993899999</v>
      </c>
      <c r="E28" s="29">
        <f t="shared" si="1"/>
        <v>17942.4782839</v>
      </c>
      <c r="F28" s="29">
        <f t="shared" si="1"/>
        <v>17942.4782839</v>
      </c>
      <c r="G28" s="29">
        <f t="shared" si="1"/>
        <v>19812.519493899999</v>
      </c>
      <c r="H28" s="29">
        <f t="shared" si="1"/>
        <v>20117.616883900002</v>
      </c>
      <c r="I28" s="29">
        <f t="shared" si="1"/>
        <v>20280.557593899997</v>
      </c>
      <c r="J28" s="29">
        <f t="shared" si="1"/>
        <v>21046.280903899999</v>
      </c>
      <c r="K28" s="29">
        <f t="shared" si="1"/>
        <v>22157.0615039</v>
      </c>
      <c r="L28" s="29">
        <f t="shared" si="1"/>
        <v>21752.109322899989</v>
      </c>
      <c r="M28" s="29">
        <f t="shared" si="1"/>
        <v>22006.093945159337</v>
      </c>
      <c r="N28" s="29">
        <f t="shared" si="1"/>
        <v>23439.798845176159</v>
      </c>
      <c r="O28" s="29">
        <f t="shared" si="1"/>
        <v>24809.632485183793</v>
      </c>
      <c r="P28" s="29">
        <f t="shared" si="1"/>
        <v>25056.361275185642</v>
      </c>
      <c r="Q28" s="29">
        <f t="shared" si="1"/>
        <v>25056.361275186689</v>
      </c>
      <c r="R28" s="29">
        <f t="shared" si="1"/>
        <v>30869.655561899999</v>
      </c>
      <c r="S28" s="29">
        <f t="shared" si="1"/>
        <v>31377.196072899998</v>
      </c>
      <c r="T28" s="29">
        <f t="shared" si="1"/>
        <v>32322.800932899998</v>
      </c>
      <c r="U28" s="29">
        <f t="shared" si="1"/>
        <v>32575.365547900001</v>
      </c>
      <c r="V28" s="29">
        <f t="shared" si="1"/>
        <v>34927.085417900002</v>
      </c>
      <c r="W28" s="29">
        <f t="shared" si="1"/>
        <v>38515.387077899999</v>
      </c>
      <c r="X28" s="29">
        <f t="shared" si="1"/>
        <v>37855.387077899999</v>
      </c>
      <c r="Y28" s="29">
        <f t="shared" si="1"/>
        <v>37855.387077899999</v>
      </c>
      <c r="Z28" s="29">
        <f t="shared" si="1"/>
        <v>43332.121017899903</v>
      </c>
      <c r="AA28" s="29">
        <f t="shared" si="1"/>
        <v>44654.016019034476</v>
      </c>
    </row>
    <row r="29" spans="1:27" s="11" customFormat="1"/>
    <row r="30" spans="1:27" s="11" customFormat="1"/>
    <row r="31" spans="1:27" s="11" customFormat="1">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19" t="s">
        <v>30</v>
      </c>
      <c r="B32" s="19" t="s">
        <v>36</v>
      </c>
      <c r="C32" s="14">
        <v>8186</v>
      </c>
      <c r="D32" s="14">
        <v>8186</v>
      </c>
      <c r="E32" s="14">
        <v>8186</v>
      </c>
      <c r="F32" s="14">
        <v>8186</v>
      </c>
      <c r="G32" s="14">
        <v>8186</v>
      </c>
      <c r="H32" s="14">
        <v>8186</v>
      </c>
      <c r="I32" s="14">
        <v>8186</v>
      </c>
      <c r="J32" s="14">
        <v>7346</v>
      </c>
      <c r="K32" s="14">
        <v>7346</v>
      </c>
      <c r="L32" s="14">
        <v>6506</v>
      </c>
      <c r="M32" s="14">
        <v>6506</v>
      </c>
      <c r="N32" s="14">
        <v>6506</v>
      </c>
      <c r="O32" s="14">
        <v>6506</v>
      </c>
      <c r="P32" s="14">
        <v>6506</v>
      </c>
      <c r="Q32" s="14">
        <v>5806</v>
      </c>
      <c r="R32" s="14">
        <v>5806</v>
      </c>
      <c r="S32" s="14">
        <v>4756</v>
      </c>
      <c r="T32" s="14">
        <v>4756</v>
      </c>
      <c r="U32" s="14">
        <v>4406</v>
      </c>
      <c r="V32" s="14">
        <v>4406</v>
      </c>
      <c r="W32" s="14">
        <v>4406</v>
      </c>
      <c r="X32" s="14">
        <v>4406</v>
      </c>
      <c r="Y32" s="14">
        <v>4406</v>
      </c>
      <c r="Z32" s="14">
        <v>4406</v>
      </c>
      <c r="AA32" s="14">
        <v>3676</v>
      </c>
    </row>
    <row r="33" spans="1:27" s="11" customFormat="1">
      <c r="A33" s="19" t="s">
        <v>30</v>
      </c>
      <c r="B33" s="19"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19" t="s">
        <v>30</v>
      </c>
      <c r="B34" s="19" t="s">
        <v>22</v>
      </c>
      <c r="C34" s="14">
        <v>1595.5</v>
      </c>
      <c r="D34" s="14">
        <v>1595.5</v>
      </c>
      <c r="E34" s="14">
        <v>1595.5</v>
      </c>
      <c r="F34" s="14">
        <v>1595.5</v>
      </c>
      <c r="G34" s="14">
        <v>1595.5</v>
      </c>
      <c r="H34" s="14">
        <v>1595.5</v>
      </c>
      <c r="I34" s="14">
        <v>1595.5</v>
      </c>
      <c r="J34" s="14">
        <v>1595.5</v>
      </c>
      <c r="K34" s="14">
        <v>1595.5</v>
      </c>
      <c r="L34" s="14">
        <v>1595.5</v>
      </c>
      <c r="M34" s="14">
        <v>1595.5</v>
      </c>
      <c r="N34" s="14">
        <v>1595.5</v>
      </c>
      <c r="O34" s="14">
        <v>1595.5</v>
      </c>
      <c r="P34" s="14">
        <v>1595.5</v>
      </c>
      <c r="Q34" s="14">
        <v>1595.5</v>
      </c>
      <c r="R34" s="14">
        <v>1595.5</v>
      </c>
      <c r="S34" s="14">
        <v>1595.5</v>
      </c>
      <c r="T34" s="14">
        <v>1595.5</v>
      </c>
      <c r="U34" s="14">
        <v>1595.5</v>
      </c>
      <c r="V34" s="14">
        <v>1595.5</v>
      </c>
      <c r="W34" s="14">
        <v>1595.5</v>
      </c>
      <c r="X34" s="14">
        <v>1595.5</v>
      </c>
      <c r="Y34" s="14">
        <v>1595.5</v>
      </c>
      <c r="Z34" s="14">
        <v>1595.5</v>
      </c>
      <c r="AA34" s="14">
        <v>1595.5</v>
      </c>
    </row>
    <row r="35" spans="1:27" s="11" customFormat="1">
      <c r="A35" s="19" t="s">
        <v>30</v>
      </c>
      <c r="B35" s="19"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19" t="s">
        <v>30</v>
      </c>
      <c r="B36" s="19" t="s">
        <v>21</v>
      </c>
      <c r="C36" s="14">
        <v>1879.5</v>
      </c>
      <c r="D36" s="14">
        <v>1845.5</v>
      </c>
      <c r="E36" s="14">
        <v>1845.5</v>
      </c>
      <c r="F36" s="14">
        <v>1845.5</v>
      </c>
      <c r="G36" s="14">
        <v>1845.5</v>
      </c>
      <c r="H36" s="14">
        <v>1845.5</v>
      </c>
      <c r="I36" s="14">
        <v>1845.5</v>
      </c>
      <c r="J36" s="14">
        <v>1845.5</v>
      </c>
      <c r="K36" s="14">
        <v>1845.5</v>
      </c>
      <c r="L36" s="14">
        <v>1845.5</v>
      </c>
      <c r="M36" s="14">
        <v>1845.5</v>
      </c>
      <c r="N36" s="14">
        <v>1845.5</v>
      </c>
      <c r="O36" s="14">
        <v>1845.5</v>
      </c>
      <c r="P36" s="14">
        <v>1845.5</v>
      </c>
      <c r="Q36" s="14">
        <v>1845.5</v>
      </c>
      <c r="R36" s="14">
        <v>1845.5</v>
      </c>
      <c r="S36" s="14">
        <v>1845.5</v>
      </c>
      <c r="T36" s="14">
        <v>1845.5</v>
      </c>
      <c r="U36" s="14">
        <v>1845.5</v>
      </c>
      <c r="V36" s="14">
        <v>1845.5</v>
      </c>
      <c r="W36" s="14">
        <v>1845.5</v>
      </c>
      <c r="X36" s="14">
        <v>1845.5</v>
      </c>
      <c r="Y36" s="14">
        <v>1845.5</v>
      </c>
      <c r="Z36" s="14">
        <v>1845.5</v>
      </c>
      <c r="AA36" s="14">
        <v>1845.5</v>
      </c>
    </row>
    <row r="37" spans="1:27" s="11" customFormat="1">
      <c r="A37" s="19" t="s">
        <v>30</v>
      </c>
      <c r="B37" s="19" t="s">
        <v>24</v>
      </c>
      <c r="C37" s="14">
        <v>152.40000153</v>
      </c>
      <c r="D37" s="14">
        <v>152.40000153</v>
      </c>
      <c r="E37" s="14">
        <v>152.40000153</v>
      </c>
      <c r="F37" s="14">
        <v>152.40000153</v>
      </c>
      <c r="G37" s="14">
        <v>152.40000153</v>
      </c>
      <c r="H37" s="14">
        <v>152.40000153</v>
      </c>
      <c r="I37" s="14">
        <v>152.40000153</v>
      </c>
      <c r="J37" s="14">
        <v>152.40000153</v>
      </c>
      <c r="K37" s="14">
        <v>152.40000153</v>
      </c>
      <c r="L37" s="14">
        <v>152.40000153</v>
      </c>
      <c r="M37" s="14">
        <v>152.40000153</v>
      </c>
      <c r="N37" s="14">
        <v>152.40000153</v>
      </c>
      <c r="O37" s="14">
        <v>152.40000153</v>
      </c>
      <c r="P37" s="14">
        <v>152.40000153</v>
      </c>
      <c r="Q37" s="14">
        <v>152.40000153</v>
      </c>
      <c r="R37" s="14">
        <v>152.40000153</v>
      </c>
      <c r="S37" s="14">
        <v>152.40000153</v>
      </c>
      <c r="T37" s="14">
        <v>152.40000153</v>
      </c>
      <c r="U37" s="14">
        <v>152.40000153</v>
      </c>
      <c r="V37" s="14">
        <v>152.40000153</v>
      </c>
      <c r="W37" s="14">
        <v>152.40000153</v>
      </c>
      <c r="X37" s="14">
        <v>152.40000153</v>
      </c>
      <c r="Y37" s="14">
        <v>152.40000153</v>
      </c>
      <c r="Z37" s="14">
        <v>152.40000153</v>
      </c>
      <c r="AA37" s="14">
        <v>152.40000153</v>
      </c>
    </row>
    <row r="38" spans="1:27" s="11" customFormat="1">
      <c r="A38" s="19" t="s">
        <v>30</v>
      </c>
      <c r="B38" s="19" t="s">
        <v>25</v>
      </c>
      <c r="C38" s="14">
        <v>664</v>
      </c>
      <c r="D38" s="14">
        <v>664</v>
      </c>
      <c r="E38" s="14">
        <v>1674</v>
      </c>
      <c r="F38" s="14">
        <v>1674</v>
      </c>
      <c r="G38" s="14">
        <v>1674</v>
      </c>
      <c r="H38" s="14">
        <v>1947.33484</v>
      </c>
      <c r="I38" s="14">
        <v>1947.33484</v>
      </c>
      <c r="J38" s="14">
        <v>3994.0005065608002</v>
      </c>
      <c r="K38" s="14">
        <v>4434.0005065664</v>
      </c>
      <c r="L38" s="14">
        <v>4434.0005065678997</v>
      </c>
      <c r="M38" s="14">
        <v>4434.00050656847</v>
      </c>
      <c r="N38" s="14">
        <v>4434.0005065695996</v>
      </c>
      <c r="O38" s="14">
        <v>4434.0005065707001</v>
      </c>
      <c r="P38" s="14">
        <v>4434.0005065734003</v>
      </c>
      <c r="Q38" s="14">
        <v>4434.0005065755704</v>
      </c>
      <c r="R38" s="14">
        <v>4886.7439000000004</v>
      </c>
      <c r="S38" s="14">
        <v>5868.2655999999997</v>
      </c>
      <c r="T38" s="14">
        <v>6032.7524000000003</v>
      </c>
      <c r="U38" s="14">
        <v>6032.7524000000003</v>
      </c>
      <c r="V38" s="14">
        <v>6979.0824400000001</v>
      </c>
      <c r="W38" s="14">
        <v>7736.8669900000004</v>
      </c>
      <c r="X38" s="14">
        <v>8701.7513399999989</v>
      </c>
      <c r="Y38" s="14">
        <v>8701.7513399999989</v>
      </c>
      <c r="Z38" s="14">
        <v>10221.363740000001</v>
      </c>
      <c r="AA38" s="14">
        <v>11136.2821777912</v>
      </c>
    </row>
    <row r="39" spans="1:27" s="11" customFormat="1">
      <c r="A39" s="19" t="s">
        <v>30</v>
      </c>
      <c r="B39" s="19" t="s">
        <v>26</v>
      </c>
      <c r="C39" s="14">
        <v>1764.5</v>
      </c>
      <c r="D39" s="14">
        <v>3116.5</v>
      </c>
      <c r="E39" s="14">
        <v>3501.5</v>
      </c>
      <c r="F39" s="14">
        <v>3501.5</v>
      </c>
      <c r="G39" s="14">
        <v>3501.5</v>
      </c>
      <c r="H39" s="14">
        <v>3501.5</v>
      </c>
      <c r="I39" s="14">
        <v>3501.5</v>
      </c>
      <c r="J39" s="14">
        <v>3501.5</v>
      </c>
      <c r="K39" s="14">
        <v>3501.5</v>
      </c>
      <c r="L39" s="14">
        <v>3501.5</v>
      </c>
      <c r="M39" s="14">
        <v>3501.5</v>
      </c>
      <c r="N39" s="14">
        <v>3501.5</v>
      </c>
      <c r="O39" s="14">
        <v>3501.5</v>
      </c>
      <c r="P39" s="14">
        <v>3501.5</v>
      </c>
      <c r="Q39" s="14">
        <v>3501.5</v>
      </c>
      <c r="R39" s="14">
        <v>3501.5</v>
      </c>
      <c r="S39" s="14">
        <v>3501.5</v>
      </c>
      <c r="T39" s="14">
        <v>3501.5</v>
      </c>
      <c r="U39" s="14">
        <v>3618.6298710000001</v>
      </c>
      <c r="V39" s="14">
        <v>3718.5596050000004</v>
      </c>
      <c r="W39" s="14">
        <v>3925.3292550000001</v>
      </c>
      <c r="X39" s="14">
        <v>3925.3292550000001</v>
      </c>
      <c r="Y39" s="14">
        <v>3925.3292550000001</v>
      </c>
      <c r="Z39" s="14">
        <v>4495.803105</v>
      </c>
      <c r="AA39" s="14">
        <v>4523.9587986325905</v>
      </c>
    </row>
    <row r="40" spans="1:27" s="11" customFormat="1">
      <c r="A40" s="19" t="s">
        <v>30</v>
      </c>
      <c r="B40" s="19" t="s">
        <v>99</v>
      </c>
      <c r="C40" s="14">
        <v>2</v>
      </c>
      <c r="D40" s="14">
        <v>2</v>
      </c>
      <c r="E40" s="14">
        <v>2</v>
      </c>
      <c r="F40" s="14">
        <v>2</v>
      </c>
      <c r="G40" s="14">
        <v>2</v>
      </c>
      <c r="H40" s="14">
        <v>2</v>
      </c>
      <c r="I40" s="14">
        <v>2</v>
      </c>
      <c r="J40" s="14">
        <v>2</v>
      </c>
      <c r="K40" s="14">
        <v>2</v>
      </c>
      <c r="L40" s="14">
        <v>2</v>
      </c>
      <c r="M40" s="14">
        <v>2</v>
      </c>
      <c r="N40" s="14">
        <v>2</v>
      </c>
      <c r="O40" s="14">
        <v>2</v>
      </c>
      <c r="P40" s="14">
        <v>2</v>
      </c>
      <c r="Q40" s="14">
        <v>2</v>
      </c>
      <c r="R40" s="14">
        <v>2</v>
      </c>
      <c r="S40" s="14">
        <v>2</v>
      </c>
      <c r="T40" s="14">
        <v>2</v>
      </c>
      <c r="U40" s="14">
        <v>2</v>
      </c>
      <c r="V40" s="14">
        <v>15.3271334215599</v>
      </c>
      <c r="W40" s="14">
        <v>15.3271295001</v>
      </c>
      <c r="X40" s="14">
        <v>15.3271241584</v>
      </c>
      <c r="Y40" s="14">
        <v>15.32712385674</v>
      </c>
      <c r="Z40" s="14">
        <v>206.86293736010001</v>
      </c>
      <c r="AA40" s="14">
        <v>206.86292963175001</v>
      </c>
    </row>
    <row r="41" spans="1:27" s="11" customFormat="1">
      <c r="A41" s="19" t="s">
        <v>30</v>
      </c>
      <c r="B41" s="19" t="s">
        <v>34</v>
      </c>
      <c r="C41" s="14">
        <v>570</v>
      </c>
      <c r="D41" s="14">
        <v>570</v>
      </c>
      <c r="E41" s="14">
        <v>570</v>
      </c>
      <c r="F41" s="14">
        <v>570</v>
      </c>
      <c r="G41" s="14">
        <v>570</v>
      </c>
      <c r="H41" s="14">
        <v>570</v>
      </c>
      <c r="I41" s="14">
        <v>570</v>
      </c>
      <c r="J41" s="14">
        <v>570</v>
      </c>
      <c r="K41" s="14">
        <v>570</v>
      </c>
      <c r="L41" s="14">
        <v>719.04058700000007</v>
      </c>
      <c r="M41" s="14">
        <v>719.04058700000007</v>
      </c>
      <c r="N41" s="14">
        <v>913.29952200000002</v>
      </c>
      <c r="O41" s="14">
        <v>913.29952200000002</v>
      </c>
      <c r="P41" s="14">
        <v>913.29952200000002</v>
      </c>
      <c r="Q41" s="14">
        <v>1397.49063</v>
      </c>
      <c r="R41" s="14">
        <v>1996.1985</v>
      </c>
      <c r="S41" s="14">
        <v>1996.1985</v>
      </c>
      <c r="T41" s="14">
        <v>2098.8910500000002</v>
      </c>
      <c r="U41" s="14">
        <v>2370</v>
      </c>
      <c r="V41" s="14">
        <v>2370</v>
      </c>
      <c r="W41" s="14">
        <v>2370</v>
      </c>
      <c r="X41" s="14">
        <v>2370</v>
      </c>
      <c r="Y41" s="14">
        <v>2370</v>
      </c>
      <c r="Z41" s="14">
        <v>2370</v>
      </c>
      <c r="AA41" s="14">
        <v>2370</v>
      </c>
    </row>
    <row r="42" spans="1:27" s="11" customFormat="1">
      <c r="A42" s="39" t="s">
        <v>95</v>
      </c>
      <c r="B42" s="39"/>
      <c r="C42" s="29">
        <f>SUM(C32:C39)</f>
        <v>14241.900001530001</v>
      </c>
      <c r="D42" s="29">
        <f t="shared" ref="D42:AA42" si="2">SUM(D32:D39)</f>
        <v>15559.900001530001</v>
      </c>
      <c r="E42" s="29">
        <f t="shared" si="2"/>
        <v>16954.900001530001</v>
      </c>
      <c r="F42" s="29">
        <f t="shared" si="2"/>
        <v>16954.900001530001</v>
      </c>
      <c r="G42" s="29">
        <f t="shared" si="2"/>
        <v>16954.900001530001</v>
      </c>
      <c r="H42" s="29">
        <f t="shared" si="2"/>
        <v>17228.23484153</v>
      </c>
      <c r="I42" s="29">
        <f t="shared" si="2"/>
        <v>17228.23484153</v>
      </c>
      <c r="J42" s="29">
        <f t="shared" si="2"/>
        <v>18434.900508090803</v>
      </c>
      <c r="K42" s="29">
        <f t="shared" si="2"/>
        <v>18874.900508096402</v>
      </c>
      <c r="L42" s="29">
        <f t="shared" si="2"/>
        <v>18034.9005080979</v>
      </c>
      <c r="M42" s="29">
        <f t="shared" si="2"/>
        <v>18034.900508098472</v>
      </c>
      <c r="N42" s="29">
        <f t="shared" si="2"/>
        <v>18034.900508099599</v>
      </c>
      <c r="O42" s="29">
        <f t="shared" si="2"/>
        <v>18034.900508100702</v>
      </c>
      <c r="P42" s="29">
        <f t="shared" si="2"/>
        <v>18034.900508103401</v>
      </c>
      <c r="Q42" s="29">
        <f t="shared" si="2"/>
        <v>17334.900508105573</v>
      </c>
      <c r="R42" s="29">
        <f t="shared" si="2"/>
        <v>17787.643901530002</v>
      </c>
      <c r="S42" s="29">
        <f t="shared" si="2"/>
        <v>17719.16560153</v>
      </c>
      <c r="T42" s="29">
        <f t="shared" si="2"/>
        <v>17883.652401530002</v>
      </c>
      <c r="U42" s="29">
        <f t="shared" si="2"/>
        <v>17650.782272529999</v>
      </c>
      <c r="V42" s="29">
        <f t="shared" si="2"/>
        <v>18697.042046529998</v>
      </c>
      <c r="W42" s="29">
        <f t="shared" si="2"/>
        <v>19661.59624653</v>
      </c>
      <c r="X42" s="29">
        <f t="shared" si="2"/>
        <v>20626.48059653</v>
      </c>
      <c r="Y42" s="29">
        <f t="shared" si="2"/>
        <v>20626.48059653</v>
      </c>
      <c r="Z42" s="29">
        <f t="shared" si="2"/>
        <v>22716.56684653</v>
      </c>
      <c r="AA42" s="29">
        <f t="shared" si="2"/>
        <v>22929.64097795379</v>
      </c>
    </row>
    <row r="43" spans="1:27" s="11" customFormat="1"/>
    <row r="44" spans="1:27" s="11" customFormat="1"/>
    <row r="45" spans="1:27" s="11" customFormat="1">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19" t="s">
        <v>33</v>
      </c>
      <c r="B46" s="19" t="s">
        <v>36</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19" t="s">
        <v>33</v>
      </c>
      <c r="B47" s="19" t="s">
        <v>38</v>
      </c>
      <c r="C47" s="14">
        <v>4660</v>
      </c>
      <c r="D47" s="14">
        <v>4660</v>
      </c>
      <c r="E47" s="14">
        <v>4660</v>
      </c>
      <c r="F47" s="14">
        <v>4660</v>
      </c>
      <c r="G47" s="14">
        <v>4660</v>
      </c>
      <c r="H47" s="14">
        <v>4660</v>
      </c>
      <c r="I47" s="14">
        <v>4660</v>
      </c>
      <c r="J47" s="14">
        <v>4660</v>
      </c>
      <c r="K47" s="14">
        <v>4660</v>
      </c>
      <c r="L47" s="14">
        <v>4660</v>
      </c>
      <c r="M47" s="14">
        <v>3935</v>
      </c>
      <c r="N47" s="14">
        <v>3935</v>
      </c>
      <c r="O47" s="14">
        <v>3210</v>
      </c>
      <c r="P47" s="14">
        <v>3210</v>
      </c>
      <c r="Q47" s="14">
        <v>3210</v>
      </c>
      <c r="R47" s="14">
        <v>3210</v>
      </c>
      <c r="S47" s="14">
        <v>3210</v>
      </c>
      <c r="T47" s="14">
        <v>3210</v>
      </c>
      <c r="U47" s="14">
        <v>3210</v>
      </c>
      <c r="V47" s="14">
        <v>3210</v>
      </c>
      <c r="W47" s="14">
        <v>3210</v>
      </c>
      <c r="X47" s="14">
        <v>3210</v>
      </c>
      <c r="Y47" s="14">
        <v>3210</v>
      </c>
      <c r="Z47" s="14">
        <v>3210</v>
      </c>
      <c r="AA47" s="14">
        <v>3210</v>
      </c>
    </row>
    <row r="48" spans="1:27" s="11" customFormat="1">
      <c r="A48" s="19" t="s">
        <v>33</v>
      </c>
      <c r="B48" s="19" t="s">
        <v>22</v>
      </c>
      <c r="C48" s="14">
        <v>0</v>
      </c>
      <c r="D48" s="14">
        <v>0</v>
      </c>
      <c r="E48" s="14">
        <v>0</v>
      </c>
      <c r="F48" s="14">
        <v>0</v>
      </c>
      <c r="G48" s="14">
        <v>0</v>
      </c>
      <c r="H48" s="14">
        <v>0</v>
      </c>
      <c r="I48" s="14">
        <v>0</v>
      </c>
      <c r="J48" s="14">
        <v>0</v>
      </c>
      <c r="K48" s="14">
        <v>0</v>
      </c>
      <c r="L48" s="14">
        <v>0</v>
      </c>
      <c r="M48" s="14">
        <v>0</v>
      </c>
      <c r="N48" s="14">
        <v>0</v>
      </c>
      <c r="O48" s="14">
        <v>0</v>
      </c>
      <c r="P48" s="14">
        <v>0</v>
      </c>
      <c r="Q48" s="14">
        <v>0</v>
      </c>
      <c r="R48" s="14">
        <v>0</v>
      </c>
      <c r="S48" s="14">
        <v>0</v>
      </c>
      <c r="T48" s="14">
        <v>0</v>
      </c>
      <c r="U48" s="14">
        <v>0</v>
      </c>
      <c r="V48" s="14">
        <v>0</v>
      </c>
      <c r="W48" s="14">
        <v>0</v>
      </c>
      <c r="X48" s="14">
        <v>0</v>
      </c>
      <c r="Y48" s="14">
        <v>0</v>
      </c>
      <c r="Z48" s="14">
        <v>0</v>
      </c>
      <c r="AA48" s="14">
        <v>0</v>
      </c>
    </row>
    <row r="49" spans="1:27" s="11" customFormat="1">
      <c r="A49" s="19" t="s">
        <v>33</v>
      </c>
      <c r="B49" s="19" t="s">
        <v>23</v>
      </c>
      <c r="C49" s="14">
        <v>510</v>
      </c>
      <c r="D49" s="14">
        <v>510</v>
      </c>
      <c r="E49" s="14">
        <v>510</v>
      </c>
      <c r="F49" s="14">
        <v>510</v>
      </c>
      <c r="G49" s="14">
        <v>510</v>
      </c>
      <c r="H49" s="14">
        <v>510</v>
      </c>
      <c r="I49" s="14">
        <v>510</v>
      </c>
      <c r="J49" s="14">
        <v>510</v>
      </c>
      <c r="K49" s="14">
        <v>510</v>
      </c>
      <c r="L49" s="14">
        <v>510</v>
      </c>
      <c r="M49" s="14">
        <v>510</v>
      </c>
      <c r="N49" s="14">
        <v>0</v>
      </c>
      <c r="O49" s="14">
        <v>0</v>
      </c>
      <c r="P49" s="14">
        <v>0</v>
      </c>
      <c r="Q49" s="14">
        <v>0</v>
      </c>
      <c r="R49" s="14">
        <v>0</v>
      </c>
      <c r="S49" s="14">
        <v>0</v>
      </c>
      <c r="T49" s="14">
        <v>0</v>
      </c>
      <c r="U49" s="14">
        <v>0</v>
      </c>
      <c r="V49" s="14">
        <v>0</v>
      </c>
      <c r="W49" s="14">
        <v>0</v>
      </c>
      <c r="X49" s="14">
        <v>0</v>
      </c>
      <c r="Y49" s="14">
        <v>0</v>
      </c>
      <c r="Z49" s="14">
        <v>0</v>
      </c>
      <c r="AA49" s="14">
        <v>0</v>
      </c>
    </row>
    <row r="50" spans="1:27" s="11" customFormat="1">
      <c r="A50" s="19" t="s">
        <v>33</v>
      </c>
      <c r="B50" s="19" t="s">
        <v>21</v>
      </c>
      <c r="C50" s="14">
        <v>1872</v>
      </c>
      <c r="D50" s="14">
        <v>1872</v>
      </c>
      <c r="E50" s="14">
        <v>1872</v>
      </c>
      <c r="F50" s="14">
        <v>1872</v>
      </c>
      <c r="G50" s="14">
        <v>1872</v>
      </c>
      <c r="H50" s="14">
        <v>1872</v>
      </c>
      <c r="I50" s="14">
        <v>1872</v>
      </c>
      <c r="J50" s="14">
        <v>1872</v>
      </c>
      <c r="K50" s="14">
        <v>1872</v>
      </c>
      <c r="L50" s="14">
        <v>1872</v>
      </c>
      <c r="M50" s="14">
        <v>1872</v>
      </c>
      <c r="N50" s="14">
        <v>1872</v>
      </c>
      <c r="O50" s="14">
        <v>1872</v>
      </c>
      <c r="P50" s="14">
        <v>1872</v>
      </c>
      <c r="Q50" s="14">
        <v>1872</v>
      </c>
      <c r="R50" s="14">
        <v>1872</v>
      </c>
      <c r="S50" s="14">
        <v>1872</v>
      </c>
      <c r="T50" s="14">
        <v>1872</v>
      </c>
      <c r="U50" s="14">
        <v>1872</v>
      </c>
      <c r="V50" s="14">
        <v>1872</v>
      </c>
      <c r="W50" s="14">
        <v>1872</v>
      </c>
      <c r="X50" s="14">
        <v>1872</v>
      </c>
      <c r="Y50" s="14">
        <v>1872</v>
      </c>
      <c r="Z50" s="14">
        <v>1872</v>
      </c>
      <c r="AA50" s="14">
        <v>1872</v>
      </c>
    </row>
    <row r="51" spans="1:27" s="11" customFormat="1">
      <c r="A51" s="19" t="s">
        <v>33</v>
      </c>
      <c r="B51" s="19" t="s">
        <v>24</v>
      </c>
      <c r="C51" s="14">
        <v>2211</v>
      </c>
      <c r="D51" s="14">
        <v>2211</v>
      </c>
      <c r="E51" s="14">
        <v>2211</v>
      </c>
      <c r="F51" s="14">
        <v>2211</v>
      </c>
      <c r="G51" s="14">
        <v>2211</v>
      </c>
      <c r="H51" s="14">
        <v>2211</v>
      </c>
      <c r="I51" s="14">
        <v>2211</v>
      </c>
      <c r="J51" s="14">
        <v>2211</v>
      </c>
      <c r="K51" s="14">
        <v>2211</v>
      </c>
      <c r="L51" s="14">
        <v>2211</v>
      </c>
      <c r="M51" s="14">
        <v>2211</v>
      </c>
      <c r="N51" s="14">
        <v>2211</v>
      </c>
      <c r="O51" s="14">
        <v>2211</v>
      </c>
      <c r="P51" s="14">
        <v>2211</v>
      </c>
      <c r="Q51" s="14">
        <v>2211</v>
      </c>
      <c r="R51" s="14">
        <v>2211</v>
      </c>
      <c r="S51" s="14">
        <v>2211</v>
      </c>
      <c r="T51" s="14">
        <v>2211</v>
      </c>
      <c r="U51" s="14">
        <v>2211</v>
      </c>
      <c r="V51" s="14">
        <v>2211</v>
      </c>
      <c r="W51" s="14">
        <v>2211</v>
      </c>
      <c r="X51" s="14">
        <v>2211</v>
      </c>
      <c r="Y51" s="14">
        <v>2211</v>
      </c>
      <c r="Z51" s="14">
        <v>2211</v>
      </c>
      <c r="AA51" s="14">
        <v>2211</v>
      </c>
    </row>
    <row r="52" spans="1:27" s="11" customFormat="1">
      <c r="A52" s="19" t="s">
        <v>33</v>
      </c>
      <c r="B52" s="19" t="s">
        <v>25</v>
      </c>
      <c r="C52" s="14">
        <v>3739.3499869599996</v>
      </c>
      <c r="D52" s="14">
        <v>4071.1499747599996</v>
      </c>
      <c r="E52" s="14">
        <v>4071.1499747599996</v>
      </c>
      <c r="F52" s="14">
        <v>4071.1499747599996</v>
      </c>
      <c r="G52" s="14">
        <v>4071.1499747599996</v>
      </c>
      <c r="H52" s="14">
        <v>4071.1499747599996</v>
      </c>
      <c r="I52" s="14">
        <v>4071.1499747599996</v>
      </c>
      <c r="J52" s="14">
        <v>4764.345834759999</v>
      </c>
      <c r="K52" s="14">
        <v>5404.1583747599998</v>
      </c>
      <c r="L52" s="14">
        <v>5843.9807747599998</v>
      </c>
      <c r="M52" s="14">
        <v>6342.9143747599992</v>
      </c>
      <c r="N52" s="14">
        <v>6342.9143747599992</v>
      </c>
      <c r="O52" s="14">
        <v>6885.5489747599995</v>
      </c>
      <c r="P52" s="14">
        <v>6885.5489747599995</v>
      </c>
      <c r="Q52" s="14">
        <v>6885.5489747599995</v>
      </c>
      <c r="R52" s="14">
        <v>7987.64702476</v>
      </c>
      <c r="S52" s="14">
        <v>8459.6691947600011</v>
      </c>
      <c r="T52" s="14">
        <v>8459.6691947600011</v>
      </c>
      <c r="U52" s="14">
        <v>8459.6691947600011</v>
      </c>
      <c r="V52" s="14">
        <v>8459.6691947600011</v>
      </c>
      <c r="W52" s="14">
        <v>8797.647185593938</v>
      </c>
      <c r="X52" s="14">
        <v>8797.6471856071494</v>
      </c>
      <c r="Y52" s="14">
        <v>8797.6471856110584</v>
      </c>
      <c r="Z52" s="14">
        <v>11474.549974759999</v>
      </c>
      <c r="AA52" s="14">
        <v>11474.549974759999</v>
      </c>
    </row>
    <row r="53" spans="1:27" s="11" customFormat="1">
      <c r="A53" s="19" t="s">
        <v>33</v>
      </c>
      <c r="B53" s="19" t="s">
        <v>26</v>
      </c>
      <c r="C53" s="14">
        <v>929.27000046000001</v>
      </c>
      <c r="D53" s="14">
        <v>929.27000046000001</v>
      </c>
      <c r="E53" s="14">
        <v>929.27000046000001</v>
      </c>
      <c r="F53" s="14">
        <v>1188.0217004599999</v>
      </c>
      <c r="G53" s="14">
        <v>1188.0217004599999</v>
      </c>
      <c r="H53" s="14">
        <v>1188.0217004599999</v>
      </c>
      <c r="I53" s="14">
        <v>1188.0217004599999</v>
      </c>
      <c r="J53" s="14">
        <v>1663.5734004599999</v>
      </c>
      <c r="K53" s="14">
        <v>1663.5734004599999</v>
      </c>
      <c r="L53" s="14">
        <v>2039.75780046</v>
      </c>
      <c r="M53" s="14">
        <v>2383.2990004600001</v>
      </c>
      <c r="N53" s="14">
        <v>2911.0387004600002</v>
      </c>
      <c r="O53" s="14">
        <v>2911.0387004600002</v>
      </c>
      <c r="P53" s="14">
        <v>2911.0387004600002</v>
      </c>
      <c r="Q53" s="14">
        <v>2911.0387004600002</v>
      </c>
      <c r="R53" s="14">
        <v>2911.0387004600002</v>
      </c>
      <c r="S53" s="14">
        <v>2911.0387004600002</v>
      </c>
      <c r="T53" s="14">
        <v>2911.0387004600002</v>
      </c>
      <c r="U53" s="14">
        <v>2911.0387004600002</v>
      </c>
      <c r="V53" s="14">
        <v>2911.0387004600002</v>
      </c>
      <c r="W53" s="14">
        <v>2911.0387004600002</v>
      </c>
      <c r="X53" s="14">
        <v>2911.0387004600002</v>
      </c>
      <c r="Y53" s="14">
        <v>2911.0387004600002</v>
      </c>
      <c r="Z53" s="14">
        <v>3490.4004004600001</v>
      </c>
      <c r="AA53" s="14">
        <v>3490.4004004600001</v>
      </c>
    </row>
    <row r="54" spans="1:27" s="11" customFormat="1">
      <c r="A54" s="19" t="s">
        <v>33</v>
      </c>
      <c r="B54" s="19" t="s">
        <v>99</v>
      </c>
      <c r="C54" s="14">
        <v>75</v>
      </c>
      <c r="D54" s="14">
        <v>75</v>
      </c>
      <c r="E54" s="14">
        <v>75</v>
      </c>
      <c r="F54" s="14">
        <v>75</v>
      </c>
      <c r="G54" s="14">
        <v>75</v>
      </c>
      <c r="H54" s="14">
        <v>75</v>
      </c>
      <c r="I54" s="14">
        <v>75</v>
      </c>
      <c r="J54" s="14">
        <v>75</v>
      </c>
      <c r="K54" s="14">
        <v>75</v>
      </c>
      <c r="L54" s="14">
        <v>75</v>
      </c>
      <c r="M54" s="14">
        <v>75</v>
      </c>
      <c r="N54" s="14">
        <v>75</v>
      </c>
      <c r="O54" s="14">
        <v>75</v>
      </c>
      <c r="P54" s="14">
        <v>75</v>
      </c>
      <c r="Q54" s="14">
        <v>75</v>
      </c>
      <c r="R54" s="14">
        <v>75</v>
      </c>
      <c r="S54" s="14">
        <v>75</v>
      </c>
      <c r="T54" s="14">
        <v>75</v>
      </c>
      <c r="U54" s="14">
        <v>75</v>
      </c>
      <c r="V54" s="14">
        <v>75</v>
      </c>
      <c r="W54" s="14">
        <v>75</v>
      </c>
      <c r="X54" s="14">
        <v>75</v>
      </c>
      <c r="Y54" s="14">
        <v>93.445979999999992</v>
      </c>
      <c r="Z54" s="14">
        <v>93.445977999999997</v>
      </c>
      <c r="AA54" s="14">
        <v>93.445971999999998</v>
      </c>
    </row>
    <row r="55" spans="1:27" s="11" customFormat="1">
      <c r="A55" s="19" t="s">
        <v>33</v>
      </c>
      <c r="B55" s="19" t="s">
        <v>34</v>
      </c>
      <c r="C55" s="14">
        <v>0</v>
      </c>
      <c r="D55" s="14">
        <v>0</v>
      </c>
      <c r="E55" s="14">
        <v>0</v>
      </c>
      <c r="F55" s="14">
        <v>0</v>
      </c>
      <c r="G55" s="14">
        <v>0</v>
      </c>
      <c r="H55" s="14">
        <v>0</v>
      </c>
      <c r="I55" s="14">
        <v>0</v>
      </c>
      <c r="J55" s="14">
        <v>0</v>
      </c>
      <c r="K55" s="14">
        <v>0</v>
      </c>
      <c r="L55" s="14">
        <v>0</v>
      </c>
      <c r="M55" s="14">
        <v>0</v>
      </c>
      <c r="N55" s="14">
        <v>369.280429999999</v>
      </c>
      <c r="O55" s="14">
        <v>379.35516000000001</v>
      </c>
      <c r="P55" s="14">
        <v>379.35516000000001</v>
      </c>
      <c r="Q55" s="14">
        <v>379.35516000000001</v>
      </c>
      <c r="R55" s="14">
        <v>1200</v>
      </c>
      <c r="S55" s="14">
        <v>1200</v>
      </c>
      <c r="T55" s="14">
        <v>1200</v>
      </c>
      <c r="U55" s="14">
        <v>1200</v>
      </c>
      <c r="V55" s="14">
        <v>1200</v>
      </c>
      <c r="W55" s="14">
        <v>1200</v>
      </c>
      <c r="X55" s="14">
        <v>1200</v>
      </c>
      <c r="Y55" s="14">
        <v>1200</v>
      </c>
      <c r="Z55" s="14">
        <v>1200</v>
      </c>
      <c r="AA55" s="14">
        <v>1200</v>
      </c>
    </row>
    <row r="56" spans="1:27" s="11" customFormat="1">
      <c r="A56" s="39" t="s">
        <v>95</v>
      </c>
      <c r="B56" s="39"/>
      <c r="C56" s="29">
        <f>SUM(C46:C53)</f>
        <v>13921.619987419999</v>
      </c>
      <c r="D56" s="29">
        <f t="shared" ref="D56:AA56" si="3">SUM(D46:D53)</f>
        <v>14253.419975219998</v>
      </c>
      <c r="E56" s="29">
        <f t="shared" si="3"/>
        <v>14253.419975219998</v>
      </c>
      <c r="F56" s="29">
        <f t="shared" si="3"/>
        <v>14512.171675219999</v>
      </c>
      <c r="G56" s="29">
        <f t="shared" si="3"/>
        <v>14512.171675219999</v>
      </c>
      <c r="H56" s="29">
        <f t="shared" si="3"/>
        <v>14512.171675219999</v>
      </c>
      <c r="I56" s="29">
        <f t="shared" si="3"/>
        <v>14512.171675219999</v>
      </c>
      <c r="J56" s="29">
        <f t="shared" si="3"/>
        <v>15680.919235219999</v>
      </c>
      <c r="K56" s="29">
        <f t="shared" si="3"/>
        <v>16320.73177522</v>
      </c>
      <c r="L56" s="29">
        <f t="shared" si="3"/>
        <v>17136.738575219999</v>
      </c>
      <c r="M56" s="29">
        <f t="shared" si="3"/>
        <v>17254.213375219999</v>
      </c>
      <c r="N56" s="29">
        <f t="shared" si="3"/>
        <v>17271.953075220001</v>
      </c>
      <c r="O56" s="29">
        <f t="shared" si="3"/>
        <v>17089.587675220002</v>
      </c>
      <c r="P56" s="29">
        <f t="shared" si="3"/>
        <v>17089.587675220002</v>
      </c>
      <c r="Q56" s="29">
        <f t="shared" si="3"/>
        <v>17089.587675220002</v>
      </c>
      <c r="R56" s="29">
        <f t="shared" si="3"/>
        <v>18191.685725220002</v>
      </c>
      <c r="S56" s="29">
        <f t="shared" si="3"/>
        <v>18663.707895220003</v>
      </c>
      <c r="T56" s="29">
        <f t="shared" si="3"/>
        <v>18663.707895220003</v>
      </c>
      <c r="U56" s="29">
        <f t="shared" si="3"/>
        <v>18663.707895220003</v>
      </c>
      <c r="V56" s="29">
        <f t="shared" si="3"/>
        <v>18663.707895220003</v>
      </c>
      <c r="W56" s="29">
        <f t="shared" si="3"/>
        <v>19001.68588605394</v>
      </c>
      <c r="X56" s="29">
        <f t="shared" si="3"/>
        <v>19001.685886067149</v>
      </c>
      <c r="Y56" s="29">
        <f t="shared" si="3"/>
        <v>19001.68588607106</v>
      </c>
      <c r="Z56" s="29">
        <f t="shared" si="3"/>
        <v>22257.950375219996</v>
      </c>
      <c r="AA56" s="29">
        <f t="shared" si="3"/>
        <v>22257.950375219996</v>
      </c>
    </row>
    <row r="57" spans="1:27" s="11" customFormat="1"/>
    <row r="58" spans="1:27" s="11" customFormat="1"/>
    <row r="59" spans="1:27" s="11" customFormat="1">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19" t="s">
        <v>31</v>
      </c>
      <c r="B60" s="19" t="s">
        <v>36</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19" t="s">
        <v>31</v>
      </c>
      <c r="B61" s="19"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19" t="s">
        <v>31</v>
      </c>
      <c r="B62" s="19" t="s">
        <v>22</v>
      </c>
      <c r="C62" s="14">
        <v>709</v>
      </c>
      <c r="D62" s="14">
        <v>709</v>
      </c>
      <c r="E62" s="14">
        <v>709</v>
      </c>
      <c r="F62" s="14">
        <v>709</v>
      </c>
      <c r="G62" s="14">
        <v>709</v>
      </c>
      <c r="H62" s="14">
        <v>709</v>
      </c>
      <c r="I62" s="14">
        <v>709</v>
      </c>
      <c r="J62" s="14">
        <v>709</v>
      </c>
      <c r="K62" s="14">
        <v>709</v>
      </c>
      <c r="L62" s="14">
        <v>709</v>
      </c>
      <c r="M62" s="14">
        <v>709</v>
      </c>
      <c r="N62" s="14">
        <v>709</v>
      </c>
      <c r="O62" s="14">
        <v>709</v>
      </c>
      <c r="P62" s="14">
        <v>709</v>
      </c>
      <c r="Q62" s="14">
        <v>709</v>
      </c>
      <c r="R62" s="14">
        <v>709</v>
      </c>
      <c r="S62" s="14">
        <v>709</v>
      </c>
      <c r="T62" s="14">
        <v>709</v>
      </c>
      <c r="U62" s="14">
        <v>709</v>
      </c>
      <c r="V62" s="14">
        <v>709</v>
      </c>
      <c r="W62" s="14">
        <v>709</v>
      </c>
      <c r="X62" s="14">
        <v>709</v>
      </c>
      <c r="Y62" s="14">
        <v>709</v>
      </c>
      <c r="Z62" s="14">
        <v>709</v>
      </c>
      <c r="AA62" s="14">
        <v>709</v>
      </c>
    </row>
    <row r="63" spans="1:27" s="11" customFormat="1">
      <c r="A63" s="19" t="s">
        <v>31</v>
      </c>
      <c r="B63" s="19" t="s">
        <v>23</v>
      </c>
      <c r="C63" s="14">
        <v>1280</v>
      </c>
      <c r="D63" s="14">
        <v>800</v>
      </c>
      <c r="E63" s="14">
        <v>800</v>
      </c>
      <c r="F63" s="14">
        <v>800</v>
      </c>
      <c r="G63" s="14">
        <v>800</v>
      </c>
      <c r="H63" s="14">
        <v>800</v>
      </c>
      <c r="I63" s="14">
        <v>800</v>
      </c>
      <c r="J63" s="14">
        <v>800</v>
      </c>
      <c r="K63" s="14">
        <v>800</v>
      </c>
      <c r="L63" s="14">
        <v>800</v>
      </c>
      <c r="M63" s="14">
        <v>800</v>
      </c>
      <c r="N63" s="14">
        <v>800</v>
      </c>
      <c r="O63" s="14">
        <v>800</v>
      </c>
      <c r="P63" s="14">
        <v>800</v>
      </c>
      <c r="Q63" s="14">
        <v>800</v>
      </c>
      <c r="R63" s="14">
        <v>800</v>
      </c>
      <c r="S63" s="14">
        <v>800</v>
      </c>
      <c r="T63" s="14">
        <v>800</v>
      </c>
      <c r="U63" s="14">
        <v>800</v>
      </c>
      <c r="V63" s="14">
        <v>800</v>
      </c>
      <c r="W63" s="14">
        <v>800</v>
      </c>
      <c r="X63" s="14">
        <v>800</v>
      </c>
      <c r="Y63" s="14">
        <v>800</v>
      </c>
      <c r="Z63" s="14">
        <v>800</v>
      </c>
      <c r="AA63" s="14">
        <v>800</v>
      </c>
    </row>
    <row r="64" spans="1:27" s="11" customFormat="1">
      <c r="A64" s="19" t="s">
        <v>31</v>
      </c>
      <c r="B64" s="19" t="s">
        <v>21</v>
      </c>
      <c r="C64" s="14">
        <v>1282.6399955299999</v>
      </c>
      <c r="D64" s="14">
        <v>1282.6399955299999</v>
      </c>
      <c r="E64" s="14">
        <v>1282.6399955299999</v>
      </c>
      <c r="F64" s="14">
        <v>1282.6399955299999</v>
      </c>
      <c r="G64" s="14">
        <v>1282.6399955299999</v>
      </c>
      <c r="H64" s="14">
        <v>1282.6399955299999</v>
      </c>
      <c r="I64" s="14">
        <v>1282.6399955299999</v>
      </c>
      <c r="J64" s="14">
        <v>1282.6399955299999</v>
      </c>
      <c r="K64" s="14">
        <v>1282.6399955299999</v>
      </c>
      <c r="L64" s="14">
        <v>1282.6399955299999</v>
      </c>
      <c r="M64" s="14">
        <v>1282.6399955299999</v>
      </c>
      <c r="N64" s="14">
        <v>1282.6399955299999</v>
      </c>
      <c r="O64" s="14">
        <v>1282.6399955299999</v>
      </c>
      <c r="P64" s="14">
        <v>1282.6399955299999</v>
      </c>
      <c r="Q64" s="14">
        <v>1282.6399955299999</v>
      </c>
      <c r="R64" s="14">
        <v>1282.6399955299999</v>
      </c>
      <c r="S64" s="14">
        <v>1282.6399955299999</v>
      </c>
      <c r="T64" s="14">
        <v>1282.6399955299999</v>
      </c>
      <c r="U64" s="14">
        <v>1282.6399955299999</v>
      </c>
      <c r="V64" s="14">
        <v>1282.6399955299999</v>
      </c>
      <c r="W64" s="14">
        <v>1282.6399955299999</v>
      </c>
      <c r="X64" s="14">
        <v>1282.6399955299999</v>
      </c>
      <c r="Y64" s="14">
        <v>1282.6399955299999</v>
      </c>
      <c r="Z64" s="14">
        <v>1282.6399955299999</v>
      </c>
      <c r="AA64" s="14">
        <v>1282.6399955299999</v>
      </c>
    </row>
    <row r="65" spans="1:27" s="11" customFormat="1">
      <c r="A65" s="19" t="s">
        <v>31</v>
      </c>
      <c r="B65" s="19"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19" t="s">
        <v>31</v>
      </c>
      <c r="B66" s="19" t="s">
        <v>25</v>
      </c>
      <c r="C66" s="14">
        <v>2073.4500084399997</v>
      </c>
      <c r="D66" s="14">
        <v>2073.4500084399997</v>
      </c>
      <c r="E66" s="14">
        <v>2073.4500084399997</v>
      </c>
      <c r="F66" s="14">
        <v>2073.4500084399997</v>
      </c>
      <c r="G66" s="14">
        <v>2073.4500084399997</v>
      </c>
      <c r="H66" s="14">
        <v>2073.4500084399997</v>
      </c>
      <c r="I66" s="14">
        <v>2073.4500084399997</v>
      </c>
      <c r="J66" s="14">
        <v>3147.1827134399996</v>
      </c>
      <c r="K66" s="14">
        <v>3421.1744634399997</v>
      </c>
      <c r="L66" s="14">
        <v>3499.5257934399997</v>
      </c>
      <c r="M66" s="14">
        <v>3499.5257934399997</v>
      </c>
      <c r="N66" s="14">
        <v>3499.5257934399997</v>
      </c>
      <c r="O66" s="14">
        <v>3499.5257934399997</v>
      </c>
      <c r="P66" s="14">
        <v>3499.5257934399997</v>
      </c>
      <c r="Q66" s="14">
        <v>3499.5257934399997</v>
      </c>
      <c r="R66" s="14">
        <v>4209.9155429331295</v>
      </c>
      <c r="S66" s="14">
        <v>4209.9155429373795</v>
      </c>
      <c r="T66" s="14">
        <v>4209.9155429393095</v>
      </c>
      <c r="U66" s="14">
        <v>4209.9155429408092</v>
      </c>
      <c r="V66" s="14">
        <v>4209.9157530840694</v>
      </c>
      <c r="W66" s="14">
        <v>4209.9193365491001</v>
      </c>
      <c r="X66" s="14">
        <v>4209.9193365535903</v>
      </c>
      <c r="Y66" s="14">
        <v>4209.9193365577203</v>
      </c>
      <c r="Z66" s="14">
        <v>5426.7036242579998</v>
      </c>
      <c r="AA66" s="14">
        <v>5988.1620242798199</v>
      </c>
    </row>
    <row r="67" spans="1:27" s="11" customFormat="1">
      <c r="A67" s="19" t="s">
        <v>31</v>
      </c>
      <c r="B67" s="19" t="s">
        <v>26</v>
      </c>
      <c r="C67" s="14">
        <v>315</v>
      </c>
      <c r="D67" s="14">
        <v>315</v>
      </c>
      <c r="E67" s="14">
        <v>315</v>
      </c>
      <c r="F67" s="14">
        <v>315</v>
      </c>
      <c r="G67" s="14">
        <v>315</v>
      </c>
      <c r="H67" s="14">
        <v>1079.4005</v>
      </c>
      <c r="I67" s="14">
        <v>1079.4005</v>
      </c>
      <c r="J67" s="14">
        <v>1275</v>
      </c>
      <c r="K67" s="14">
        <v>1275</v>
      </c>
      <c r="L67" s="14">
        <v>1312.124237</v>
      </c>
      <c r="M67" s="14">
        <v>1323.184086</v>
      </c>
      <c r="N67" s="14">
        <v>1448.3195799999999</v>
      </c>
      <c r="O67" s="14">
        <v>1465.85547</v>
      </c>
      <c r="P67" s="14">
        <v>1465.85547</v>
      </c>
      <c r="Q67" s="14">
        <v>1465.85547</v>
      </c>
      <c r="R67" s="14">
        <v>1465.85547</v>
      </c>
      <c r="S67" s="14">
        <v>1715.8995399999999</v>
      </c>
      <c r="T67" s="14">
        <v>1715.8995399999999</v>
      </c>
      <c r="U67" s="14">
        <v>1715.8995399999999</v>
      </c>
      <c r="V67" s="14">
        <v>2081.8458000000001</v>
      </c>
      <c r="W67" s="14">
        <v>2404.6330619999999</v>
      </c>
      <c r="X67" s="14">
        <v>2732.5383620000002</v>
      </c>
      <c r="Y67" s="14">
        <v>2732.5383620000002</v>
      </c>
      <c r="Z67" s="14">
        <v>3325.6496619999998</v>
      </c>
      <c r="AA67" s="14">
        <v>3325.6496619999998</v>
      </c>
    </row>
    <row r="68" spans="1:27" s="11" customFormat="1">
      <c r="A68" s="19" t="s">
        <v>31</v>
      </c>
      <c r="B68" s="19" t="s">
        <v>99</v>
      </c>
      <c r="C68" s="14">
        <v>155</v>
      </c>
      <c r="D68" s="14">
        <v>155</v>
      </c>
      <c r="E68" s="14">
        <v>155</v>
      </c>
      <c r="F68" s="14">
        <v>155</v>
      </c>
      <c r="G68" s="14">
        <v>155</v>
      </c>
      <c r="H68" s="14">
        <v>155</v>
      </c>
      <c r="I68" s="14">
        <v>155</v>
      </c>
      <c r="J68" s="14">
        <v>155</v>
      </c>
      <c r="K68" s="14">
        <v>155</v>
      </c>
      <c r="L68" s="14">
        <v>155</v>
      </c>
      <c r="M68" s="14">
        <v>155</v>
      </c>
      <c r="N68" s="14">
        <v>155</v>
      </c>
      <c r="O68" s="14">
        <v>155</v>
      </c>
      <c r="P68" s="14">
        <v>155</v>
      </c>
      <c r="Q68" s="14">
        <v>155</v>
      </c>
      <c r="R68" s="14">
        <v>155</v>
      </c>
      <c r="S68" s="14">
        <v>155</v>
      </c>
      <c r="T68" s="14">
        <v>155</v>
      </c>
      <c r="U68" s="14">
        <v>155</v>
      </c>
      <c r="V68" s="14">
        <v>155</v>
      </c>
      <c r="W68" s="14">
        <v>155</v>
      </c>
      <c r="X68" s="14">
        <v>155</v>
      </c>
      <c r="Y68" s="14">
        <v>155</v>
      </c>
      <c r="Z68" s="14">
        <v>155</v>
      </c>
      <c r="AA68" s="14">
        <v>155</v>
      </c>
    </row>
    <row r="69" spans="1:27" s="11" customFormat="1">
      <c r="A69" s="19" t="s">
        <v>31</v>
      </c>
      <c r="B69" s="19" t="s">
        <v>34</v>
      </c>
      <c r="C69" s="14">
        <v>0</v>
      </c>
      <c r="D69" s="14">
        <v>0</v>
      </c>
      <c r="E69" s="14">
        <v>0</v>
      </c>
      <c r="F69" s="14">
        <v>0</v>
      </c>
      <c r="G69" s="14">
        <v>0</v>
      </c>
      <c r="H69" s="14">
        <v>0</v>
      </c>
      <c r="I69" s="14">
        <v>0</v>
      </c>
      <c r="J69" s="14">
        <v>0</v>
      </c>
      <c r="K69" s="14">
        <v>0</v>
      </c>
      <c r="L69" s="14">
        <v>0</v>
      </c>
      <c r="M69" s="14">
        <v>0</v>
      </c>
      <c r="N69" s="14">
        <v>2.6867261999999998E-4</v>
      </c>
      <c r="O69" s="14">
        <v>2.6867817999999999E-4</v>
      </c>
      <c r="P69" s="14">
        <v>2.6868138E-4</v>
      </c>
      <c r="Q69" s="14">
        <v>2.6868923999999998E-4</v>
      </c>
      <c r="R69" s="14">
        <v>147.92186000000001</v>
      </c>
      <c r="S69" s="14">
        <v>319.80745999999999</v>
      </c>
      <c r="T69" s="14">
        <v>319.80745999999999</v>
      </c>
      <c r="U69" s="14">
        <v>319.80745999999999</v>
      </c>
      <c r="V69" s="14">
        <v>605.90899999999999</v>
      </c>
      <c r="W69" s="14">
        <v>1014.73004</v>
      </c>
      <c r="X69" s="14">
        <v>1014.73004</v>
      </c>
      <c r="Y69" s="14">
        <v>1014.73004</v>
      </c>
      <c r="Z69" s="14">
        <v>1759.4907000000001</v>
      </c>
      <c r="AA69" s="14">
        <v>1759.4907000000001</v>
      </c>
    </row>
    <row r="70" spans="1:27" s="11" customFormat="1">
      <c r="A70" s="39" t="s">
        <v>95</v>
      </c>
      <c r="B70" s="39"/>
      <c r="C70" s="29">
        <f>SUM(C60:C67)</f>
        <v>5660.0900039699991</v>
      </c>
      <c r="D70" s="29">
        <f t="shared" ref="D70:AA70" si="4">SUM(D60:D67)</f>
        <v>5180.0900039699991</v>
      </c>
      <c r="E70" s="29">
        <f t="shared" si="4"/>
        <v>5180.0900039699991</v>
      </c>
      <c r="F70" s="29">
        <f t="shared" si="4"/>
        <v>5180.0900039699991</v>
      </c>
      <c r="G70" s="29">
        <f t="shared" si="4"/>
        <v>5180.0900039699991</v>
      </c>
      <c r="H70" s="29">
        <f t="shared" si="4"/>
        <v>5944.4905039699988</v>
      </c>
      <c r="I70" s="29">
        <f t="shared" si="4"/>
        <v>5944.4905039699988</v>
      </c>
      <c r="J70" s="29">
        <f t="shared" si="4"/>
        <v>7213.8227089699994</v>
      </c>
      <c r="K70" s="29">
        <f t="shared" si="4"/>
        <v>7487.8144589699996</v>
      </c>
      <c r="L70" s="29">
        <f t="shared" si="4"/>
        <v>7603.29002597</v>
      </c>
      <c r="M70" s="29">
        <f t="shared" si="4"/>
        <v>7614.3498749700002</v>
      </c>
      <c r="N70" s="29">
        <f t="shared" si="4"/>
        <v>7739.4853689699994</v>
      </c>
      <c r="O70" s="29">
        <f t="shared" si="4"/>
        <v>7757.0212589700004</v>
      </c>
      <c r="P70" s="29">
        <f t="shared" si="4"/>
        <v>7757.0212589700004</v>
      </c>
      <c r="Q70" s="29">
        <f t="shared" si="4"/>
        <v>7757.0212589700004</v>
      </c>
      <c r="R70" s="29">
        <f t="shared" si="4"/>
        <v>8467.4110084631302</v>
      </c>
      <c r="S70" s="29">
        <f t="shared" si="4"/>
        <v>8717.4550784673793</v>
      </c>
      <c r="T70" s="29">
        <f t="shared" si="4"/>
        <v>8717.4550784693092</v>
      </c>
      <c r="U70" s="29">
        <f t="shared" si="4"/>
        <v>8717.4550784708099</v>
      </c>
      <c r="V70" s="29">
        <f t="shared" si="4"/>
        <v>9083.4015486140706</v>
      </c>
      <c r="W70" s="29">
        <f t="shared" si="4"/>
        <v>9406.1923940790984</v>
      </c>
      <c r="X70" s="29">
        <f t="shared" si="4"/>
        <v>9734.0976940835899</v>
      </c>
      <c r="Y70" s="29">
        <f t="shared" si="4"/>
        <v>9734.097694087719</v>
      </c>
      <c r="Z70" s="29">
        <f t="shared" si="4"/>
        <v>11543.993281788</v>
      </c>
      <c r="AA70" s="29">
        <f t="shared" si="4"/>
        <v>12105.45168180982</v>
      </c>
    </row>
    <row r="71" spans="1:27" s="11" customFormat="1"/>
    <row r="72" spans="1:27" s="11" customFormat="1"/>
    <row r="73" spans="1:27" s="11" customFormat="1">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19" t="s">
        <v>32</v>
      </c>
      <c r="B74" s="19" t="s">
        <v>36</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19" t="s">
        <v>32</v>
      </c>
      <c r="B75" s="19"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19" t="s">
        <v>32</v>
      </c>
      <c r="B76" s="19" t="s">
        <v>22</v>
      </c>
      <c r="C76" s="14">
        <v>208</v>
      </c>
      <c r="D76" s="14">
        <v>208</v>
      </c>
      <c r="E76" s="14">
        <v>208</v>
      </c>
      <c r="F76" s="14">
        <v>208</v>
      </c>
      <c r="G76" s="14">
        <v>208</v>
      </c>
      <c r="H76" s="14">
        <v>208</v>
      </c>
      <c r="I76" s="14">
        <v>208</v>
      </c>
      <c r="J76" s="14">
        <v>208</v>
      </c>
      <c r="K76" s="14">
        <v>208</v>
      </c>
      <c r="L76" s="14">
        <v>208</v>
      </c>
      <c r="M76" s="14">
        <v>208</v>
      </c>
      <c r="N76" s="14">
        <v>208</v>
      </c>
      <c r="O76" s="14">
        <v>208</v>
      </c>
      <c r="P76" s="14">
        <v>208</v>
      </c>
      <c r="Q76" s="14">
        <v>208</v>
      </c>
      <c r="R76" s="14">
        <v>208</v>
      </c>
      <c r="S76" s="14">
        <v>208</v>
      </c>
      <c r="T76" s="14">
        <v>208</v>
      </c>
      <c r="U76" s="14">
        <v>208</v>
      </c>
      <c r="V76" s="14">
        <v>208</v>
      </c>
      <c r="W76" s="14">
        <v>208</v>
      </c>
      <c r="X76" s="14">
        <v>208</v>
      </c>
      <c r="Y76" s="14">
        <v>208</v>
      </c>
      <c r="Z76" s="14">
        <v>208</v>
      </c>
      <c r="AA76" s="14">
        <v>208</v>
      </c>
    </row>
    <row r="77" spans="1:27" s="11" customFormat="1">
      <c r="A77" s="19" t="s">
        <v>32</v>
      </c>
      <c r="B77" s="19"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19" t="s">
        <v>32</v>
      </c>
      <c r="B78" s="19" t="s">
        <v>21</v>
      </c>
      <c r="C78" s="14">
        <v>178</v>
      </c>
      <c r="D78" s="14">
        <v>178</v>
      </c>
      <c r="E78" s="14">
        <v>178</v>
      </c>
      <c r="F78" s="14">
        <v>178</v>
      </c>
      <c r="G78" s="14">
        <v>178</v>
      </c>
      <c r="H78" s="14">
        <v>178</v>
      </c>
      <c r="I78" s="14">
        <v>178</v>
      </c>
      <c r="J78" s="14">
        <v>178</v>
      </c>
      <c r="K78" s="14">
        <v>178</v>
      </c>
      <c r="L78" s="14">
        <v>178</v>
      </c>
      <c r="M78" s="14">
        <v>178</v>
      </c>
      <c r="N78" s="14">
        <v>178</v>
      </c>
      <c r="O78" s="14">
        <v>178</v>
      </c>
      <c r="P78" s="14">
        <v>178</v>
      </c>
      <c r="Q78" s="14">
        <v>178</v>
      </c>
      <c r="R78" s="14">
        <v>178</v>
      </c>
      <c r="S78" s="14">
        <v>178</v>
      </c>
      <c r="T78" s="14">
        <v>178</v>
      </c>
      <c r="U78" s="14">
        <v>178</v>
      </c>
      <c r="V78" s="14">
        <v>178</v>
      </c>
      <c r="W78" s="14">
        <v>178</v>
      </c>
      <c r="X78" s="14">
        <v>178</v>
      </c>
      <c r="Y78" s="14">
        <v>178</v>
      </c>
      <c r="Z78" s="14">
        <v>178</v>
      </c>
      <c r="AA78" s="14">
        <v>178</v>
      </c>
    </row>
    <row r="79" spans="1:27" s="11" customFormat="1">
      <c r="A79" s="19" t="s">
        <v>32</v>
      </c>
      <c r="B79" s="19" t="s">
        <v>24</v>
      </c>
      <c r="C79" s="14">
        <v>2334.1000022000003</v>
      </c>
      <c r="D79" s="14">
        <v>2334.1000022000003</v>
      </c>
      <c r="E79" s="14">
        <v>2334.1000022000003</v>
      </c>
      <c r="F79" s="14">
        <v>2334.1000022000003</v>
      </c>
      <c r="G79" s="14">
        <v>2334.1000022000003</v>
      </c>
      <c r="H79" s="14">
        <v>2334.1000022000003</v>
      </c>
      <c r="I79" s="14">
        <v>2334.1000022000003</v>
      </c>
      <c r="J79" s="14">
        <v>2334.1000022000003</v>
      </c>
      <c r="K79" s="14">
        <v>2334.1000022000003</v>
      </c>
      <c r="L79" s="14">
        <v>2334.1000022000003</v>
      </c>
      <c r="M79" s="14">
        <v>2334.1000022000003</v>
      </c>
      <c r="N79" s="14">
        <v>2334.1000022000003</v>
      </c>
      <c r="O79" s="14">
        <v>2334.1000022000003</v>
      </c>
      <c r="P79" s="14">
        <v>2334.1000022000003</v>
      </c>
      <c r="Q79" s="14">
        <v>2334.1000022000003</v>
      </c>
      <c r="R79" s="14">
        <v>2334.1000022000003</v>
      </c>
      <c r="S79" s="14">
        <v>2334.1000022000003</v>
      </c>
      <c r="T79" s="14">
        <v>2334.1000022000003</v>
      </c>
      <c r="U79" s="14">
        <v>2334.1000022000003</v>
      </c>
      <c r="V79" s="14">
        <v>2334.1000022000003</v>
      </c>
      <c r="W79" s="14">
        <v>2334.1000022000003</v>
      </c>
      <c r="X79" s="14">
        <v>2334.1000022000003</v>
      </c>
      <c r="Y79" s="14">
        <v>2334.1000022000003</v>
      </c>
      <c r="Z79" s="14">
        <v>2334.1000022000003</v>
      </c>
      <c r="AA79" s="14">
        <v>2334.1000022000003</v>
      </c>
    </row>
    <row r="80" spans="1:27" s="11" customFormat="1">
      <c r="A80" s="19" t="s">
        <v>32</v>
      </c>
      <c r="B80" s="19" t="s">
        <v>25</v>
      </c>
      <c r="C80" s="14">
        <v>564</v>
      </c>
      <c r="D80" s="14">
        <v>564</v>
      </c>
      <c r="E80" s="14">
        <v>564</v>
      </c>
      <c r="F80" s="14">
        <v>564</v>
      </c>
      <c r="G80" s="14">
        <v>797.01787000000002</v>
      </c>
      <c r="H80" s="14">
        <v>933.23584000000005</v>
      </c>
      <c r="I80" s="14">
        <v>933.23584000000005</v>
      </c>
      <c r="J80" s="14">
        <v>933.23584000000005</v>
      </c>
      <c r="K80" s="14">
        <v>933.23584000000005</v>
      </c>
      <c r="L80" s="14">
        <v>933.23584000000005</v>
      </c>
      <c r="M80" s="14">
        <v>933.23584000000005</v>
      </c>
      <c r="N80" s="14">
        <v>933.23584000000005</v>
      </c>
      <c r="O80" s="14">
        <v>933.23584000000005</v>
      </c>
      <c r="P80" s="14">
        <v>933.23584000000005</v>
      </c>
      <c r="Q80" s="14">
        <v>933.23584000000005</v>
      </c>
      <c r="R80" s="14">
        <v>933.23584000000005</v>
      </c>
      <c r="S80" s="14">
        <v>933.23584000000005</v>
      </c>
      <c r="T80" s="14">
        <v>933.23584000000005</v>
      </c>
      <c r="U80" s="14">
        <v>933.23584000000005</v>
      </c>
      <c r="V80" s="14">
        <v>933.23584000000005</v>
      </c>
      <c r="W80" s="14">
        <v>933.23584000000005</v>
      </c>
      <c r="X80" s="14">
        <v>933.23584000000005</v>
      </c>
      <c r="Y80" s="14">
        <v>933.23584000000005</v>
      </c>
      <c r="Z80" s="14">
        <v>933.23584000000005</v>
      </c>
      <c r="AA80" s="14">
        <v>933.23584000000005</v>
      </c>
    </row>
    <row r="81" spans="1:27" s="11" customFormat="1">
      <c r="A81" s="19" t="s">
        <v>32</v>
      </c>
      <c r="B81" s="19"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s="11" customFormat="1">
      <c r="A82" s="19" t="s">
        <v>32</v>
      </c>
      <c r="B82" s="19" t="s">
        <v>99</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s="11" customFormat="1">
      <c r="A83" s="19" t="s">
        <v>32</v>
      </c>
      <c r="B83" s="19" t="s">
        <v>34</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39" t="s">
        <v>95</v>
      </c>
      <c r="B84" s="39"/>
      <c r="C84" s="29">
        <f>SUM(C74:C81)</f>
        <v>3284.1000022000003</v>
      </c>
      <c r="D84" s="29">
        <f t="shared" ref="D84:AA84" si="5">SUM(D74:D81)</f>
        <v>3284.1000022000003</v>
      </c>
      <c r="E84" s="29">
        <f t="shared" si="5"/>
        <v>3284.1000022000003</v>
      </c>
      <c r="F84" s="29">
        <f t="shared" si="5"/>
        <v>3284.1000022000003</v>
      </c>
      <c r="G84" s="29">
        <f t="shared" si="5"/>
        <v>3517.1178722000004</v>
      </c>
      <c r="H84" s="29">
        <f t="shared" si="5"/>
        <v>3653.3358422000001</v>
      </c>
      <c r="I84" s="29">
        <f t="shared" si="5"/>
        <v>3653.3358422000001</v>
      </c>
      <c r="J84" s="29">
        <f t="shared" si="5"/>
        <v>3653.3358422000001</v>
      </c>
      <c r="K84" s="29">
        <f t="shared" si="5"/>
        <v>3653.3358422000001</v>
      </c>
      <c r="L84" s="29">
        <f t="shared" si="5"/>
        <v>3653.3358422000001</v>
      </c>
      <c r="M84" s="29">
        <f t="shared" si="5"/>
        <v>3653.3358422000001</v>
      </c>
      <c r="N84" s="29">
        <f t="shared" si="5"/>
        <v>3653.3358422000001</v>
      </c>
      <c r="O84" s="29">
        <f t="shared" si="5"/>
        <v>3653.3358422000001</v>
      </c>
      <c r="P84" s="29">
        <f t="shared" si="5"/>
        <v>3653.3358422000001</v>
      </c>
      <c r="Q84" s="29">
        <f t="shared" si="5"/>
        <v>3653.3358422000001</v>
      </c>
      <c r="R84" s="29">
        <f t="shared" si="5"/>
        <v>3653.3358422000001</v>
      </c>
      <c r="S84" s="29">
        <f t="shared" si="5"/>
        <v>3653.3358422000001</v>
      </c>
      <c r="T84" s="29">
        <f t="shared" si="5"/>
        <v>3653.3358422000001</v>
      </c>
      <c r="U84" s="29">
        <f t="shared" si="5"/>
        <v>3653.3358422000001</v>
      </c>
      <c r="V84" s="29">
        <f t="shared" si="5"/>
        <v>3653.3358422000001</v>
      </c>
      <c r="W84" s="29">
        <f t="shared" si="5"/>
        <v>3653.3358422000001</v>
      </c>
      <c r="X84" s="29">
        <f t="shared" si="5"/>
        <v>3653.3358422000001</v>
      </c>
      <c r="Y84" s="29">
        <f t="shared" si="5"/>
        <v>3653.3358422000001</v>
      </c>
      <c r="Z84" s="29">
        <f t="shared" si="5"/>
        <v>3653.3358422000001</v>
      </c>
      <c r="AA84" s="29">
        <f t="shared" si="5"/>
        <v>3653.3358422000001</v>
      </c>
    </row>
  </sheetData>
  <mergeCells count="6">
    <mergeCell ref="A84:B84"/>
    <mergeCell ref="A14:B14"/>
    <mergeCell ref="A28:B28"/>
    <mergeCell ref="A42:B42"/>
    <mergeCell ref="A56:B56"/>
    <mergeCell ref="A70:B7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88736"/>
  </sheetPr>
  <dimension ref="A1:AA86"/>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87</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0" customHeight="1"/>
    <row r="3" spans="1:27">
      <c r="A3" s="12" t="s">
        <v>28</v>
      </c>
      <c r="B3" s="12" t="s">
        <v>49</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6" t="s">
        <v>51</v>
      </c>
      <c r="B4" s="26" t="s">
        <v>36</v>
      </c>
      <c r="C4" s="14">
        <v>96850.546449999994</v>
      </c>
      <c r="D4" s="14">
        <v>91085.088679999986</v>
      </c>
      <c r="E4" s="14">
        <v>84943.583799999993</v>
      </c>
      <c r="F4" s="14">
        <v>88641.245309999998</v>
      </c>
      <c r="G4" s="14">
        <v>83922.527509999985</v>
      </c>
      <c r="H4" s="14">
        <v>80681.589299999992</v>
      </c>
      <c r="I4" s="14">
        <v>74729.804080000002</v>
      </c>
      <c r="J4" s="14">
        <v>70406.20517999999</v>
      </c>
      <c r="K4" s="14">
        <v>64838.233449999985</v>
      </c>
      <c r="L4" s="14">
        <v>59971.293900000004</v>
      </c>
      <c r="M4" s="14">
        <v>59073.409499999994</v>
      </c>
      <c r="N4" s="14">
        <v>54266.733499999988</v>
      </c>
      <c r="O4" s="14">
        <v>54708.501099999987</v>
      </c>
      <c r="P4" s="14">
        <v>48752.723700000002</v>
      </c>
      <c r="Q4" s="14">
        <v>46839.8923</v>
      </c>
      <c r="R4" s="14">
        <v>39980.576099999991</v>
      </c>
      <c r="S4" s="14">
        <v>35175.415999999997</v>
      </c>
      <c r="T4" s="14">
        <v>33053.877899999999</v>
      </c>
      <c r="U4" s="14">
        <v>30247.577600000001</v>
      </c>
      <c r="V4" s="14">
        <v>26496.004850000001</v>
      </c>
      <c r="W4" s="14">
        <v>27031.013599999991</v>
      </c>
      <c r="X4" s="14">
        <v>21412.401699999999</v>
      </c>
      <c r="Y4" s="14">
        <v>20732.74419999999</v>
      </c>
      <c r="Z4" s="14">
        <v>16748.909800000001</v>
      </c>
      <c r="AA4" s="14">
        <v>13614.027900000001</v>
      </c>
    </row>
    <row r="5" spans="1:27">
      <c r="A5" s="26" t="s">
        <v>51</v>
      </c>
      <c r="B5" s="26" t="s">
        <v>38</v>
      </c>
      <c r="C5" s="14">
        <v>33579.453800000003</v>
      </c>
      <c r="D5" s="14">
        <v>34290.606200000002</v>
      </c>
      <c r="E5" s="14">
        <v>34408.141300000003</v>
      </c>
      <c r="F5" s="14">
        <v>34416.989500000003</v>
      </c>
      <c r="G5" s="14">
        <v>34467.430099999998</v>
      </c>
      <c r="H5" s="14">
        <v>32284.6319</v>
      </c>
      <c r="I5" s="14">
        <v>31856.652599999998</v>
      </c>
      <c r="J5" s="14">
        <v>30434.719399999998</v>
      </c>
      <c r="K5" s="14">
        <v>29841.398299999997</v>
      </c>
      <c r="L5" s="14">
        <v>28733.997700000004</v>
      </c>
      <c r="M5" s="14">
        <v>24736.831100000003</v>
      </c>
      <c r="N5" s="14">
        <v>25441.447700000001</v>
      </c>
      <c r="O5" s="14">
        <v>22088.207200000001</v>
      </c>
      <c r="P5" s="14">
        <v>23021.929</v>
      </c>
      <c r="Q5" s="14">
        <v>22433.976900000001</v>
      </c>
      <c r="R5" s="14">
        <v>23210.137900000002</v>
      </c>
      <c r="S5" s="14">
        <v>23283.875899999999</v>
      </c>
      <c r="T5" s="14">
        <v>22155.058100000002</v>
      </c>
      <c r="U5" s="14">
        <v>21135.5746</v>
      </c>
      <c r="V5" s="14">
        <v>21224.072400000001</v>
      </c>
      <c r="W5" s="14">
        <v>19015.045699999999</v>
      </c>
      <c r="X5" s="14">
        <v>18944.629300000001</v>
      </c>
      <c r="Y5" s="14">
        <v>17697.595499999999</v>
      </c>
      <c r="Z5" s="14">
        <v>16487.671999999999</v>
      </c>
      <c r="AA5" s="14">
        <v>16089.1227</v>
      </c>
    </row>
    <row r="6" spans="1:27">
      <c r="A6" s="26" t="s">
        <v>51</v>
      </c>
      <c r="B6" s="26" t="s">
        <v>22</v>
      </c>
      <c r="C6" s="14">
        <v>5449.4592361722171</v>
      </c>
      <c r="D6" s="14">
        <v>5549.0228414765097</v>
      </c>
      <c r="E6" s="14">
        <v>5450.961761557629</v>
      </c>
      <c r="F6" s="14">
        <v>4875.8564694808656</v>
      </c>
      <c r="G6" s="14">
        <v>4940.5325450367363</v>
      </c>
      <c r="H6" s="14">
        <v>4771.1237710622781</v>
      </c>
      <c r="I6" s="14">
        <v>4745.193609356641</v>
      </c>
      <c r="J6" s="14">
        <v>4709.5033455149733</v>
      </c>
      <c r="K6" s="14">
        <v>4732.8349235241658</v>
      </c>
      <c r="L6" s="14">
        <v>4926.9492664126992</v>
      </c>
      <c r="M6" s="14">
        <v>5420.6280119392804</v>
      </c>
      <c r="N6" s="14">
        <v>5754.5622851897378</v>
      </c>
      <c r="O6" s="14">
        <v>7435.4690349356397</v>
      </c>
      <c r="P6" s="14">
        <v>7974.6314836733764</v>
      </c>
      <c r="Q6" s="14">
        <v>6113.7431336985337</v>
      </c>
      <c r="R6" s="14">
        <v>9200.4819470935254</v>
      </c>
      <c r="S6" s="14">
        <v>10299.246841590621</v>
      </c>
      <c r="T6" s="14">
        <v>9516.0553599537616</v>
      </c>
      <c r="U6" s="14">
        <v>9615.7288690834484</v>
      </c>
      <c r="V6" s="14">
        <v>9108.7786499783833</v>
      </c>
      <c r="W6" s="14">
        <v>8423.5162283644422</v>
      </c>
      <c r="X6" s="14">
        <v>9787.566497452297</v>
      </c>
      <c r="Y6" s="14">
        <v>8030.115874891163</v>
      </c>
      <c r="Z6" s="14">
        <v>9576.5404376565093</v>
      </c>
      <c r="AA6" s="14">
        <v>9473.2038162189292</v>
      </c>
    </row>
    <row r="7" spans="1:27">
      <c r="A7" s="26" t="s">
        <v>51</v>
      </c>
      <c r="B7" s="26" t="s">
        <v>23</v>
      </c>
      <c r="C7" s="14">
        <v>80.0207043999999</v>
      </c>
      <c r="D7" s="14">
        <v>148.53417999999988</v>
      </c>
      <c r="E7" s="14">
        <v>115.39653800000001</v>
      </c>
      <c r="F7" s="14">
        <v>51.646512999999999</v>
      </c>
      <c r="G7" s="14">
        <v>50.973496999999902</v>
      </c>
      <c r="H7" s="14">
        <v>19.405940999999999</v>
      </c>
      <c r="I7" s="14">
        <v>14.110240699999999</v>
      </c>
      <c r="J7" s="14">
        <v>16.7877574</v>
      </c>
      <c r="K7" s="14">
        <v>7.4498376000000004</v>
      </c>
      <c r="L7" s="14">
        <v>38.590277</v>
      </c>
      <c r="M7" s="14">
        <v>59.659782</v>
      </c>
      <c r="N7" s="14">
        <v>40.365180000000002</v>
      </c>
      <c r="O7" s="14">
        <v>39.60183</v>
      </c>
      <c r="P7" s="14">
        <v>274.98610000000002</v>
      </c>
      <c r="Q7" s="14">
        <v>157.65532999999999</v>
      </c>
      <c r="R7" s="14">
        <v>223.35466</v>
      </c>
      <c r="S7" s="14">
        <v>193.79785000000001</v>
      </c>
      <c r="T7" s="14">
        <v>238.42659</v>
      </c>
      <c r="U7" s="14">
        <v>247.80922999999899</v>
      </c>
      <c r="V7" s="14">
        <v>296.35654</v>
      </c>
      <c r="W7" s="14">
        <v>66.019319999999993</v>
      </c>
      <c r="X7" s="14">
        <v>312.60410000000002</v>
      </c>
      <c r="Y7" s="14">
        <v>171.94138999999899</v>
      </c>
      <c r="Z7" s="14">
        <v>141.73408999999899</v>
      </c>
      <c r="AA7" s="14">
        <v>20.186264000000001</v>
      </c>
    </row>
    <row r="8" spans="1:27">
      <c r="A8" s="26" t="s">
        <v>51</v>
      </c>
      <c r="B8" s="26" t="s">
        <v>21</v>
      </c>
      <c r="C8" s="14">
        <v>94.539113076244789</v>
      </c>
      <c r="D8" s="14">
        <v>134.42697236047704</v>
      </c>
      <c r="E8" s="14">
        <v>135.15948770165991</v>
      </c>
      <c r="F8" s="14">
        <v>66.527968264571271</v>
      </c>
      <c r="G8" s="14">
        <v>64.595001937673743</v>
      </c>
      <c r="H8" s="14">
        <v>26.383549925555492</v>
      </c>
      <c r="I8" s="14">
        <v>17.484738454386729</v>
      </c>
      <c r="J8" s="14">
        <v>15.125943860626927</v>
      </c>
      <c r="K8" s="14">
        <v>9.7075771885085302</v>
      </c>
      <c r="L8" s="14">
        <v>43.402950107566554</v>
      </c>
      <c r="M8" s="14">
        <v>77.537585572147734</v>
      </c>
      <c r="N8" s="14">
        <v>169.2484567164864</v>
      </c>
      <c r="O8" s="14">
        <v>191.06033633438619</v>
      </c>
      <c r="P8" s="14">
        <v>911.69043380202606</v>
      </c>
      <c r="Q8" s="14">
        <v>649.71345210451852</v>
      </c>
      <c r="R8" s="14">
        <v>1410.0928870350194</v>
      </c>
      <c r="S8" s="14">
        <v>1821.0876876658508</v>
      </c>
      <c r="T8" s="14">
        <v>1888.0801334990224</v>
      </c>
      <c r="U8" s="14">
        <v>2317.6623938035586</v>
      </c>
      <c r="V8" s="14">
        <v>2367.8980736168569</v>
      </c>
      <c r="W8" s="14">
        <v>1041.855969297</v>
      </c>
      <c r="X8" s="14">
        <v>2322.1155558091182</v>
      </c>
      <c r="Y8" s="14">
        <v>1593.4523615124647</v>
      </c>
      <c r="Z8" s="14">
        <v>2848.8378028451925</v>
      </c>
      <c r="AA8" s="14">
        <v>2745.7772687990437</v>
      </c>
    </row>
    <row r="9" spans="1:27">
      <c r="A9" s="26" t="s">
        <v>51</v>
      </c>
      <c r="B9" s="26" t="s">
        <v>24</v>
      </c>
      <c r="C9" s="14">
        <v>15972.454364688354</v>
      </c>
      <c r="D9" s="14">
        <v>16076.325127369997</v>
      </c>
      <c r="E9" s="14">
        <v>16022.861210388346</v>
      </c>
      <c r="F9" s="14">
        <v>16167.774676129997</v>
      </c>
      <c r="G9" s="14">
        <v>16206.39317835122</v>
      </c>
      <c r="H9" s="14">
        <v>16041.362392999987</v>
      </c>
      <c r="I9" s="14">
        <v>16027.059067999997</v>
      </c>
      <c r="J9" s="14">
        <v>16197.107266999996</v>
      </c>
      <c r="K9" s="14">
        <v>16359.077914999996</v>
      </c>
      <c r="L9" s="14">
        <v>16495.475057999996</v>
      </c>
      <c r="M9" s="14">
        <v>16475.718072999996</v>
      </c>
      <c r="N9" s="14">
        <v>16747.642849999997</v>
      </c>
      <c r="O9" s="14">
        <v>16670.416056999999</v>
      </c>
      <c r="P9" s="14">
        <v>17215.471614999995</v>
      </c>
      <c r="Q9" s="14">
        <v>17189.886232999997</v>
      </c>
      <c r="R9" s="14">
        <v>17361.292078999999</v>
      </c>
      <c r="S9" s="14">
        <v>17219.922314999996</v>
      </c>
      <c r="T9" s="14">
        <v>17343.086579999996</v>
      </c>
      <c r="U9" s="14">
        <v>17385.969213</v>
      </c>
      <c r="V9" s="14">
        <v>17414.715285999991</v>
      </c>
      <c r="W9" s="14">
        <v>17178.955163999999</v>
      </c>
      <c r="X9" s="14">
        <v>17566.007100000003</v>
      </c>
      <c r="Y9" s="14">
        <v>17575.559178000003</v>
      </c>
      <c r="Z9" s="14">
        <v>17565.237676999997</v>
      </c>
      <c r="AA9" s="14">
        <v>17377.112511999996</v>
      </c>
    </row>
    <row r="10" spans="1:27">
      <c r="A10" s="26" t="s">
        <v>51</v>
      </c>
      <c r="B10" s="26" t="s">
        <v>25</v>
      </c>
      <c r="C10" s="14">
        <v>27360.453719812023</v>
      </c>
      <c r="D10" s="14">
        <v>28821.530040020381</v>
      </c>
      <c r="E10" s="14">
        <v>33257.844134111394</v>
      </c>
      <c r="F10" s="14">
        <v>30556.214476537909</v>
      </c>
      <c r="G10" s="14">
        <v>35485.33489604068</v>
      </c>
      <c r="H10" s="14">
        <v>40385.755042128003</v>
      </c>
      <c r="I10" s="14">
        <v>45111.410287257415</v>
      </c>
      <c r="J10" s="14">
        <v>53942.032855279118</v>
      </c>
      <c r="K10" s="14">
        <v>55543.539754181314</v>
      </c>
      <c r="L10" s="14">
        <v>58107.886205646704</v>
      </c>
      <c r="M10" s="14">
        <v>62420.123475744491</v>
      </c>
      <c r="N10" s="14">
        <v>64872.039018376767</v>
      </c>
      <c r="O10" s="14">
        <v>68952.865284488798</v>
      </c>
      <c r="P10" s="14">
        <v>76215.841368828347</v>
      </c>
      <c r="Q10" s="14">
        <v>78613.5512425505</v>
      </c>
      <c r="R10" s="14">
        <v>79460.901401310053</v>
      </c>
      <c r="S10" s="14">
        <v>80384.999453886965</v>
      </c>
      <c r="T10" s="14">
        <v>81140.662858849289</v>
      </c>
      <c r="U10" s="14">
        <v>85186.574005730567</v>
      </c>
      <c r="V10" s="14">
        <v>90275.991740248399</v>
      </c>
      <c r="W10" s="14">
        <v>91543.313348461481</v>
      </c>
      <c r="X10" s="14">
        <v>97681.541897508563</v>
      </c>
      <c r="Y10" s="14">
        <v>99896.300619090791</v>
      </c>
      <c r="Z10" s="14">
        <v>104044.7144682221</v>
      </c>
      <c r="AA10" s="14">
        <v>102899.83988903818</v>
      </c>
    </row>
    <row r="11" spans="1:27">
      <c r="A11" s="26" t="s">
        <v>51</v>
      </c>
      <c r="B11" s="26" t="s">
        <v>26</v>
      </c>
      <c r="C11" s="14">
        <v>13876.824552216664</v>
      </c>
      <c r="D11" s="14">
        <v>18019.429473073578</v>
      </c>
      <c r="E11" s="14">
        <v>19484.706567866328</v>
      </c>
      <c r="F11" s="14">
        <v>20326.285096393436</v>
      </c>
      <c r="G11" s="14">
        <v>21348.566761097667</v>
      </c>
      <c r="H11" s="14">
        <v>22644.798004513286</v>
      </c>
      <c r="I11" s="14">
        <v>24173.52407010246</v>
      </c>
      <c r="J11" s="14">
        <v>24094.306358848753</v>
      </c>
      <c r="K11" s="14">
        <v>29806.386697609381</v>
      </c>
      <c r="L11" s="14">
        <v>34390.736537767414</v>
      </c>
      <c r="M11" s="14">
        <v>36707.87204687261</v>
      </c>
      <c r="N11" s="14">
        <v>40516.547082840378</v>
      </c>
      <c r="O11" s="14">
        <v>40799.527548291604</v>
      </c>
      <c r="P11" s="14">
        <v>39711.95541691978</v>
      </c>
      <c r="Q11" s="14">
        <v>42489.076707525797</v>
      </c>
      <c r="R11" s="14">
        <v>49542.381085938316</v>
      </c>
      <c r="S11" s="14">
        <v>52961.389437902901</v>
      </c>
      <c r="T11" s="14">
        <v>56711.22293758826</v>
      </c>
      <c r="U11" s="14">
        <v>58270.405840717998</v>
      </c>
      <c r="V11" s="14">
        <v>59269.415232064719</v>
      </c>
      <c r="W11" s="14">
        <v>66541.621656164905</v>
      </c>
      <c r="X11" s="14">
        <v>66048.778546565489</v>
      </c>
      <c r="Y11" s="14">
        <v>70354.096439910863</v>
      </c>
      <c r="Z11" s="14">
        <v>75969.014839378331</v>
      </c>
      <c r="AA11" s="14">
        <v>80736.34112543505</v>
      </c>
    </row>
    <row r="12" spans="1:27">
      <c r="A12" s="26" t="s">
        <v>51</v>
      </c>
      <c r="B12" s="26" t="s">
        <v>99</v>
      </c>
      <c r="C12" s="14">
        <v>103.4871127359359</v>
      </c>
      <c r="D12" s="14">
        <v>120.99154392288351</v>
      </c>
      <c r="E12" s="14">
        <v>116.66778327773541</v>
      </c>
      <c r="F12" s="14">
        <v>106.69636827845591</v>
      </c>
      <c r="G12" s="14">
        <v>88.966147198776881</v>
      </c>
      <c r="H12" s="14">
        <v>87.244251018895497</v>
      </c>
      <c r="I12" s="14">
        <v>112.741310290046</v>
      </c>
      <c r="J12" s="14">
        <v>90.827144129447873</v>
      </c>
      <c r="K12" s="14">
        <v>96.489643508742986</v>
      </c>
      <c r="L12" s="14">
        <v>110.68348748474291</v>
      </c>
      <c r="M12" s="14">
        <v>122.519735233239</v>
      </c>
      <c r="N12" s="14">
        <v>116.85036314218401</v>
      </c>
      <c r="O12" s="14">
        <v>270.30579582682981</v>
      </c>
      <c r="P12" s="14">
        <v>746.12455934797481</v>
      </c>
      <c r="Q12" s="14">
        <v>772.84362540241716</v>
      </c>
      <c r="R12" s="14">
        <v>755.80397300923289</v>
      </c>
      <c r="S12" s="14">
        <v>749.1268138558778</v>
      </c>
      <c r="T12" s="14">
        <v>780.05242044486386</v>
      </c>
      <c r="U12" s="14">
        <v>796.291188804537</v>
      </c>
      <c r="V12" s="14">
        <v>785.89743865968103</v>
      </c>
      <c r="W12" s="14">
        <v>1087.6611650992729</v>
      </c>
      <c r="X12" s="14">
        <v>1478.7424756451157</v>
      </c>
      <c r="Y12" s="14">
        <v>1572.3777588935338</v>
      </c>
      <c r="Z12" s="14">
        <v>3980.6313416218727</v>
      </c>
      <c r="AA12" s="14">
        <v>4138.5066104120697</v>
      </c>
    </row>
    <row r="13" spans="1:27">
      <c r="A13" s="26" t="s">
        <v>51</v>
      </c>
      <c r="B13" s="26" t="s">
        <v>34</v>
      </c>
      <c r="C13" s="14">
        <v>98.168264024425</v>
      </c>
      <c r="D13" s="14">
        <v>309.43775629446151</v>
      </c>
      <c r="E13" s="14">
        <v>552.61403341104574</v>
      </c>
      <c r="F13" s="14">
        <v>746.15567427942506</v>
      </c>
      <c r="G13" s="14">
        <v>641.30393406494704</v>
      </c>
      <c r="H13" s="14">
        <v>1560.5374165541941</v>
      </c>
      <c r="I13" s="14">
        <v>2291.7494442863017</v>
      </c>
      <c r="J13" s="14">
        <v>2647.6168773066538</v>
      </c>
      <c r="K13" s="14">
        <v>3740.3090015309149</v>
      </c>
      <c r="L13" s="14">
        <v>6330.8585532677589</v>
      </c>
      <c r="M13" s="14">
        <v>7000.1448501056157</v>
      </c>
      <c r="N13" s="14">
        <v>10498.713546560788</v>
      </c>
      <c r="O13" s="14">
        <v>11218.805231363256</v>
      </c>
      <c r="P13" s="14">
        <v>11894.461840813539</v>
      </c>
      <c r="Q13" s="14">
        <v>13221.384275342012</v>
      </c>
      <c r="R13" s="14">
        <v>18291.450210476836</v>
      </c>
      <c r="S13" s="14">
        <v>19073.080583065344</v>
      </c>
      <c r="T13" s="14">
        <v>20727.028452746858</v>
      </c>
      <c r="U13" s="14">
        <v>21760.020729881118</v>
      </c>
      <c r="V13" s="14">
        <v>22104.303187966911</v>
      </c>
      <c r="W13" s="14">
        <v>24876.454782325065</v>
      </c>
      <c r="X13" s="14">
        <v>23739.635735575772</v>
      </c>
      <c r="Y13" s="14">
        <v>24778.783555111124</v>
      </c>
      <c r="Z13" s="14">
        <v>26481.417472014415</v>
      </c>
      <c r="AA13" s="14">
        <v>26770.395925627367</v>
      </c>
    </row>
    <row r="14" spans="1:27">
      <c r="A14" s="39" t="s">
        <v>95</v>
      </c>
      <c r="B14" s="39"/>
      <c r="C14" s="29">
        <f>SUM(C4:C11)</f>
        <v>193263.7519403655</v>
      </c>
      <c r="D14" s="29">
        <f t="shared" ref="D14:AA14" si="0">SUM(D4:D11)</f>
        <v>194124.96351430091</v>
      </c>
      <c r="E14" s="29">
        <f t="shared" si="0"/>
        <v>193818.65479962534</v>
      </c>
      <c r="F14" s="29">
        <f t="shared" si="0"/>
        <v>195102.54000980678</v>
      </c>
      <c r="G14" s="29">
        <f t="shared" si="0"/>
        <v>196486.35348946395</v>
      </c>
      <c r="H14" s="29">
        <f t="shared" si="0"/>
        <v>196855.0499016291</v>
      </c>
      <c r="I14" s="29">
        <f t="shared" si="0"/>
        <v>196675.23869387092</v>
      </c>
      <c r="J14" s="29">
        <f t="shared" si="0"/>
        <v>199815.78810790344</v>
      </c>
      <c r="K14" s="29">
        <f t="shared" si="0"/>
        <v>201138.62845510338</v>
      </c>
      <c r="L14" s="29">
        <f t="shared" si="0"/>
        <v>202708.33189493441</v>
      </c>
      <c r="M14" s="29">
        <f t="shared" si="0"/>
        <v>204971.77957512852</v>
      </c>
      <c r="N14" s="29">
        <f t="shared" si="0"/>
        <v>207808.58607312333</v>
      </c>
      <c r="O14" s="29">
        <f t="shared" si="0"/>
        <v>210885.6483910504</v>
      </c>
      <c r="P14" s="29">
        <f t="shared" si="0"/>
        <v>214079.22911822353</v>
      </c>
      <c r="Q14" s="29">
        <f t="shared" si="0"/>
        <v>214487.49529887934</v>
      </c>
      <c r="R14" s="29">
        <f t="shared" si="0"/>
        <v>220389.21806037688</v>
      </c>
      <c r="S14" s="29">
        <f t="shared" si="0"/>
        <v>221339.73548604632</v>
      </c>
      <c r="T14" s="29">
        <f t="shared" si="0"/>
        <v>222046.47045989035</v>
      </c>
      <c r="U14" s="29">
        <f t="shared" si="0"/>
        <v>224407.30175233557</v>
      </c>
      <c r="V14" s="29">
        <f t="shared" si="0"/>
        <v>226453.23277190837</v>
      </c>
      <c r="W14" s="29">
        <f t="shared" si="0"/>
        <v>230841.34098628783</v>
      </c>
      <c r="X14" s="29">
        <f t="shared" si="0"/>
        <v>234075.64469733549</v>
      </c>
      <c r="Y14" s="29">
        <f t="shared" si="0"/>
        <v>236051.80556340527</v>
      </c>
      <c r="Z14" s="29">
        <f t="shared" si="0"/>
        <v>243382.66111510212</v>
      </c>
      <c r="AA14" s="29">
        <f t="shared" si="0"/>
        <v>242955.6114754912</v>
      </c>
    </row>
    <row r="17" spans="1:27" s="11" customFormat="1">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15" t="s">
        <v>29</v>
      </c>
      <c r="B18" s="15" t="s">
        <v>36</v>
      </c>
      <c r="C18" s="14">
        <v>48663.251300000004</v>
      </c>
      <c r="D18" s="14">
        <v>48205.709350000005</v>
      </c>
      <c r="E18" s="14">
        <v>43278.225799999993</v>
      </c>
      <c r="F18" s="14">
        <v>45718.809999999983</v>
      </c>
      <c r="G18" s="14">
        <v>42118.336099999993</v>
      </c>
      <c r="H18" s="14">
        <v>41561.442800000004</v>
      </c>
      <c r="I18" s="14">
        <v>36554.794900000001</v>
      </c>
      <c r="J18" s="14">
        <v>37111.352899999991</v>
      </c>
      <c r="K18" s="14">
        <v>33062.767399999982</v>
      </c>
      <c r="L18" s="14">
        <v>29200.3282</v>
      </c>
      <c r="M18" s="14">
        <v>28359.535100000001</v>
      </c>
      <c r="N18" s="14">
        <v>22516.300299999988</v>
      </c>
      <c r="O18" s="14">
        <v>20407.193699999989</v>
      </c>
      <c r="P18" s="14">
        <v>15654.033700000002</v>
      </c>
      <c r="Q18" s="14">
        <v>15593.0344</v>
      </c>
      <c r="R18" s="14">
        <v>8094.2402000000002</v>
      </c>
      <c r="S18" s="14">
        <v>8094.24</v>
      </c>
      <c r="T18" s="14">
        <v>7798.8662000000004</v>
      </c>
      <c r="U18" s="14">
        <v>6745.9079999999994</v>
      </c>
      <c r="V18" s="14">
        <v>4507.7194499999996</v>
      </c>
      <c r="W18" s="14">
        <v>6166.6633000000002</v>
      </c>
      <c r="X18" s="14">
        <v>3403.4976000000001</v>
      </c>
      <c r="Y18" s="14">
        <v>2416.0989</v>
      </c>
      <c r="Z18" s="14">
        <v>0</v>
      </c>
      <c r="AA18" s="14">
        <v>0</v>
      </c>
    </row>
    <row r="19" spans="1:27" s="11" customFormat="1">
      <c r="A19" s="19" t="s">
        <v>29</v>
      </c>
      <c r="B19" s="19"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15" t="s">
        <v>29</v>
      </c>
      <c r="B20" s="15" t="s">
        <v>22</v>
      </c>
      <c r="C20" s="14">
        <v>0.98667632165269992</v>
      </c>
      <c r="D20" s="14">
        <v>9.5473194315479883</v>
      </c>
      <c r="E20" s="14">
        <v>8.9974190081180012</v>
      </c>
      <c r="F20" s="14">
        <v>47.020265639485999</v>
      </c>
      <c r="G20" s="14">
        <v>56.30367569949</v>
      </c>
      <c r="H20" s="14">
        <v>2.4262365132649903</v>
      </c>
      <c r="I20" s="14">
        <v>31.159136478849998</v>
      </c>
      <c r="J20" s="14">
        <v>23.560060582323</v>
      </c>
      <c r="K20" s="14">
        <v>64.847747579217014</v>
      </c>
      <c r="L20" s="14">
        <v>120.405316832838</v>
      </c>
      <c r="M20" s="14">
        <v>364.34522032982198</v>
      </c>
      <c r="N20" s="14">
        <v>454.56353072048034</v>
      </c>
      <c r="O20" s="14">
        <v>1208.2725811229259</v>
      </c>
      <c r="P20" s="14">
        <v>1250.2790278939099</v>
      </c>
      <c r="Q20" s="14">
        <v>513.50398723318597</v>
      </c>
      <c r="R20" s="14">
        <v>1920.444674059049</v>
      </c>
      <c r="S20" s="14">
        <v>2138.6899050348129</v>
      </c>
      <c r="T20" s="14">
        <v>1853.189263922246</v>
      </c>
      <c r="U20" s="14">
        <v>1723.9757737236498</v>
      </c>
      <c r="V20" s="14">
        <v>1675.6999735433101</v>
      </c>
      <c r="W20" s="14">
        <v>1359.388092648768</v>
      </c>
      <c r="X20" s="14">
        <v>1849.523993089495</v>
      </c>
      <c r="Y20" s="14">
        <v>1312.0855216045941</v>
      </c>
      <c r="Z20" s="14">
        <v>1962.3019340591939</v>
      </c>
      <c r="AA20" s="14">
        <v>2035.395863881555</v>
      </c>
    </row>
    <row r="21" spans="1:27" s="11" customFormat="1">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15" t="s">
        <v>29</v>
      </c>
      <c r="B22" s="15" t="s">
        <v>21</v>
      </c>
      <c r="C22" s="14">
        <v>1.5096946866080201</v>
      </c>
      <c r="D22" s="14">
        <v>2.5828321338738798</v>
      </c>
      <c r="E22" s="14">
        <v>10.1522934</v>
      </c>
      <c r="F22" s="14">
        <v>15.41761753999999</v>
      </c>
      <c r="G22" s="14">
        <v>14.00295835</v>
      </c>
      <c r="H22" s="14">
        <v>5.4152032299999995E-6</v>
      </c>
      <c r="I22" s="14">
        <v>5.2472843627299898E-3</v>
      </c>
      <c r="J22" s="14">
        <v>5.6802649800000001E-6</v>
      </c>
      <c r="K22" s="14">
        <v>1.9877303117999898</v>
      </c>
      <c r="L22" s="14">
        <v>3.5368309304999999</v>
      </c>
      <c r="M22" s="14">
        <v>10.79842258</v>
      </c>
      <c r="N22" s="14">
        <v>16.545105113000002</v>
      </c>
      <c r="O22" s="14">
        <v>17.104127535999901</v>
      </c>
      <c r="P22" s="14">
        <v>229.13906903999998</v>
      </c>
      <c r="Q22" s="14">
        <v>244.94119771799998</v>
      </c>
      <c r="R22" s="14">
        <v>582.87567082929024</v>
      </c>
      <c r="S22" s="14">
        <v>700.79785691008283</v>
      </c>
      <c r="T22" s="14">
        <v>808.53290492976316</v>
      </c>
      <c r="U22" s="14">
        <v>1030.9772809831259</v>
      </c>
      <c r="V22" s="14">
        <v>1073.1664510327751</v>
      </c>
      <c r="W22" s="14">
        <v>568.78104198323376</v>
      </c>
      <c r="X22" s="14">
        <v>1016.0494240006548</v>
      </c>
      <c r="Y22" s="14">
        <v>970.43552103121044</v>
      </c>
      <c r="Z22" s="14">
        <v>1272.8832011</v>
      </c>
      <c r="AA22" s="14">
        <v>1251.1769162152236</v>
      </c>
    </row>
    <row r="23" spans="1:27" s="11" customFormat="1">
      <c r="A23" s="15" t="s">
        <v>29</v>
      </c>
      <c r="B23" s="15" t="s">
        <v>24</v>
      </c>
      <c r="C23" s="14">
        <v>2652.0379199999998</v>
      </c>
      <c r="D23" s="14">
        <v>2757.8319539999998</v>
      </c>
      <c r="E23" s="14">
        <v>2732.8412999999982</v>
      </c>
      <c r="F23" s="14">
        <v>2862.0528949999989</v>
      </c>
      <c r="G23" s="14">
        <v>2911.890699999999</v>
      </c>
      <c r="H23" s="14">
        <v>2749.778824</v>
      </c>
      <c r="I23" s="14">
        <v>2740.3387099999986</v>
      </c>
      <c r="J23" s="14">
        <v>2901.6205599999998</v>
      </c>
      <c r="K23" s="14">
        <v>3070.23486</v>
      </c>
      <c r="L23" s="14">
        <v>3201.559784</v>
      </c>
      <c r="M23" s="14">
        <v>3182.4085399999999</v>
      </c>
      <c r="N23" s="14">
        <v>3434.8159799999989</v>
      </c>
      <c r="O23" s="14">
        <v>3373.8467000000001</v>
      </c>
      <c r="P23" s="14">
        <v>3916.0149760000004</v>
      </c>
      <c r="Q23" s="14">
        <v>3889.7962699999998</v>
      </c>
      <c r="R23" s="14">
        <v>4049.4725939999989</v>
      </c>
      <c r="S23" s="14">
        <v>3935.0609999999992</v>
      </c>
      <c r="T23" s="14">
        <v>4045.1114799999991</v>
      </c>
      <c r="U23" s="14">
        <v>4101.1058700000003</v>
      </c>
      <c r="V23" s="14">
        <v>4119.073629999999</v>
      </c>
      <c r="W23" s="14">
        <v>3884.3748999999998</v>
      </c>
      <c r="X23" s="14">
        <v>4318.2454749999997</v>
      </c>
      <c r="Y23" s="14">
        <v>4344.382106</v>
      </c>
      <c r="Z23" s="14">
        <v>4346.4750750000003</v>
      </c>
      <c r="AA23" s="14">
        <v>4191.8880749999989</v>
      </c>
    </row>
    <row r="24" spans="1:27" s="11" customFormat="1">
      <c r="A24" s="15" t="s">
        <v>29</v>
      </c>
      <c r="B24" s="15" t="s">
        <v>25</v>
      </c>
      <c r="C24" s="14">
        <v>5313.3995982615488</v>
      </c>
      <c r="D24" s="14">
        <v>5711.7649649444274</v>
      </c>
      <c r="E24" s="14">
        <v>6294.9681727818497</v>
      </c>
      <c r="F24" s="14">
        <v>6155.6865195447426</v>
      </c>
      <c r="G24" s="14">
        <v>10937.619100605043</v>
      </c>
      <c r="H24" s="14">
        <v>12847.267554214886</v>
      </c>
      <c r="I24" s="14">
        <v>16482.550437226266</v>
      </c>
      <c r="J24" s="14">
        <v>14453.219446302182</v>
      </c>
      <c r="K24" s="14">
        <v>12692.483103735649</v>
      </c>
      <c r="L24" s="14">
        <v>14073.600215401428</v>
      </c>
      <c r="M24" s="14">
        <v>14729.500537688589</v>
      </c>
      <c r="N24" s="14">
        <v>21657.610452435889</v>
      </c>
      <c r="O24" s="14">
        <v>24702.879641805757</v>
      </c>
      <c r="P24" s="14">
        <v>30231.021934416858</v>
      </c>
      <c r="Q24" s="14">
        <v>31312.709764683579</v>
      </c>
      <c r="R24" s="14">
        <v>26074.462726051377</v>
      </c>
      <c r="S24" s="14">
        <v>23721.701503740729</v>
      </c>
      <c r="T24" s="14">
        <v>25002.339287082668</v>
      </c>
      <c r="U24" s="14">
        <v>26814.788243527706</v>
      </c>
      <c r="V24" s="14">
        <v>33921.152558272624</v>
      </c>
      <c r="W24" s="14">
        <v>35020.532475449407</v>
      </c>
      <c r="X24" s="14">
        <v>36837.119932293455</v>
      </c>
      <c r="Y24" s="14">
        <v>38311.534489107507</v>
      </c>
      <c r="Z24" s="14">
        <v>32928.767646586268</v>
      </c>
      <c r="AA24" s="14">
        <v>30236.438448346358</v>
      </c>
    </row>
    <row r="25" spans="1:27" s="11" customFormat="1">
      <c r="A25" s="15" t="s">
        <v>29</v>
      </c>
      <c r="B25" s="15" t="s">
        <v>26</v>
      </c>
      <c r="C25" s="14">
        <v>6298.2770721259649</v>
      </c>
      <c r="D25" s="14">
        <v>6920.5237383711601</v>
      </c>
      <c r="E25" s="14">
        <v>7367.7554981837129</v>
      </c>
      <c r="F25" s="14">
        <v>7404.455839046339</v>
      </c>
      <c r="G25" s="14">
        <v>8987.5831572613588</v>
      </c>
      <c r="H25" s="14">
        <v>8568.6713358771685</v>
      </c>
      <c r="I25" s="14">
        <v>9338.732609454386</v>
      </c>
      <c r="J25" s="14">
        <v>9278.5447069990059</v>
      </c>
      <c r="K25" s="14">
        <v>13972.766308931583</v>
      </c>
      <c r="L25" s="14">
        <v>17080.164956030116</v>
      </c>
      <c r="M25" s="14">
        <v>18123.479808703902</v>
      </c>
      <c r="N25" s="14">
        <v>19915.311662054715</v>
      </c>
      <c r="O25" s="14">
        <v>21138.931750925785</v>
      </c>
      <c r="P25" s="14">
        <v>20481.386699370691</v>
      </c>
      <c r="Q25" s="14">
        <v>22147.282964821159</v>
      </c>
      <c r="R25" s="14">
        <v>31252.390911212005</v>
      </c>
      <c r="S25" s="14">
        <v>32881.489719875579</v>
      </c>
      <c r="T25" s="14">
        <v>36227.537699560424</v>
      </c>
      <c r="U25" s="14">
        <v>37031.855625084645</v>
      </c>
      <c r="V25" s="14">
        <v>36396.73331571649</v>
      </c>
      <c r="W25" s="14">
        <v>43527.683186793023</v>
      </c>
      <c r="X25" s="14">
        <v>42508.211227713946</v>
      </c>
      <c r="Y25" s="14">
        <v>45786.952424957715</v>
      </c>
      <c r="Z25" s="14">
        <v>49717.198159651321</v>
      </c>
      <c r="AA25" s="14">
        <v>53113.86173165404</v>
      </c>
    </row>
    <row r="26" spans="1:27" s="11" customFormat="1">
      <c r="A26" s="15" t="s">
        <v>29</v>
      </c>
      <c r="B26" s="20" t="s">
        <v>99</v>
      </c>
      <c r="C26" s="14">
        <v>3.6993631999999985E-5</v>
      </c>
      <c r="D26" s="14">
        <v>4.4843429499999799E-5</v>
      </c>
      <c r="E26" s="14">
        <v>6.6020050999999899E-5</v>
      </c>
      <c r="F26" s="14">
        <v>7.1209551000000009E-5</v>
      </c>
      <c r="G26" s="14">
        <v>6.3845000999999897E-5</v>
      </c>
      <c r="H26" s="14">
        <v>6.0927101999999899E-5</v>
      </c>
      <c r="I26" s="14">
        <v>7.3082785999999898E-5</v>
      </c>
      <c r="J26" s="14">
        <v>6.8488408000000008E-5</v>
      </c>
      <c r="K26" s="14">
        <v>7.1588241999999907E-5</v>
      </c>
      <c r="L26" s="14">
        <v>1.086727389999999E-4</v>
      </c>
      <c r="M26" s="14">
        <v>1.2402943999999979E-4</v>
      </c>
      <c r="N26" s="14">
        <v>1.3014856599999989E-4</v>
      </c>
      <c r="O26" s="14">
        <v>155.40330996072197</v>
      </c>
      <c r="P26" s="14">
        <v>635.18851467181094</v>
      </c>
      <c r="Q26" s="14">
        <v>652.05142704756702</v>
      </c>
      <c r="R26" s="14">
        <v>646.01721945608494</v>
      </c>
      <c r="S26" s="14">
        <v>641.12572081952806</v>
      </c>
      <c r="T26" s="14">
        <v>663.85652436441899</v>
      </c>
      <c r="U26" s="14">
        <v>677.95483794652898</v>
      </c>
      <c r="V26" s="14">
        <v>661.94980790492104</v>
      </c>
      <c r="W26" s="14">
        <v>969.66033604222105</v>
      </c>
      <c r="X26" s="14">
        <v>1372.6626101529798</v>
      </c>
      <c r="Y26" s="14">
        <v>1434.0068311769942</v>
      </c>
      <c r="Z26" s="14">
        <v>3710.1464972218923</v>
      </c>
      <c r="AA26" s="14">
        <v>3827.8903397665199</v>
      </c>
    </row>
    <row r="27" spans="1:27" s="11" customFormat="1">
      <c r="A27" s="15" t="s">
        <v>29</v>
      </c>
      <c r="B27" s="20" t="s">
        <v>34</v>
      </c>
      <c r="C27" s="14">
        <v>15.878529698915999</v>
      </c>
      <c r="D27" s="14">
        <v>41.503094765043002</v>
      </c>
      <c r="E27" s="14">
        <v>200.38253212845279</v>
      </c>
      <c r="F27" s="14">
        <v>272.95800677389792</v>
      </c>
      <c r="G27" s="14">
        <v>275.61971362835402</v>
      </c>
      <c r="H27" s="14">
        <v>1197.9944438081131</v>
      </c>
      <c r="I27" s="14">
        <v>1752.0535417224028</v>
      </c>
      <c r="J27" s="14">
        <v>2087.7885896641787</v>
      </c>
      <c r="K27" s="14">
        <v>3165.8299064029911</v>
      </c>
      <c r="L27" s="14">
        <v>5425.3039777234808</v>
      </c>
      <c r="M27" s="14">
        <v>6075.8688361489667</v>
      </c>
      <c r="N27" s="14">
        <v>8415.7963289493309</v>
      </c>
      <c r="O27" s="14">
        <v>9161.6317305948905</v>
      </c>
      <c r="P27" s="14">
        <v>9707.0513962113182</v>
      </c>
      <c r="Q27" s="14">
        <v>9929.9550536382558</v>
      </c>
      <c r="R27" s="14">
        <v>12145.130176000001</v>
      </c>
      <c r="S27" s="14">
        <v>12543.022356999998</v>
      </c>
      <c r="T27" s="14">
        <v>13894.588715999998</v>
      </c>
      <c r="U27" s="14">
        <v>14394.210059999999</v>
      </c>
      <c r="V27" s="14">
        <v>14168.671547</v>
      </c>
      <c r="W27" s="14">
        <v>16630.556744999991</v>
      </c>
      <c r="X27" s="14">
        <v>16021.280621999998</v>
      </c>
      <c r="Y27" s="14">
        <v>16668.024870000001</v>
      </c>
      <c r="Z27" s="14">
        <v>17868.749331999999</v>
      </c>
      <c r="AA27" s="14">
        <v>18014.761029999998</v>
      </c>
    </row>
    <row r="28" spans="1:27" s="11" customFormat="1">
      <c r="A28" s="39" t="s">
        <v>95</v>
      </c>
      <c r="B28" s="39"/>
      <c r="C28" s="29">
        <f>SUM(C18:C25)</f>
        <v>62929.462261395784</v>
      </c>
      <c r="D28" s="29">
        <f t="shared" ref="D28:AA28" si="1">SUM(D18:D25)</f>
        <v>63607.960158881011</v>
      </c>
      <c r="E28" s="29">
        <f t="shared" si="1"/>
        <v>59692.940483373677</v>
      </c>
      <c r="F28" s="29">
        <f t="shared" si="1"/>
        <v>62203.44313677054</v>
      </c>
      <c r="G28" s="29">
        <f t="shared" si="1"/>
        <v>65025.735691915885</v>
      </c>
      <c r="H28" s="29">
        <f t="shared" si="1"/>
        <v>65729.586756020537</v>
      </c>
      <c r="I28" s="29">
        <f t="shared" si="1"/>
        <v>65147.581040443853</v>
      </c>
      <c r="J28" s="29">
        <f t="shared" si="1"/>
        <v>63768.297679563766</v>
      </c>
      <c r="K28" s="29">
        <f t="shared" si="1"/>
        <v>62865.087150558225</v>
      </c>
      <c r="L28" s="29">
        <f t="shared" si="1"/>
        <v>63679.595303194888</v>
      </c>
      <c r="M28" s="29">
        <f t="shared" si="1"/>
        <v>64770.067629302313</v>
      </c>
      <c r="N28" s="29">
        <f t="shared" si="1"/>
        <v>67995.147030324064</v>
      </c>
      <c r="O28" s="29">
        <f t="shared" si="1"/>
        <v>70848.228501390447</v>
      </c>
      <c r="P28" s="29">
        <f t="shared" si="1"/>
        <v>71761.875406721461</v>
      </c>
      <c r="Q28" s="29">
        <f t="shared" si="1"/>
        <v>73701.268584455931</v>
      </c>
      <c r="R28" s="29">
        <f t="shared" si="1"/>
        <v>71973.886776151718</v>
      </c>
      <c r="S28" s="29">
        <f t="shared" si="1"/>
        <v>71471.979985561207</v>
      </c>
      <c r="T28" s="29">
        <f t="shared" si="1"/>
        <v>75735.5768354951</v>
      </c>
      <c r="U28" s="29">
        <f t="shared" si="1"/>
        <v>77448.610793319123</v>
      </c>
      <c r="V28" s="29">
        <f t="shared" si="1"/>
        <v>81693.545378565206</v>
      </c>
      <c r="W28" s="29">
        <f t="shared" si="1"/>
        <v>90527.422996874433</v>
      </c>
      <c r="X28" s="29">
        <f t="shared" si="1"/>
        <v>89932.647652097541</v>
      </c>
      <c r="Y28" s="29">
        <f t="shared" si="1"/>
        <v>93141.488962701027</v>
      </c>
      <c r="Z28" s="29">
        <f t="shared" si="1"/>
        <v>90227.626016396782</v>
      </c>
      <c r="AA28" s="29">
        <f t="shared" si="1"/>
        <v>90828.761035097181</v>
      </c>
    </row>
    <row r="29" spans="1:27" s="11" customFormat="1"/>
    <row r="30" spans="1:27" s="11" customFormat="1"/>
    <row r="31" spans="1:27" s="11" customFormat="1">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19" t="s">
        <v>30</v>
      </c>
      <c r="B32" s="19" t="s">
        <v>36</v>
      </c>
      <c r="C32" s="14">
        <v>48187.295149999984</v>
      </c>
      <c r="D32" s="14">
        <v>42879.379329999974</v>
      </c>
      <c r="E32" s="14">
        <v>41665.358</v>
      </c>
      <c r="F32" s="14">
        <v>42922.435310000015</v>
      </c>
      <c r="G32" s="14">
        <v>41804.191409999999</v>
      </c>
      <c r="H32" s="14">
        <v>39120.146499999981</v>
      </c>
      <c r="I32" s="14">
        <v>38175.009180000001</v>
      </c>
      <c r="J32" s="14">
        <v>33294.852279999999</v>
      </c>
      <c r="K32" s="14">
        <v>31775.466050000003</v>
      </c>
      <c r="L32" s="14">
        <v>30770.965700000001</v>
      </c>
      <c r="M32" s="14">
        <v>30713.874399999997</v>
      </c>
      <c r="N32" s="14">
        <v>31750.433199999999</v>
      </c>
      <c r="O32" s="14">
        <v>34301.307399999998</v>
      </c>
      <c r="P32" s="14">
        <v>33098.69</v>
      </c>
      <c r="Q32" s="14">
        <v>31246.857899999999</v>
      </c>
      <c r="R32" s="14">
        <v>31886.335899999991</v>
      </c>
      <c r="S32" s="14">
        <v>27081.175999999999</v>
      </c>
      <c r="T32" s="14">
        <v>25255.011699999999</v>
      </c>
      <c r="U32" s="14">
        <v>23501.669600000001</v>
      </c>
      <c r="V32" s="14">
        <v>21988.285400000001</v>
      </c>
      <c r="W32" s="14">
        <v>20864.350299999991</v>
      </c>
      <c r="X32" s="14">
        <v>18008.9041</v>
      </c>
      <c r="Y32" s="14">
        <v>18316.645299999989</v>
      </c>
      <c r="Z32" s="14">
        <v>16748.909800000001</v>
      </c>
      <c r="AA32" s="14">
        <v>13614.027900000001</v>
      </c>
    </row>
    <row r="33" spans="1:27" s="11" customFormat="1">
      <c r="A33" s="19" t="s">
        <v>30</v>
      </c>
      <c r="B33" s="19"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19" t="s">
        <v>30</v>
      </c>
      <c r="B34" s="19" t="s">
        <v>22</v>
      </c>
      <c r="C34" s="14">
        <v>4491.6726310267559</v>
      </c>
      <c r="D34" s="14">
        <v>4455.6359116023768</v>
      </c>
      <c r="E34" s="14">
        <v>4441.9976315762842</v>
      </c>
      <c r="F34" s="14">
        <v>4548.4519322523065</v>
      </c>
      <c r="G34" s="14">
        <v>4538.9070246734691</v>
      </c>
      <c r="H34" s="14">
        <v>4471.4776748479226</v>
      </c>
      <c r="I34" s="14">
        <v>4546.0320146630047</v>
      </c>
      <c r="J34" s="14">
        <v>4521.8551353658449</v>
      </c>
      <c r="K34" s="14">
        <v>4509.2137855339688</v>
      </c>
      <c r="L34" s="14">
        <v>4534.8940059294673</v>
      </c>
      <c r="M34" s="14">
        <v>4650.7127160533546</v>
      </c>
      <c r="N34" s="14">
        <v>4642.5395166676108</v>
      </c>
      <c r="O34" s="14">
        <v>4743.7041187984942</v>
      </c>
      <c r="P34" s="14">
        <v>5036.6999195401804</v>
      </c>
      <c r="Q34" s="14">
        <v>4889.3801710201933</v>
      </c>
      <c r="R34" s="14">
        <v>5309.1850264805216</v>
      </c>
      <c r="S34" s="14">
        <v>6012.6414285910269</v>
      </c>
      <c r="T34" s="14">
        <v>5847.5254284812163</v>
      </c>
      <c r="U34" s="14">
        <v>6204.3646890243399</v>
      </c>
      <c r="V34" s="14">
        <v>5699.9612288265025</v>
      </c>
      <c r="W34" s="14">
        <v>5789.3707287939114</v>
      </c>
      <c r="X34" s="14">
        <v>6068.0524278440253</v>
      </c>
      <c r="Y34" s="14">
        <v>5676.6716678902221</v>
      </c>
      <c r="Z34" s="14">
        <v>6229.6078877044547</v>
      </c>
      <c r="AA34" s="14">
        <v>6259.3729671721949</v>
      </c>
    </row>
    <row r="35" spans="1:27" s="11" customFormat="1">
      <c r="A35" s="19" t="s">
        <v>30</v>
      </c>
      <c r="B35" s="19"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19" t="s">
        <v>30</v>
      </c>
      <c r="B36" s="19" t="s">
        <v>21</v>
      </c>
      <c r="C36" s="14">
        <v>8.0606213400000003E-6</v>
      </c>
      <c r="D36" s="14">
        <v>1.1926245768412598</v>
      </c>
      <c r="E36" s="14">
        <v>0.1186416765873</v>
      </c>
      <c r="F36" s="14">
        <v>2.4632568473412904</v>
      </c>
      <c r="G36" s="14">
        <v>3.0939462804857896</v>
      </c>
      <c r="H36" s="14">
        <v>9.5210326599999884E-6</v>
      </c>
      <c r="I36" s="14">
        <v>0.34565237747132005</v>
      </c>
      <c r="J36" s="14">
        <v>0.19721941452047997</v>
      </c>
      <c r="K36" s="14">
        <v>9.6966188299999809E-6</v>
      </c>
      <c r="L36" s="14">
        <v>0.1787486080199</v>
      </c>
      <c r="M36" s="14">
        <v>5.3478673348435999</v>
      </c>
      <c r="N36" s="14">
        <v>7.4844283650254182</v>
      </c>
      <c r="O36" s="14">
        <v>3.6444613203587601</v>
      </c>
      <c r="P36" s="14">
        <v>8.1700614470597888</v>
      </c>
      <c r="Q36" s="14">
        <v>14.729994116668498</v>
      </c>
      <c r="R36" s="14">
        <v>21.3057762551311</v>
      </c>
      <c r="S36" s="14">
        <v>125.90328085256778</v>
      </c>
      <c r="T36" s="14">
        <v>178.24956957073172</v>
      </c>
      <c r="U36" s="14">
        <v>265.29083532259455</v>
      </c>
      <c r="V36" s="14">
        <v>335.96343223129787</v>
      </c>
      <c r="W36" s="14">
        <v>95.547921640568305</v>
      </c>
      <c r="X36" s="14">
        <v>55.988182742740698</v>
      </c>
      <c r="Y36" s="14">
        <v>80.808884341621592</v>
      </c>
      <c r="Z36" s="14">
        <v>129.59746508869128</v>
      </c>
      <c r="AA36" s="14">
        <v>44.760439069925503</v>
      </c>
    </row>
    <row r="37" spans="1:27" s="11" customFormat="1">
      <c r="A37" s="19" t="s">
        <v>30</v>
      </c>
      <c r="B37" s="19" t="s">
        <v>24</v>
      </c>
      <c r="C37" s="14">
        <v>708.524079999999</v>
      </c>
      <c r="D37" s="14">
        <v>707.69997999999998</v>
      </c>
      <c r="E37" s="14">
        <v>707.08210000000008</v>
      </c>
      <c r="F37" s="14">
        <v>709.01982999999996</v>
      </c>
      <c r="G37" s="14">
        <v>707.69997999999998</v>
      </c>
      <c r="H37" s="14">
        <v>708.66946000000007</v>
      </c>
      <c r="I37" s="14">
        <v>706.73053000000004</v>
      </c>
      <c r="J37" s="14">
        <v>709.50717000000009</v>
      </c>
      <c r="K37" s="14">
        <v>707.74062999999899</v>
      </c>
      <c r="L37" s="14">
        <v>705.68807999999899</v>
      </c>
      <c r="M37" s="14">
        <v>703.29223999999999</v>
      </c>
      <c r="N37" s="14">
        <v>709.11045000000001</v>
      </c>
      <c r="O37" s="14">
        <v>704.55060000000003</v>
      </c>
      <c r="P37" s="14">
        <v>705.49712999999906</v>
      </c>
      <c r="Q37" s="14">
        <v>704.80768</v>
      </c>
      <c r="R37" s="14">
        <v>707.45135000000005</v>
      </c>
      <c r="S37" s="14">
        <v>695.84752000000003</v>
      </c>
      <c r="T37" s="14">
        <v>699.47402999999895</v>
      </c>
      <c r="U37" s="14">
        <v>695.99131999999997</v>
      </c>
      <c r="V37" s="14">
        <v>692.63761999999997</v>
      </c>
      <c r="W37" s="14">
        <v>692.19933999999898</v>
      </c>
      <c r="X37" s="14">
        <v>642.38625000000002</v>
      </c>
      <c r="Y37" s="14">
        <v>631.46</v>
      </c>
      <c r="Z37" s="14">
        <v>615.14030000000002</v>
      </c>
      <c r="AA37" s="14">
        <v>591.21555999999998</v>
      </c>
    </row>
    <row r="38" spans="1:27" s="11" customFormat="1">
      <c r="A38" s="19" t="s">
        <v>30</v>
      </c>
      <c r="B38" s="19" t="s">
        <v>25</v>
      </c>
      <c r="C38" s="14">
        <v>2315.3759043591995</v>
      </c>
      <c r="D38" s="14">
        <v>3464.1010447323315</v>
      </c>
      <c r="E38" s="14">
        <v>5265.3226744714475</v>
      </c>
      <c r="F38" s="14">
        <v>4909.4591861659792</v>
      </c>
      <c r="G38" s="14">
        <v>4334.9026268399784</v>
      </c>
      <c r="H38" s="14">
        <v>6199.6770475399926</v>
      </c>
      <c r="I38" s="14">
        <v>5764.9485549060182</v>
      </c>
      <c r="J38" s="14">
        <v>13370.450324999876</v>
      </c>
      <c r="K38" s="14">
        <v>14050.035322437654</v>
      </c>
      <c r="L38" s="14">
        <v>14695.148576309952</v>
      </c>
      <c r="M38" s="14">
        <v>14114.385019147609</v>
      </c>
      <c r="N38" s="14">
        <v>13613.628377886824</v>
      </c>
      <c r="O38" s="14">
        <v>12639.096180974546</v>
      </c>
      <c r="P38" s="14">
        <v>13929.672704503926</v>
      </c>
      <c r="Q38" s="14">
        <v>13389.591629686634</v>
      </c>
      <c r="R38" s="14">
        <v>16722.142256481286</v>
      </c>
      <c r="S38" s="14">
        <v>18854.243468840014</v>
      </c>
      <c r="T38" s="14">
        <v>19389.392906732806</v>
      </c>
      <c r="U38" s="14">
        <v>18473.870628439498</v>
      </c>
      <c r="V38" s="14">
        <v>20744.412655098164</v>
      </c>
      <c r="W38" s="14">
        <v>20568.810616368661</v>
      </c>
      <c r="X38" s="14">
        <v>25193.338646188211</v>
      </c>
      <c r="Y38" s="14">
        <v>23605.565862830714</v>
      </c>
      <c r="Z38" s="14">
        <v>28021.769128168256</v>
      </c>
      <c r="AA38" s="14">
        <v>29202.123330384948</v>
      </c>
    </row>
    <row r="39" spans="1:27" s="11" customFormat="1">
      <c r="A39" s="19" t="s">
        <v>30</v>
      </c>
      <c r="B39" s="19" t="s">
        <v>26</v>
      </c>
      <c r="C39" s="14">
        <v>4635.3011862004687</v>
      </c>
      <c r="D39" s="14">
        <v>8115.1091795039247</v>
      </c>
      <c r="E39" s="14">
        <v>9140.0436390360646</v>
      </c>
      <c r="F39" s="14">
        <v>9160.940441319317</v>
      </c>
      <c r="G39" s="14">
        <v>8777.3619031537455</v>
      </c>
      <c r="H39" s="14">
        <v>8570.5890739861879</v>
      </c>
      <c r="I39" s="14">
        <v>9097.5223613374001</v>
      </c>
      <c r="J39" s="14">
        <v>7644.7670095551302</v>
      </c>
      <c r="K39" s="14">
        <v>8436.1664071793621</v>
      </c>
      <c r="L39" s="14">
        <v>8786.7102146304987</v>
      </c>
      <c r="M39" s="14">
        <v>9092.8297605096213</v>
      </c>
      <c r="N39" s="14">
        <v>9146.2477777789954</v>
      </c>
      <c r="O39" s="14">
        <v>8780.6739387804137</v>
      </c>
      <c r="P39" s="14">
        <v>8524.0595562475446</v>
      </c>
      <c r="Q39" s="14">
        <v>9226.2627077804118</v>
      </c>
      <c r="R39" s="14">
        <v>7708.6106998213227</v>
      </c>
      <c r="S39" s="14">
        <v>8499.2123402039379</v>
      </c>
      <c r="T39" s="14">
        <v>8779.5787145512422</v>
      </c>
      <c r="U39" s="14">
        <v>9468.1780256569564</v>
      </c>
      <c r="V39" s="14">
        <v>9767.7524106323581</v>
      </c>
      <c r="W39" s="14">
        <v>9856.9434395306707</v>
      </c>
      <c r="X39" s="14">
        <v>9621.8004155400558</v>
      </c>
      <c r="Y39" s="14">
        <v>10269.48244802825</v>
      </c>
      <c r="Z39" s="14">
        <v>9759.047688480623</v>
      </c>
      <c r="AA39" s="14">
        <v>10751.503201217984</v>
      </c>
    </row>
    <row r="40" spans="1:27" s="11" customFormat="1">
      <c r="A40" s="19" t="s">
        <v>30</v>
      </c>
      <c r="B40" s="20" t="s">
        <v>99</v>
      </c>
      <c r="C40" s="14">
        <v>0.87912458458299891</v>
      </c>
      <c r="D40" s="14">
        <v>1.3039915744749999</v>
      </c>
      <c r="E40" s="14">
        <v>1.4574480821325</v>
      </c>
      <c r="F40" s="14">
        <v>1.5570956140050001</v>
      </c>
      <c r="G40" s="14">
        <v>1.453566297641</v>
      </c>
      <c r="H40" s="14">
        <v>1.4085160305489999</v>
      </c>
      <c r="I40" s="14">
        <v>1.6585973183710001</v>
      </c>
      <c r="J40" s="14">
        <v>1.4920818547450001</v>
      </c>
      <c r="K40" s="14">
        <v>1.53406877372199</v>
      </c>
      <c r="L40" s="14">
        <v>1.5037380433699998</v>
      </c>
      <c r="M40" s="14">
        <v>1.6085922069950001</v>
      </c>
      <c r="N40" s="14">
        <v>1.5592147093389901</v>
      </c>
      <c r="O40" s="14">
        <v>1.556516508206</v>
      </c>
      <c r="P40" s="14">
        <v>1.6187479503900002</v>
      </c>
      <c r="Q40" s="14">
        <v>1.515119506475</v>
      </c>
      <c r="R40" s="14">
        <v>1.36311441928</v>
      </c>
      <c r="S40" s="14">
        <v>1.4271168694759899</v>
      </c>
      <c r="T40" s="14">
        <v>1.422517076716</v>
      </c>
      <c r="U40" s="14">
        <v>1.4790438704009998</v>
      </c>
      <c r="V40" s="14">
        <v>12.3927162152</v>
      </c>
      <c r="W40" s="14">
        <v>12.1932701262</v>
      </c>
      <c r="X40" s="14">
        <v>11.46037513045</v>
      </c>
      <c r="Y40" s="14">
        <v>12.296509385999899</v>
      </c>
      <c r="Z40" s="14">
        <v>147.23159233299998</v>
      </c>
      <c r="AA40" s="14">
        <v>166.09956428499999</v>
      </c>
    </row>
    <row r="41" spans="1:27" s="11" customFormat="1">
      <c r="A41" s="19" t="s">
        <v>30</v>
      </c>
      <c r="B41" s="20" t="s">
        <v>34</v>
      </c>
      <c r="C41" s="14">
        <v>82.289688975844001</v>
      </c>
      <c r="D41" s="14">
        <v>267.93460572435902</v>
      </c>
      <c r="E41" s="14">
        <v>352.23142008098404</v>
      </c>
      <c r="F41" s="14">
        <v>473.19758764751901</v>
      </c>
      <c r="G41" s="14">
        <v>365.68414623273003</v>
      </c>
      <c r="H41" s="14">
        <v>362.54289995157296</v>
      </c>
      <c r="I41" s="14">
        <v>539.69581648955</v>
      </c>
      <c r="J41" s="14">
        <v>559.82820808005908</v>
      </c>
      <c r="K41" s="14">
        <v>574.47899726046001</v>
      </c>
      <c r="L41" s="14">
        <v>905.55441299999995</v>
      </c>
      <c r="M41" s="14">
        <v>924.27572299999997</v>
      </c>
      <c r="N41" s="14">
        <v>1314.0468700000001</v>
      </c>
      <c r="O41" s="14">
        <v>1308.0770699999998</v>
      </c>
      <c r="P41" s="14">
        <v>1412.8616999999999</v>
      </c>
      <c r="Q41" s="14">
        <v>2472.9721799999998</v>
      </c>
      <c r="R41" s="14">
        <v>3486.4875000000002</v>
      </c>
      <c r="S41" s="14">
        <v>3592.6222500000003</v>
      </c>
      <c r="T41" s="14">
        <v>3806.4079000000002</v>
      </c>
      <c r="U41" s="14">
        <v>4378.0455000000002</v>
      </c>
      <c r="V41" s="14">
        <v>4311.1839</v>
      </c>
      <c r="W41" s="14">
        <v>4141.6318000000001</v>
      </c>
      <c r="X41" s="14">
        <v>3699.1317300000001</v>
      </c>
      <c r="Y41" s="14">
        <v>3966.0835999999999</v>
      </c>
      <c r="Z41" s="14">
        <v>3506.6069499999999</v>
      </c>
      <c r="AA41" s="14">
        <v>3588.4921999999997</v>
      </c>
    </row>
    <row r="42" spans="1:27" s="11" customFormat="1">
      <c r="A42" s="39" t="s">
        <v>95</v>
      </c>
      <c r="B42" s="39"/>
      <c r="C42" s="29">
        <f>SUM(C32:C39)</f>
        <v>60338.168959647024</v>
      </c>
      <c r="D42" s="29">
        <f t="shared" ref="D42:AA42" si="2">SUM(D32:D39)</f>
        <v>59623.118070415439</v>
      </c>
      <c r="E42" s="29">
        <f t="shared" si="2"/>
        <v>61219.922686760379</v>
      </c>
      <c r="F42" s="29">
        <f t="shared" si="2"/>
        <v>62252.769956584954</v>
      </c>
      <c r="G42" s="29">
        <f t="shared" si="2"/>
        <v>60166.156890947677</v>
      </c>
      <c r="H42" s="29">
        <f t="shared" si="2"/>
        <v>59070.559765895108</v>
      </c>
      <c r="I42" s="29">
        <f t="shared" si="2"/>
        <v>58290.588293283901</v>
      </c>
      <c r="J42" s="29">
        <f t="shared" si="2"/>
        <v>59541.629139335368</v>
      </c>
      <c r="K42" s="29">
        <f t="shared" si="2"/>
        <v>59478.622204847605</v>
      </c>
      <c r="L42" s="29">
        <f t="shared" si="2"/>
        <v>59493.585325477936</v>
      </c>
      <c r="M42" s="29">
        <f t="shared" si="2"/>
        <v>59280.442003045428</v>
      </c>
      <c r="N42" s="29">
        <f t="shared" si="2"/>
        <v>59869.443750698454</v>
      </c>
      <c r="O42" s="29">
        <f t="shared" si="2"/>
        <v>61172.976699873805</v>
      </c>
      <c r="P42" s="29">
        <f t="shared" si="2"/>
        <v>61302.789371738712</v>
      </c>
      <c r="Q42" s="29">
        <f t="shared" si="2"/>
        <v>59471.630082603908</v>
      </c>
      <c r="R42" s="29">
        <f t="shared" si="2"/>
        <v>62355.031009038255</v>
      </c>
      <c r="S42" s="29">
        <f t="shared" si="2"/>
        <v>61269.024038487543</v>
      </c>
      <c r="T42" s="29">
        <f t="shared" si="2"/>
        <v>60149.232349335995</v>
      </c>
      <c r="U42" s="29">
        <f t="shared" si="2"/>
        <v>58609.365098443384</v>
      </c>
      <c r="V42" s="29">
        <f t="shared" si="2"/>
        <v>59229.012746788329</v>
      </c>
      <c r="W42" s="29">
        <f t="shared" si="2"/>
        <v>57867.222346333801</v>
      </c>
      <c r="X42" s="29">
        <f t="shared" si="2"/>
        <v>59590.470022315028</v>
      </c>
      <c r="Y42" s="29">
        <f t="shared" si="2"/>
        <v>58580.634163090792</v>
      </c>
      <c r="Z42" s="29">
        <f t="shared" si="2"/>
        <v>61504.072269442026</v>
      </c>
      <c r="AA42" s="29">
        <f t="shared" si="2"/>
        <v>60463.003397845052</v>
      </c>
    </row>
    <row r="43" spans="1:27" s="11" customFormat="1"/>
    <row r="44" spans="1:27" s="11" customFormat="1"/>
    <row r="45" spans="1:27" s="11" customFormat="1">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19" t="s">
        <v>33</v>
      </c>
      <c r="B46" s="19" t="s">
        <v>36</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19" t="s">
        <v>33</v>
      </c>
      <c r="B47" s="19" t="s">
        <v>38</v>
      </c>
      <c r="C47" s="14">
        <v>33579.453800000003</v>
      </c>
      <c r="D47" s="14">
        <v>34290.606200000002</v>
      </c>
      <c r="E47" s="14">
        <v>34408.141300000003</v>
      </c>
      <c r="F47" s="14">
        <v>34416.989500000003</v>
      </c>
      <c r="G47" s="14">
        <v>34467.430099999998</v>
      </c>
      <c r="H47" s="14">
        <v>32284.6319</v>
      </c>
      <c r="I47" s="14">
        <v>31856.652599999998</v>
      </c>
      <c r="J47" s="14">
        <v>30434.719399999998</v>
      </c>
      <c r="K47" s="14">
        <v>29841.398299999997</v>
      </c>
      <c r="L47" s="14">
        <v>28733.997700000004</v>
      </c>
      <c r="M47" s="14">
        <v>24736.831100000003</v>
      </c>
      <c r="N47" s="14">
        <v>25441.447700000001</v>
      </c>
      <c r="O47" s="14">
        <v>22088.207200000001</v>
      </c>
      <c r="P47" s="14">
        <v>23021.929</v>
      </c>
      <c r="Q47" s="14">
        <v>22433.976900000001</v>
      </c>
      <c r="R47" s="14">
        <v>23210.137900000002</v>
      </c>
      <c r="S47" s="14">
        <v>23283.875899999999</v>
      </c>
      <c r="T47" s="14">
        <v>22155.058100000002</v>
      </c>
      <c r="U47" s="14">
        <v>21135.5746</v>
      </c>
      <c r="V47" s="14">
        <v>21224.072400000001</v>
      </c>
      <c r="W47" s="14">
        <v>19015.045699999999</v>
      </c>
      <c r="X47" s="14">
        <v>18944.629300000001</v>
      </c>
      <c r="Y47" s="14">
        <v>17697.595499999999</v>
      </c>
      <c r="Z47" s="14">
        <v>16487.671999999999</v>
      </c>
      <c r="AA47" s="14">
        <v>16089.1227</v>
      </c>
    </row>
    <row r="48" spans="1:27" s="11" customFormat="1">
      <c r="A48" s="19" t="s">
        <v>33</v>
      </c>
      <c r="B48" s="19" t="s">
        <v>22</v>
      </c>
      <c r="C48" s="14">
        <v>6.2306025999999901E-6</v>
      </c>
      <c r="D48" s="14">
        <v>6.7405926999999997E-6</v>
      </c>
      <c r="E48" s="14">
        <v>7.4265529999999999E-6</v>
      </c>
      <c r="F48" s="14">
        <v>9.7369539999999993E-6</v>
      </c>
      <c r="G48" s="14">
        <v>1.0017598E-5</v>
      </c>
      <c r="H48" s="14">
        <v>1.0056683E-5</v>
      </c>
      <c r="I48" s="14">
        <v>9.8375239999999992E-6</v>
      </c>
      <c r="J48" s="14">
        <v>1.0190151E-5</v>
      </c>
      <c r="K48" s="14">
        <v>1.0112548999999999E-5</v>
      </c>
      <c r="L48" s="14">
        <v>1.0234196E-5</v>
      </c>
      <c r="M48" s="14">
        <v>1.026063E-5</v>
      </c>
      <c r="N48" s="14">
        <v>1.1312532E-5</v>
      </c>
      <c r="O48" s="14">
        <v>1.512301E-5</v>
      </c>
      <c r="P48" s="14">
        <v>1.5527818E-5</v>
      </c>
      <c r="Q48" s="14">
        <v>1.5030513999999999E-5</v>
      </c>
      <c r="R48" s="14">
        <v>2.4353160999999999E-5</v>
      </c>
      <c r="S48" s="14">
        <v>2.5606653999999899E-5</v>
      </c>
      <c r="T48" s="14">
        <v>2.5240560000000001E-5</v>
      </c>
      <c r="U48" s="14">
        <v>2.4698562E-5</v>
      </c>
      <c r="V48" s="14">
        <v>2.5176789999999999E-5</v>
      </c>
      <c r="W48" s="14">
        <v>2.4858642000000001E-5</v>
      </c>
      <c r="X48" s="14">
        <v>2.5091034000000001E-5</v>
      </c>
      <c r="Y48" s="14">
        <v>2.4049238999999898E-5</v>
      </c>
      <c r="Z48" s="14">
        <v>2.4930469999999999E-5</v>
      </c>
      <c r="AA48" s="14">
        <v>2.4545307999999999E-5</v>
      </c>
    </row>
    <row r="49" spans="1:27" s="11" customFormat="1">
      <c r="A49" s="19" t="s">
        <v>33</v>
      </c>
      <c r="B49" s="19" t="s">
        <v>23</v>
      </c>
      <c r="C49" s="14">
        <v>11.934358999999899</v>
      </c>
      <c r="D49" s="14">
        <v>48.981353999999897</v>
      </c>
      <c r="E49" s="14">
        <v>28.232178000000001</v>
      </c>
      <c r="F49" s="14">
        <v>24.478798000000001</v>
      </c>
      <c r="G49" s="14">
        <v>29.939920000000001</v>
      </c>
      <c r="H49" s="14">
        <v>15.361265</v>
      </c>
      <c r="I49" s="14">
        <v>5.4062767000000003</v>
      </c>
      <c r="J49" s="14">
        <v>9.9672269999999994</v>
      </c>
      <c r="K49" s="14">
        <v>6.0201960000000003</v>
      </c>
      <c r="L49" s="14">
        <v>22.545273000000002</v>
      </c>
      <c r="M49" s="14">
        <v>29.885117999999999</v>
      </c>
      <c r="N49" s="14">
        <v>0</v>
      </c>
      <c r="O49" s="14">
        <v>0</v>
      </c>
      <c r="P49" s="14">
        <v>0</v>
      </c>
      <c r="Q49" s="14">
        <v>0</v>
      </c>
      <c r="R49" s="14">
        <v>0</v>
      </c>
      <c r="S49" s="14">
        <v>0</v>
      </c>
      <c r="T49" s="14">
        <v>0</v>
      </c>
      <c r="U49" s="14">
        <v>0</v>
      </c>
      <c r="V49" s="14">
        <v>0</v>
      </c>
      <c r="W49" s="14">
        <v>0</v>
      </c>
      <c r="X49" s="14">
        <v>0</v>
      </c>
      <c r="Y49" s="14">
        <v>0</v>
      </c>
      <c r="Z49" s="14">
        <v>0</v>
      </c>
      <c r="AA49" s="14">
        <v>0</v>
      </c>
    </row>
    <row r="50" spans="1:27" s="11" customFormat="1">
      <c r="A50" s="19" t="s">
        <v>33</v>
      </c>
      <c r="B50" s="19" t="s">
        <v>21</v>
      </c>
      <c r="C50" s="14">
        <v>18.9394597184303</v>
      </c>
      <c r="D50" s="14">
        <v>27.672863044263291</v>
      </c>
      <c r="E50" s="14">
        <v>34.728735120641296</v>
      </c>
      <c r="F50" s="14">
        <v>21.791940135304102</v>
      </c>
      <c r="G50" s="14">
        <v>15.254065639263189</v>
      </c>
      <c r="H50" s="14">
        <v>7.6407994493896005</v>
      </c>
      <c r="I50" s="14">
        <v>2.8104370844956899</v>
      </c>
      <c r="J50" s="14">
        <v>5.5871554023092997</v>
      </c>
      <c r="K50" s="14">
        <v>2.4298712152787001</v>
      </c>
      <c r="L50" s="14">
        <v>22.472881684164378</v>
      </c>
      <c r="M50" s="14">
        <v>31.014490319528903</v>
      </c>
      <c r="N50" s="14">
        <v>62.107330076041286</v>
      </c>
      <c r="O50" s="14">
        <v>61.786026168086991</v>
      </c>
      <c r="P50" s="14">
        <v>344.66273273489486</v>
      </c>
      <c r="Q50" s="14">
        <v>245.54136360337858</v>
      </c>
      <c r="R50" s="14">
        <v>418.36272402851012</v>
      </c>
      <c r="S50" s="14">
        <v>524.71375868935866</v>
      </c>
      <c r="T50" s="14">
        <v>490.96271678479246</v>
      </c>
      <c r="U50" s="14">
        <v>598.28690183469143</v>
      </c>
      <c r="V50" s="14">
        <v>597.8649301300477</v>
      </c>
      <c r="W50" s="14">
        <v>212.03265798984697</v>
      </c>
      <c r="X50" s="14">
        <v>757.31292549848411</v>
      </c>
      <c r="Y50" s="14">
        <v>353.00491918988513</v>
      </c>
      <c r="Z50" s="14">
        <v>1207.8933282141202</v>
      </c>
      <c r="AA50" s="14">
        <v>1218.9751109206763</v>
      </c>
    </row>
    <row r="51" spans="1:27" s="11" customFormat="1">
      <c r="A51" s="19" t="s">
        <v>33</v>
      </c>
      <c r="B51" s="19" t="s">
        <v>24</v>
      </c>
      <c r="C51" s="14">
        <v>3512.7926599999992</v>
      </c>
      <c r="D51" s="14">
        <v>3511.6933899999995</v>
      </c>
      <c r="E51" s="14">
        <v>3483.8380350000002</v>
      </c>
      <c r="F51" s="14">
        <v>3494.066644999999</v>
      </c>
      <c r="G51" s="14">
        <v>3487.7028399999999</v>
      </c>
      <c r="H51" s="14">
        <v>3483.8144900000002</v>
      </c>
      <c r="I51" s="14">
        <v>3480.8901659999997</v>
      </c>
      <c r="J51" s="14">
        <v>3483.3442599999998</v>
      </c>
      <c r="K51" s="14">
        <v>3482.0027599999999</v>
      </c>
      <c r="L51" s="14">
        <v>3489.1275540000001</v>
      </c>
      <c r="M51" s="14">
        <v>3490.9176300000004</v>
      </c>
      <c r="N51" s="14">
        <v>3501.0810799999999</v>
      </c>
      <c r="O51" s="14">
        <v>3492.9190899999999</v>
      </c>
      <c r="P51" s="14">
        <v>3494.8599849999996</v>
      </c>
      <c r="Q51" s="14">
        <v>3496.1825699999986</v>
      </c>
      <c r="R51" s="14">
        <v>3501.732864999999</v>
      </c>
      <c r="S51" s="14">
        <v>3489.914179999997</v>
      </c>
      <c r="T51" s="14">
        <v>3499.4013899999986</v>
      </c>
      <c r="U51" s="14">
        <v>3489.7723399999995</v>
      </c>
      <c r="V51" s="14">
        <v>3500.3686999999982</v>
      </c>
      <c r="W51" s="14">
        <v>3503.2812299999996</v>
      </c>
      <c r="X51" s="14">
        <v>3506.2757939999997</v>
      </c>
      <c r="Y51" s="14">
        <v>3500.6174700000006</v>
      </c>
      <c r="Z51" s="14">
        <v>3500.9870559999999</v>
      </c>
      <c r="AA51" s="14">
        <v>3494.9093200000002</v>
      </c>
    </row>
    <row r="52" spans="1:27" s="11" customFormat="1">
      <c r="A52" s="19" t="s">
        <v>33</v>
      </c>
      <c r="B52" s="19" t="s">
        <v>25</v>
      </c>
      <c r="C52" s="14">
        <v>11747.502584723607</v>
      </c>
      <c r="D52" s="14">
        <v>11642.70210811279</v>
      </c>
      <c r="E52" s="14">
        <v>13104.314477884536</v>
      </c>
      <c r="F52" s="14">
        <v>11557.52986677733</v>
      </c>
      <c r="G52" s="14">
        <v>11341.149424874387</v>
      </c>
      <c r="H52" s="14">
        <v>11924.284937774028</v>
      </c>
      <c r="I52" s="14">
        <v>12689.61714787647</v>
      </c>
      <c r="J52" s="14">
        <v>13352.504983756826</v>
      </c>
      <c r="K52" s="14">
        <v>15632.444292456436</v>
      </c>
      <c r="L52" s="14">
        <v>16259.406833217288</v>
      </c>
      <c r="M52" s="14">
        <v>19630.942169728536</v>
      </c>
      <c r="N52" s="14">
        <v>17244.400163026978</v>
      </c>
      <c r="O52" s="14">
        <v>19223.583656069753</v>
      </c>
      <c r="P52" s="14">
        <v>19858.293983609732</v>
      </c>
      <c r="Q52" s="14">
        <v>20748.645521218503</v>
      </c>
      <c r="R52" s="14">
        <v>21867.412884446894</v>
      </c>
      <c r="S52" s="14">
        <v>23281.322389907316</v>
      </c>
      <c r="T52" s="14">
        <v>22439.521716371146</v>
      </c>
      <c r="U52" s="14">
        <v>24896.663903408415</v>
      </c>
      <c r="V52" s="14">
        <v>22158.851038026507</v>
      </c>
      <c r="W52" s="14">
        <v>22613.540475303154</v>
      </c>
      <c r="X52" s="14">
        <v>22885.85716467378</v>
      </c>
      <c r="Y52" s="14">
        <v>24240.03779712494</v>
      </c>
      <c r="Z52" s="14">
        <v>27656.324944999997</v>
      </c>
      <c r="AA52" s="14">
        <v>27624.807169999996</v>
      </c>
    </row>
    <row r="53" spans="1:27" s="11" customFormat="1">
      <c r="A53" s="19" t="s">
        <v>33</v>
      </c>
      <c r="B53" s="19" t="s">
        <v>26</v>
      </c>
      <c r="C53" s="14">
        <v>2148.5878008490276</v>
      </c>
      <c r="D53" s="14">
        <v>2184.14527084981</v>
      </c>
      <c r="E53" s="14">
        <v>2172.4368458397339</v>
      </c>
      <c r="F53" s="14">
        <v>2943.4001999999987</v>
      </c>
      <c r="G53" s="14">
        <v>2803.8414199999997</v>
      </c>
      <c r="H53" s="14">
        <v>2674.997139999999</v>
      </c>
      <c r="I53" s="14">
        <v>2844.5989239999972</v>
      </c>
      <c r="J53" s="14">
        <v>3829.6216299999987</v>
      </c>
      <c r="K53" s="14">
        <v>3969.6356399999991</v>
      </c>
      <c r="L53" s="14">
        <v>4989.7689499999997</v>
      </c>
      <c r="M53" s="14">
        <v>5842.9142000000002</v>
      </c>
      <c r="N53" s="14">
        <v>7456.7043800000001</v>
      </c>
      <c r="O53" s="14">
        <v>7050.9070399999982</v>
      </c>
      <c r="P53" s="14">
        <v>6858.589324999999</v>
      </c>
      <c r="Q53" s="14">
        <v>7203.6941199999983</v>
      </c>
      <c r="R53" s="14">
        <v>6800.3529899999994</v>
      </c>
      <c r="S53" s="14">
        <v>7059.5520900000001</v>
      </c>
      <c r="T53" s="14">
        <v>7182.5186049999993</v>
      </c>
      <c r="U53" s="14">
        <v>7153.7808039999991</v>
      </c>
      <c r="V53" s="14">
        <v>7446.0886100000007</v>
      </c>
      <c r="W53" s="14">
        <v>7016.0167159999992</v>
      </c>
      <c r="X53" s="14">
        <v>6854.740424999999</v>
      </c>
      <c r="Y53" s="14">
        <v>7183.4661039999992</v>
      </c>
      <c r="Z53" s="14">
        <v>8127.3993939999973</v>
      </c>
      <c r="AA53" s="14">
        <v>8409.2496199999987</v>
      </c>
    </row>
    <row r="54" spans="1:27" s="11" customFormat="1">
      <c r="A54" s="19" t="s">
        <v>33</v>
      </c>
      <c r="B54" s="20" t="s">
        <v>99</v>
      </c>
      <c r="C54" s="14">
        <v>28.895335531406001</v>
      </c>
      <c r="D54" s="14">
        <v>39.708371596787998</v>
      </c>
      <c r="E54" s="14">
        <v>35.182664600544904</v>
      </c>
      <c r="F54" s="14">
        <v>33.692586786432898</v>
      </c>
      <c r="G54" s="14">
        <v>27.450269854571985</v>
      </c>
      <c r="H54" s="14">
        <v>22.157322747602002</v>
      </c>
      <c r="I54" s="14">
        <v>37.838210679945</v>
      </c>
      <c r="J54" s="14">
        <v>26.123415394681988</v>
      </c>
      <c r="K54" s="14">
        <v>29.572356780406004</v>
      </c>
      <c r="L54" s="14">
        <v>37.179994423871001</v>
      </c>
      <c r="M54" s="14">
        <v>42.512074361738001</v>
      </c>
      <c r="N54" s="14">
        <v>40.179701429350004</v>
      </c>
      <c r="O54" s="14">
        <v>38.917729633891895</v>
      </c>
      <c r="P54" s="14">
        <v>37.832521847701997</v>
      </c>
      <c r="Q54" s="14">
        <v>41.972225280543</v>
      </c>
      <c r="R54" s="14">
        <v>37.447055619379995</v>
      </c>
      <c r="S54" s="14">
        <v>36.812190023600003</v>
      </c>
      <c r="T54" s="14">
        <v>40.220173275970005</v>
      </c>
      <c r="U54" s="14">
        <v>41.011959719743999</v>
      </c>
      <c r="V54" s="14">
        <v>39.552971489710004</v>
      </c>
      <c r="W54" s="14">
        <v>37.492889970295003</v>
      </c>
      <c r="X54" s="14">
        <v>31.1188103356799</v>
      </c>
      <c r="Y54" s="14">
        <v>50.145835999999896</v>
      </c>
      <c r="Z54" s="14">
        <v>53.639006000000002</v>
      </c>
      <c r="AA54" s="14">
        <v>60.827427999999998</v>
      </c>
    </row>
    <row r="55" spans="1:27" s="11" customFormat="1">
      <c r="A55" s="19" t="s">
        <v>33</v>
      </c>
      <c r="B55" s="20" t="s">
        <v>34</v>
      </c>
      <c r="C55" s="14">
        <v>1.6076486999999999E-5</v>
      </c>
      <c r="D55" s="14">
        <v>1.9606249999999999E-5</v>
      </c>
      <c r="E55" s="14">
        <v>4.2935200000000002E-5</v>
      </c>
      <c r="F55" s="14">
        <v>4.1915114999999901E-5</v>
      </c>
      <c r="G55" s="14">
        <v>3.8872713E-5</v>
      </c>
      <c r="H55" s="14">
        <v>3.6604484000000001E-5</v>
      </c>
      <c r="I55" s="14">
        <v>4.3753795999999997E-5</v>
      </c>
      <c r="J55" s="14">
        <v>3.5987407E-5</v>
      </c>
      <c r="K55" s="14">
        <v>3.7848529999999997E-5</v>
      </c>
      <c r="L55" s="14">
        <v>6.6314605999999993E-5</v>
      </c>
      <c r="M55" s="14">
        <v>1.3291493999999999E-4</v>
      </c>
      <c r="N55" s="14">
        <v>768.86969999999997</v>
      </c>
      <c r="O55" s="14">
        <v>749.09580000000005</v>
      </c>
      <c r="P55" s="14">
        <v>774.54809999999998</v>
      </c>
      <c r="Q55" s="14">
        <v>818.45636000000002</v>
      </c>
      <c r="R55" s="14">
        <v>2358.1372000000001</v>
      </c>
      <c r="S55" s="14">
        <v>2293.2213999999999</v>
      </c>
      <c r="T55" s="14">
        <v>2365.8108000000002</v>
      </c>
      <c r="U55" s="14">
        <v>2363.7685999999999</v>
      </c>
      <c r="V55" s="14">
        <v>2413.7039</v>
      </c>
      <c r="W55" s="14">
        <v>2221.6709999999998</v>
      </c>
      <c r="X55" s="14">
        <v>2120.6835999999998</v>
      </c>
      <c r="Y55" s="14">
        <v>2237.7854000000002</v>
      </c>
      <c r="Z55" s="14">
        <v>2190.6597000000002</v>
      </c>
      <c r="AA55" s="14">
        <v>2146.2622000000001</v>
      </c>
    </row>
    <row r="56" spans="1:27" s="11" customFormat="1">
      <c r="A56" s="39" t="s">
        <v>95</v>
      </c>
      <c r="B56" s="39"/>
      <c r="C56" s="29">
        <f>SUM(C46:C53)</f>
        <v>51019.210670521672</v>
      </c>
      <c r="D56" s="29">
        <f t="shared" ref="D56:AA56" si="3">SUM(D46:D53)</f>
        <v>51705.801192747465</v>
      </c>
      <c r="E56" s="29">
        <f t="shared" si="3"/>
        <v>53231.691579271472</v>
      </c>
      <c r="F56" s="29">
        <f t="shared" si="3"/>
        <v>52458.256959649589</v>
      </c>
      <c r="G56" s="29">
        <f t="shared" si="3"/>
        <v>52145.317780531244</v>
      </c>
      <c r="H56" s="29">
        <f t="shared" si="3"/>
        <v>50390.7305422801</v>
      </c>
      <c r="I56" s="29">
        <f t="shared" si="3"/>
        <v>50879.975561498482</v>
      </c>
      <c r="J56" s="29">
        <f t="shared" si="3"/>
        <v>51115.744666349281</v>
      </c>
      <c r="K56" s="29">
        <f t="shared" si="3"/>
        <v>52933.931069784259</v>
      </c>
      <c r="L56" s="29">
        <f t="shared" si="3"/>
        <v>53517.319202135644</v>
      </c>
      <c r="M56" s="29">
        <f t="shared" si="3"/>
        <v>53762.504718308694</v>
      </c>
      <c r="N56" s="29">
        <f t="shared" si="3"/>
        <v>53705.740664415549</v>
      </c>
      <c r="O56" s="29">
        <f t="shared" si="3"/>
        <v>51917.403027360844</v>
      </c>
      <c r="P56" s="29">
        <f t="shared" si="3"/>
        <v>53578.335041872444</v>
      </c>
      <c r="Q56" s="29">
        <f t="shared" si="3"/>
        <v>54128.040489852392</v>
      </c>
      <c r="R56" s="29">
        <f t="shared" si="3"/>
        <v>55797.99938782856</v>
      </c>
      <c r="S56" s="29">
        <f t="shared" si="3"/>
        <v>57639.378344203316</v>
      </c>
      <c r="T56" s="29">
        <f t="shared" si="3"/>
        <v>55767.462553396494</v>
      </c>
      <c r="U56" s="29">
        <f t="shared" si="3"/>
        <v>57274.078573941668</v>
      </c>
      <c r="V56" s="29">
        <f t="shared" si="3"/>
        <v>54927.245703333341</v>
      </c>
      <c r="W56" s="29">
        <f t="shared" si="3"/>
        <v>52359.916804151639</v>
      </c>
      <c r="X56" s="29">
        <f t="shared" si="3"/>
        <v>52948.815634263301</v>
      </c>
      <c r="Y56" s="29">
        <f t="shared" si="3"/>
        <v>52974.721814364057</v>
      </c>
      <c r="Z56" s="29">
        <f t="shared" si="3"/>
        <v>56980.276748144584</v>
      </c>
      <c r="AA56" s="29">
        <f t="shared" si="3"/>
        <v>56837.063945465983</v>
      </c>
    </row>
    <row r="57" spans="1:27" s="11" customFormat="1"/>
    <row r="58" spans="1:27" s="11" customFormat="1"/>
    <row r="59" spans="1:27" s="11" customFormat="1">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19" t="s">
        <v>31</v>
      </c>
      <c r="B60" s="19" t="s">
        <v>36</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19" t="s">
        <v>31</v>
      </c>
      <c r="B61" s="19"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19" t="s">
        <v>31</v>
      </c>
      <c r="B62" s="19" t="s">
        <v>22</v>
      </c>
      <c r="C62" s="14">
        <v>956.79991742423931</v>
      </c>
      <c r="D62" s="14">
        <v>1083.8395982301852</v>
      </c>
      <c r="E62" s="14">
        <v>999.96669812280402</v>
      </c>
      <c r="F62" s="14">
        <v>280.38425605928899</v>
      </c>
      <c r="G62" s="14">
        <v>345.321828464276</v>
      </c>
      <c r="H62" s="14">
        <v>297.21984347431788</v>
      </c>
      <c r="I62" s="14">
        <v>168.00244230835403</v>
      </c>
      <c r="J62" s="14">
        <v>164.08813251179092</v>
      </c>
      <c r="K62" s="14">
        <v>158.7733734441635</v>
      </c>
      <c r="L62" s="14">
        <v>271.649926613883</v>
      </c>
      <c r="M62" s="14">
        <v>405.57005860344401</v>
      </c>
      <c r="N62" s="14">
        <v>657.45921960509702</v>
      </c>
      <c r="O62" s="14">
        <v>1483.4923118896099</v>
      </c>
      <c r="P62" s="14">
        <v>1687.6525128062469</v>
      </c>
      <c r="Q62" s="14">
        <v>710.85895250375597</v>
      </c>
      <c r="R62" s="14">
        <v>1970.852214068083</v>
      </c>
      <c r="S62" s="14">
        <v>2147.9154741732518</v>
      </c>
      <c r="T62" s="14">
        <v>1815.340634041622</v>
      </c>
      <c r="U62" s="14">
        <v>1687.388373872343</v>
      </c>
      <c r="V62" s="14">
        <v>1733.117414058624</v>
      </c>
      <c r="W62" s="14">
        <v>1274.7573737854871</v>
      </c>
      <c r="X62" s="14">
        <v>1869.9900437954909</v>
      </c>
      <c r="Y62" s="14">
        <v>1041.358653488624</v>
      </c>
      <c r="Z62" s="14">
        <v>1384.630583341401</v>
      </c>
      <c r="AA62" s="14">
        <v>1178.4349530692741</v>
      </c>
    </row>
    <row r="63" spans="1:27" s="11" customFormat="1">
      <c r="A63" s="19" t="s">
        <v>31</v>
      </c>
      <c r="B63" s="19" t="s">
        <v>23</v>
      </c>
      <c r="C63" s="14">
        <v>68.086345399999999</v>
      </c>
      <c r="D63" s="14">
        <v>99.552825999999996</v>
      </c>
      <c r="E63" s="14">
        <v>87.164360000000002</v>
      </c>
      <c r="F63" s="14">
        <v>27.167715000000001</v>
      </c>
      <c r="G63" s="14">
        <v>21.033576999999902</v>
      </c>
      <c r="H63" s="14">
        <v>4.0446759999999999</v>
      </c>
      <c r="I63" s="14">
        <v>8.7039639999999991</v>
      </c>
      <c r="J63" s="14">
        <v>6.8205304</v>
      </c>
      <c r="K63" s="14">
        <v>1.4296416000000001</v>
      </c>
      <c r="L63" s="14">
        <v>16.045003999999999</v>
      </c>
      <c r="M63" s="14">
        <v>29.774664000000001</v>
      </c>
      <c r="N63" s="14">
        <v>40.365180000000002</v>
      </c>
      <c r="O63" s="14">
        <v>39.60183</v>
      </c>
      <c r="P63" s="14">
        <v>274.98610000000002</v>
      </c>
      <c r="Q63" s="14">
        <v>157.65532999999999</v>
      </c>
      <c r="R63" s="14">
        <v>223.35466</v>
      </c>
      <c r="S63" s="14">
        <v>193.79785000000001</v>
      </c>
      <c r="T63" s="14">
        <v>238.42659</v>
      </c>
      <c r="U63" s="14">
        <v>247.80922999999899</v>
      </c>
      <c r="V63" s="14">
        <v>296.35654</v>
      </c>
      <c r="W63" s="14">
        <v>66.019319999999993</v>
      </c>
      <c r="X63" s="14">
        <v>312.60410000000002</v>
      </c>
      <c r="Y63" s="14">
        <v>171.94138999999899</v>
      </c>
      <c r="Z63" s="14">
        <v>141.73408999999899</v>
      </c>
      <c r="AA63" s="14">
        <v>20.186264000000001</v>
      </c>
    </row>
    <row r="64" spans="1:27" s="11" customFormat="1">
      <c r="A64" s="19" t="s">
        <v>31</v>
      </c>
      <c r="B64" s="19" t="s">
        <v>21</v>
      </c>
      <c r="C64" s="14">
        <v>74.089947255654721</v>
      </c>
      <c r="D64" s="14">
        <v>102.97864890580699</v>
      </c>
      <c r="E64" s="14">
        <v>90.159813982260005</v>
      </c>
      <c r="F64" s="14">
        <v>26.855149929820687</v>
      </c>
      <c r="G64" s="14">
        <v>32.244027700089575</v>
      </c>
      <c r="H64" s="14">
        <v>18.742731687597601</v>
      </c>
      <c r="I64" s="14">
        <v>14.323398058775991</v>
      </c>
      <c r="J64" s="14">
        <v>9.3415592985042686</v>
      </c>
      <c r="K64" s="14">
        <v>5.2899618149795105</v>
      </c>
      <c r="L64" s="14">
        <v>17.214484863527478</v>
      </c>
      <c r="M64" s="14">
        <v>30.376801474643443</v>
      </c>
      <c r="N64" s="14">
        <v>83.111589025539899</v>
      </c>
      <c r="O64" s="14">
        <v>108.52571647972856</v>
      </c>
      <c r="P64" s="14">
        <v>329.71856574240036</v>
      </c>
      <c r="Q64" s="14">
        <v>144.50089167884178</v>
      </c>
      <c r="R64" s="14">
        <v>387.54871032841635</v>
      </c>
      <c r="S64" s="14">
        <v>469.6727851969344</v>
      </c>
      <c r="T64" s="14">
        <v>410.33493595089891</v>
      </c>
      <c r="U64" s="14">
        <v>423.10737089901113</v>
      </c>
      <c r="V64" s="14">
        <v>360.90325337442027</v>
      </c>
      <c r="W64" s="14">
        <v>165.49434144403162</v>
      </c>
      <c r="X64" s="14">
        <v>492.76501934727776</v>
      </c>
      <c r="Y64" s="14">
        <v>189.2007389834647</v>
      </c>
      <c r="Z64" s="14">
        <v>238.4638043028292</v>
      </c>
      <c r="AA64" s="14">
        <v>230.8647986489888</v>
      </c>
    </row>
    <row r="65" spans="1:27" s="11" customFormat="1">
      <c r="A65" s="19" t="s">
        <v>31</v>
      </c>
      <c r="B65" s="19"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19" t="s">
        <v>31</v>
      </c>
      <c r="B66" s="19" t="s">
        <v>25</v>
      </c>
      <c r="C66" s="14">
        <v>6004.6220891819794</v>
      </c>
      <c r="D66" s="14">
        <v>6082.311780456811</v>
      </c>
      <c r="E66" s="14">
        <v>6470.4206643719608</v>
      </c>
      <c r="F66" s="14">
        <v>5947.8072074238898</v>
      </c>
      <c r="G66" s="14">
        <v>5914.421072816358</v>
      </c>
      <c r="H66" s="14">
        <v>5609.4212472317076</v>
      </c>
      <c r="I66" s="14">
        <v>6321.8891421762055</v>
      </c>
      <c r="J66" s="14">
        <v>9132.0846995005268</v>
      </c>
      <c r="K66" s="14">
        <v>9599.5668562031551</v>
      </c>
      <c r="L66" s="14">
        <v>9623.1118206767314</v>
      </c>
      <c r="M66" s="14">
        <v>10204.816964323336</v>
      </c>
      <c r="N66" s="14">
        <v>8805.0391897589016</v>
      </c>
      <c r="O66" s="14">
        <v>8863.0635462449864</v>
      </c>
      <c r="P66" s="14">
        <v>8434.5098337533127</v>
      </c>
      <c r="Q66" s="14">
        <v>9376.983994558328</v>
      </c>
      <c r="R66" s="14">
        <v>11184.747989012107</v>
      </c>
      <c r="S66" s="14">
        <v>10961.14497388778</v>
      </c>
      <c r="T66" s="14">
        <v>10843.025748245112</v>
      </c>
      <c r="U66" s="14">
        <v>11273.910896232677</v>
      </c>
      <c r="V66" s="14">
        <v>9915.2649410534923</v>
      </c>
      <c r="W66" s="14">
        <v>9824.9361872413847</v>
      </c>
      <c r="X66" s="14">
        <v>9013.7650274223761</v>
      </c>
      <c r="Y66" s="14">
        <v>9945.3356437301081</v>
      </c>
      <c r="Z66" s="14">
        <v>11866.072068481182</v>
      </c>
      <c r="AA66" s="14">
        <v>12284.133105470502</v>
      </c>
    </row>
    <row r="67" spans="1:27" s="11" customFormat="1">
      <c r="A67" s="19" t="s">
        <v>31</v>
      </c>
      <c r="B67" s="19" t="s">
        <v>26</v>
      </c>
      <c r="C67" s="14">
        <v>794.65849304120206</v>
      </c>
      <c r="D67" s="14">
        <v>799.65128434868188</v>
      </c>
      <c r="E67" s="14">
        <v>804.47058480681346</v>
      </c>
      <c r="F67" s="14">
        <v>817.48861602778311</v>
      </c>
      <c r="G67" s="14">
        <v>779.78028068256208</v>
      </c>
      <c r="H67" s="14">
        <v>2830.5404546499321</v>
      </c>
      <c r="I67" s="14">
        <v>2892.670175310674</v>
      </c>
      <c r="J67" s="14">
        <v>3341.3730122946185</v>
      </c>
      <c r="K67" s="14">
        <v>3427.8183414984342</v>
      </c>
      <c r="L67" s="14">
        <v>3534.0924171068004</v>
      </c>
      <c r="M67" s="14">
        <v>3648.6482776590851</v>
      </c>
      <c r="N67" s="14">
        <v>3998.2832630066659</v>
      </c>
      <c r="O67" s="14">
        <v>3829.0148185854055</v>
      </c>
      <c r="P67" s="14">
        <v>3847.9198363015457</v>
      </c>
      <c r="Q67" s="14">
        <v>3911.8369149242285</v>
      </c>
      <c r="R67" s="14">
        <v>3781.0264849049822</v>
      </c>
      <c r="S67" s="14">
        <v>4521.1352878233865</v>
      </c>
      <c r="T67" s="14">
        <v>4521.5879184765954</v>
      </c>
      <c r="U67" s="14">
        <v>4616.5913859763978</v>
      </c>
      <c r="V67" s="14">
        <v>5658.8408957158681</v>
      </c>
      <c r="W67" s="14">
        <v>6140.9783138412095</v>
      </c>
      <c r="X67" s="14">
        <v>7064.0264783114844</v>
      </c>
      <c r="Y67" s="14">
        <v>7114.1954629249039</v>
      </c>
      <c r="Z67" s="14">
        <v>8365.3695972463902</v>
      </c>
      <c r="AA67" s="14">
        <v>8461.7265725630314</v>
      </c>
    </row>
    <row r="68" spans="1:27" s="11" customFormat="1">
      <c r="A68" s="19" t="s">
        <v>31</v>
      </c>
      <c r="B68" s="20" t="s">
        <v>99</v>
      </c>
      <c r="C68" s="14">
        <v>73.7126064239729</v>
      </c>
      <c r="D68" s="14">
        <v>79.979125752983009</v>
      </c>
      <c r="E68" s="14">
        <v>80.027593530392011</v>
      </c>
      <c r="F68" s="14">
        <v>71.446603436383</v>
      </c>
      <c r="G68" s="14">
        <v>60.062235490984904</v>
      </c>
      <c r="H68" s="14">
        <v>63.678338438910998</v>
      </c>
      <c r="I68" s="14">
        <v>73.244413047699993</v>
      </c>
      <c r="J68" s="14">
        <v>63.211563838988894</v>
      </c>
      <c r="K68" s="14">
        <v>65.383131453592</v>
      </c>
      <c r="L68" s="14">
        <v>71.999627452736902</v>
      </c>
      <c r="M68" s="14">
        <v>78.398921930764004</v>
      </c>
      <c r="N68" s="14">
        <v>75.111294437067016</v>
      </c>
      <c r="O68" s="14">
        <v>74.428218013536991</v>
      </c>
      <c r="P68" s="14">
        <v>71.484747510919917</v>
      </c>
      <c r="Q68" s="14">
        <v>77.304821283237004</v>
      </c>
      <c r="R68" s="14">
        <v>70.976552694175012</v>
      </c>
      <c r="S68" s="14">
        <v>69.761753778326806</v>
      </c>
      <c r="T68" s="14">
        <v>74.553174825243005</v>
      </c>
      <c r="U68" s="14">
        <v>75.845286655206991</v>
      </c>
      <c r="V68" s="14">
        <v>72.001907505729989</v>
      </c>
      <c r="W68" s="14">
        <v>68.314635866059888</v>
      </c>
      <c r="X68" s="14">
        <v>63.500601569769891</v>
      </c>
      <c r="Y68" s="14">
        <v>75.92849846323</v>
      </c>
      <c r="Z68" s="14">
        <v>69.614157142720003</v>
      </c>
      <c r="AA68" s="14">
        <v>83.689184163370001</v>
      </c>
    </row>
    <row r="69" spans="1:27" s="11" customFormat="1">
      <c r="A69" s="19" t="s">
        <v>31</v>
      </c>
      <c r="B69" s="20" t="s">
        <v>34</v>
      </c>
      <c r="C69" s="14">
        <v>1.6365527999999899E-5</v>
      </c>
      <c r="D69" s="14">
        <v>2.1998112000000002E-5</v>
      </c>
      <c r="E69" s="14">
        <v>2.2534814000000001E-5</v>
      </c>
      <c r="F69" s="14">
        <v>2.1838375999999998E-5</v>
      </c>
      <c r="G69" s="14">
        <v>1.9935298E-5</v>
      </c>
      <c r="H69" s="14">
        <v>1.9884754000000001E-5</v>
      </c>
      <c r="I69" s="14">
        <v>2.29524269999999E-5</v>
      </c>
      <c r="J69" s="14">
        <v>2.6273908999999899E-5</v>
      </c>
      <c r="K69" s="14">
        <v>4.0955874000000001E-5</v>
      </c>
      <c r="L69" s="14">
        <v>7.4364579999999995E-5</v>
      </c>
      <c r="M69" s="14">
        <v>1.3272714999999999E-4</v>
      </c>
      <c r="N69" s="14">
        <v>6.2133449999999895E-4</v>
      </c>
      <c r="O69" s="14">
        <v>6.0623033999999997E-4</v>
      </c>
      <c r="P69" s="14">
        <v>6.1419833000000003E-4</v>
      </c>
      <c r="Q69" s="14">
        <v>6.4575544E-4</v>
      </c>
      <c r="R69" s="14">
        <v>301.69529999999997</v>
      </c>
      <c r="S69" s="14">
        <v>644.21454000000006</v>
      </c>
      <c r="T69" s="14">
        <v>660.221</v>
      </c>
      <c r="U69" s="14">
        <v>623.99649999999997</v>
      </c>
      <c r="V69" s="14">
        <v>1210.7438</v>
      </c>
      <c r="W69" s="14">
        <v>1882.5952</v>
      </c>
      <c r="X69" s="14">
        <v>1898.5397</v>
      </c>
      <c r="Y69" s="14">
        <v>1906.8896</v>
      </c>
      <c r="Z69" s="14">
        <v>2915.4014000000002</v>
      </c>
      <c r="AA69" s="14">
        <v>3020.8804</v>
      </c>
    </row>
    <row r="70" spans="1:27" s="11" customFormat="1">
      <c r="A70" s="39" t="s">
        <v>95</v>
      </c>
      <c r="B70" s="39"/>
      <c r="C70" s="29">
        <f>SUM(C60:C67)</f>
        <v>7898.2567923030756</v>
      </c>
      <c r="D70" s="29">
        <f t="shared" ref="D70:AA70" si="4">SUM(D60:D67)</f>
        <v>8168.3341379414851</v>
      </c>
      <c r="E70" s="29">
        <f t="shared" si="4"/>
        <v>8452.1821212838386</v>
      </c>
      <c r="F70" s="29">
        <f t="shared" si="4"/>
        <v>7099.7029444407826</v>
      </c>
      <c r="G70" s="29">
        <f t="shared" si="4"/>
        <v>7092.8007866632852</v>
      </c>
      <c r="H70" s="29">
        <f t="shared" si="4"/>
        <v>8759.9689530435553</v>
      </c>
      <c r="I70" s="29">
        <f t="shared" si="4"/>
        <v>9405.5891218540091</v>
      </c>
      <c r="J70" s="29">
        <f t="shared" si="4"/>
        <v>12653.707934005441</v>
      </c>
      <c r="K70" s="29">
        <f t="shared" si="4"/>
        <v>13192.878174560732</v>
      </c>
      <c r="L70" s="29">
        <f t="shared" si="4"/>
        <v>13462.113653260942</v>
      </c>
      <c r="M70" s="29">
        <f t="shared" si="4"/>
        <v>14319.186766060509</v>
      </c>
      <c r="N70" s="29">
        <f t="shared" si="4"/>
        <v>13584.258441396205</v>
      </c>
      <c r="O70" s="29">
        <f t="shared" si="4"/>
        <v>14323.69822319973</v>
      </c>
      <c r="P70" s="29">
        <f t="shared" si="4"/>
        <v>14574.786848603506</v>
      </c>
      <c r="Q70" s="29">
        <f t="shared" si="4"/>
        <v>14301.836083665154</v>
      </c>
      <c r="R70" s="29">
        <f t="shared" si="4"/>
        <v>17547.530058313587</v>
      </c>
      <c r="S70" s="29">
        <f t="shared" si="4"/>
        <v>18293.666371081352</v>
      </c>
      <c r="T70" s="29">
        <f t="shared" si="4"/>
        <v>17828.715826714229</v>
      </c>
      <c r="U70" s="29">
        <f t="shared" si="4"/>
        <v>18248.807256980428</v>
      </c>
      <c r="V70" s="29">
        <f t="shared" si="4"/>
        <v>17964.483044202403</v>
      </c>
      <c r="W70" s="29">
        <f t="shared" si="4"/>
        <v>17472.185536312114</v>
      </c>
      <c r="X70" s="29">
        <f t="shared" si="4"/>
        <v>18753.150668876628</v>
      </c>
      <c r="Y70" s="29">
        <f t="shared" si="4"/>
        <v>18462.031889127102</v>
      </c>
      <c r="Z70" s="29">
        <f t="shared" si="4"/>
        <v>21996.270143371803</v>
      </c>
      <c r="AA70" s="29">
        <f t="shared" si="4"/>
        <v>22175.345693751799</v>
      </c>
    </row>
    <row r="71" spans="1:27" s="11" customFormat="1"/>
    <row r="72" spans="1:27" s="11" customFormat="1"/>
    <row r="73" spans="1:27" s="11" customFormat="1">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19" t="s">
        <v>32</v>
      </c>
      <c r="B74" s="19" t="s">
        <v>36</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19" t="s">
        <v>32</v>
      </c>
      <c r="B75" s="19"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19" t="s">
        <v>32</v>
      </c>
      <c r="B76" s="19" t="s">
        <v>22</v>
      </c>
      <c r="C76" s="14">
        <v>5.16896629999999E-6</v>
      </c>
      <c r="D76" s="14">
        <v>5.4718066000000001E-6</v>
      </c>
      <c r="E76" s="14">
        <v>5.4238703000000001E-6</v>
      </c>
      <c r="F76" s="14">
        <v>5.7928300000000002E-6</v>
      </c>
      <c r="G76" s="14">
        <v>6.1819037000000003E-6</v>
      </c>
      <c r="H76" s="14">
        <v>6.1700890000000003E-6</v>
      </c>
      <c r="I76" s="14">
        <v>6.0689085000000004E-6</v>
      </c>
      <c r="J76" s="14">
        <v>6.8648629999999997E-6</v>
      </c>
      <c r="K76" s="14">
        <v>6.8542679999999997E-6</v>
      </c>
      <c r="L76" s="14">
        <v>6.8023149999999901E-6</v>
      </c>
      <c r="M76" s="14">
        <v>6.6920305999999997E-6</v>
      </c>
      <c r="N76" s="14">
        <v>6.8840179999999997E-6</v>
      </c>
      <c r="O76" s="14">
        <v>8.0016010000000008E-6</v>
      </c>
      <c r="P76" s="14">
        <v>7.9052215000000006E-6</v>
      </c>
      <c r="Q76" s="14">
        <v>7.9108840000000003E-6</v>
      </c>
      <c r="R76" s="14">
        <v>8.1327099999999999E-6</v>
      </c>
      <c r="S76" s="14">
        <v>8.1848750000000001E-6</v>
      </c>
      <c r="T76" s="14">
        <v>8.268119E-6</v>
      </c>
      <c r="U76" s="14">
        <v>7.7645545000000007E-6</v>
      </c>
      <c r="V76" s="14">
        <v>8.3731579999999998E-6</v>
      </c>
      <c r="W76" s="14">
        <v>8.2776339999999998E-6</v>
      </c>
      <c r="X76" s="14">
        <v>7.6322520000000001E-6</v>
      </c>
      <c r="Y76" s="14">
        <v>7.8584839999999905E-6</v>
      </c>
      <c r="Z76" s="14">
        <v>7.6209889999999901E-6</v>
      </c>
      <c r="AA76" s="14">
        <v>7.5505963999999998E-6</v>
      </c>
    </row>
    <row r="77" spans="1:27" s="11" customFormat="1">
      <c r="A77" s="19" t="s">
        <v>32</v>
      </c>
      <c r="B77" s="19"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19" t="s">
        <v>32</v>
      </c>
      <c r="B78" s="19" t="s">
        <v>21</v>
      </c>
      <c r="C78" s="14">
        <v>3.3549303999999898E-6</v>
      </c>
      <c r="D78" s="14">
        <v>3.6996915999999902E-6</v>
      </c>
      <c r="E78" s="14">
        <v>3.5221712999999996E-6</v>
      </c>
      <c r="F78" s="14">
        <v>3.8121051999999997E-6</v>
      </c>
      <c r="G78" s="14">
        <v>3.9678352000000002E-6</v>
      </c>
      <c r="H78" s="14">
        <v>3.8523323999999798E-6</v>
      </c>
      <c r="I78" s="14">
        <v>3.6492810000000001E-6</v>
      </c>
      <c r="J78" s="14">
        <v>4.0650278999999797E-6</v>
      </c>
      <c r="K78" s="14">
        <v>4.1498315E-6</v>
      </c>
      <c r="L78" s="14">
        <v>4.0213547999999997E-6</v>
      </c>
      <c r="M78" s="14">
        <v>3.8631317999999903E-6</v>
      </c>
      <c r="N78" s="14">
        <v>4.1368797999999896E-6</v>
      </c>
      <c r="O78" s="14">
        <v>4.8302119999999994E-6</v>
      </c>
      <c r="P78" s="14">
        <v>4.8376710000000001E-6</v>
      </c>
      <c r="Q78" s="14">
        <v>4.9876296999999899E-6</v>
      </c>
      <c r="R78" s="14">
        <v>5.5936715999999998E-6</v>
      </c>
      <c r="S78" s="14">
        <v>6.0169070000000008E-6</v>
      </c>
      <c r="T78" s="14">
        <v>6.2628362000000004E-6</v>
      </c>
      <c r="U78" s="14">
        <v>4.7641354999999994E-6</v>
      </c>
      <c r="V78" s="14">
        <v>6.8483160999999997E-6</v>
      </c>
      <c r="W78" s="14">
        <v>6.2393193999999998E-6</v>
      </c>
      <c r="X78" s="14">
        <v>4.2199609000000003E-6</v>
      </c>
      <c r="Y78" s="14">
        <v>2.2979662827999998E-3</v>
      </c>
      <c r="Z78" s="14">
        <v>4.1395525000000002E-6</v>
      </c>
      <c r="AA78" s="14">
        <v>3.9442290999999995E-6</v>
      </c>
    </row>
    <row r="79" spans="1:27" s="11" customFormat="1">
      <c r="A79" s="19" t="s">
        <v>32</v>
      </c>
      <c r="B79" s="19" t="s">
        <v>24</v>
      </c>
      <c r="C79" s="14">
        <v>9099.0997046883567</v>
      </c>
      <c r="D79" s="14">
        <v>9099.099803369998</v>
      </c>
      <c r="E79" s="14">
        <v>9099.0997753883476</v>
      </c>
      <c r="F79" s="14">
        <v>9102.6353061299997</v>
      </c>
      <c r="G79" s="14">
        <v>9099.0996583512206</v>
      </c>
      <c r="H79" s="14">
        <v>9099.099618999986</v>
      </c>
      <c r="I79" s="14">
        <v>9099.0996619999987</v>
      </c>
      <c r="J79" s="14">
        <v>9102.6352769999958</v>
      </c>
      <c r="K79" s="14">
        <v>9099.0996649999979</v>
      </c>
      <c r="L79" s="14">
        <v>9099.0996399999985</v>
      </c>
      <c r="M79" s="14">
        <v>9099.0996629999972</v>
      </c>
      <c r="N79" s="14">
        <v>9102.6353399999989</v>
      </c>
      <c r="O79" s="14">
        <v>9099.0996669999986</v>
      </c>
      <c r="P79" s="14">
        <v>9099.0995239999975</v>
      </c>
      <c r="Q79" s="14">
        <v>9099.0997129999978</v>
      </c>
      <c r="R79" s="14">
        <v>9102.6352699999989</v>
      </c>
      <c r="S79" s="14">
        <v>9099.0996149999992</v>
      </c>
      <c r="T79" s="14">
        <v>9099.0996799999975</v>
      </c>
      <c r="U79" s="14">
        <v>9099.0996830000004</v>
      </c>
      <c r="V79" s="14">
        <v>9102.6353359999976</v>
      </c>
      <c r="W79" s="14">
        <v>9099.0996939999986</v>
      </c>
      <c r="X79" s="14">
        <v>9099.0995810000022</v>
      </c>
      <c r="Y79" s="14">
        <v>9099.0996020000021</v>
      </c>
      <c r="Z79" s="14">
        <v>9102.6352459999962</v>
      </c>
      <c r="AA79" s="14">
        <v>9099.0995569999977</v>
      </c>
    </row>
    <row r="80" spans="1:27" s="11" customFormat="1">
      <c r="A80" s="19" t="s">
        <v>32</v>
      </c>
      <c r="B80" s="19" t="s">
        <v>25</v>
      </c>
      <c r="C80" s="14">
        <v>1979.553543285688</v>
      </c>
      <c r="D80" s="14">
        <v>1920.6501417740235</v>
      </c>
      <c r="E80" s="14">
        <v>2122.818144601606</v>
      </c>
      <c r="F80" s="14">
        <v>1985.7316966259725</v>
      </c>
      <c r="G80" s="14">
        <v>2957.2426709049109</v>
      </c>
      <c r="H80" s="14">
        <v>3805.1042553673933</v>
      </c>
      <c r="I80" s="14">
        <v>3852.4050050724472</v>
      </c>
      <c r="J80" s="14">
        <v>3633.7734007197059</v>
      </c>
      <c r="K80" s="14">
        <v>3569.01017934842</v>
      </c>
      <c r="L80" s="14">
        <v>3456.6187600413136</v>
      </c>
      <c r="M80" s="14">
        <v>3740.4787848564229</v>
      </c>
      <c r="N80" s="14">
        <v>3551.360835268179</v>
      </c>
      <c r="O80" s="14">
        <v>3524.2422593937458</v>
      </c>
      <c r="P80" s="14">
        <v>3762.3429125445064</v>
      </c>
      <c r="Q80" s="14">
        <v>3785.6203324034641</v>
      </c>
      <c r="R80" s="14">
        <v>3612.135545318396</v>
      </c>
      <c r="S80" s="14">
        <v>3566.587117511122</v>
      </c>
      <c r="T80" s="14">
        <v>3466.383200417546</v>
      </c>
      <c r="U80" s="14">
        <v>3727.3403341222684</v>
      </c>
      <c r="V80" s="14">
        <v>3536.3105477976069</v>
      </c>
      <c r="W80" s="14">
        <v>3515.4935940988703</v>
      </c>
      <c r="X80" s="14">
        <v>3751.4611269307525</v>
      </c>
      <c r="Y80" s="14">
        <v>3793.8268262975139</v>
      </c>
      <c r="Z80" s="14">
        <v>3571.7806799863888</v>
      </c>
      <c r="AA80" s="14">
        <v>3552.3378348363553</v>
      </c>
    </row>
    <row r="81" spans="1:27" s="11" customFormat="1">
      <c r="A81" s="19" t="s">
        <v>32</v>
      </c>
      <c r="B81" s="19"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s="11" customFormat="1">
      <c r="A82" s="19" t="s">
        <v>32</v>
      </c>
      <c r="B82" s="20" t="s">
        <v>99</v>
      </c>
      <c r="C82" s="14">
        <v>9.2023419999999999E-6</v>
      </c>
      <c r="D82" s="14">
        <v>1.0155208000000001E-5</v>
      </c>
      <c r="E82" s="14">
        <v>1.10446149999999E-5</v>
      </c>
      <c r="F82" s="14">
        <v>1.1232084E-5</v>
      </c>
      <c r="G82" s="14">
        <v>1.1710578000000001E-5</v>
      </c>
      <c r="H82" s="14">
        <v>1.28747315E-5</v>
      </c>
      <c r="I82" s="14">
        <v>1.6161244000000001E-5</v>
      </c>
      <c r="J82" s="14">
        <v>1.4552623999999999E-5</v>
      </c>
      <c r="K82" s="14">
        <v>1.4912781E-5</v>
      </c>
      <c r="L82" s="14">
        <v>1.8892025999999999E-5</v>
      </c>
      <c r="M82" s="14">
        <v>2.2704301999999899E-5</v>
      </c>
      <c r="N82" s="14">
        <v>2.2417862E-5</v>
      </c>
      <c r="O82" s="14">
        <v>2.1710473000000001E-5</v>
      </c>
      <c r="P82" s="14">
        <v>2.7367152E-5</v>
      </c>
      <c r="Q82" s="14">
        <v>3.2284594999999999E-5</v>
      </c>
      <c r="R82" s="14">
        <v>3.0820313000000003E-5</v>
      </c>
      <c r="S82" s="14">
        <v>3.2364947000000001E-5</v>
      </c>
      <c r="T82" s="14">
        <v>3.0902516000000001E-5</v>
      </c>
      <c r="U82" s="14">
        <v>6.0612655999999901E-5</v>
      </c>
      <c r="V82" s="14">
        <v>3.5544119999999999E-5</v>
      </c>
      <c r="W82" s="14">
        <v>3.3094496999999998E-5</v>
      </c>
      <c r="X82" s="14">
        <v>7.8456236000000001E-5</v>
      </c>
      <c r="Y82" s="14">
        <v>8.3867309999999996E-5</v>
      </c>
      <c r="Z82" s="14">
        <v>8.8924259999999996E-5</v>
      </c>
      <c r="AA82" s="14">
        <v>9.4197180000000005E-5</v>
      </c>
    </row>
    <row r="83" spans="1:27" s="11" customFormat="1">
      <c r="A83" s="19" t="s">
        <v>32</v>
      </c>
      <c r="B83" s="20" t="s">
        <v>34</v>
      </c>
      <c r="C83" s="14">
        <v>1.290765E-5</v>
      </c>
      <c r="D83" s="14">
        <v>1.4200697499999999E-5</v>
      </c>
      <c r="E83" s="14">
        <v>1.5731595E-5</v>
      </c>
      <c r="F83" s="14">
        <v>1.6104517000000001E-5</v>
      </c>
      <c r="G83" s="14">
        <v>1.5395852000000001E-5</v>
      </c>
      <c r="H83" s="14">
        <v>1.6305269999999999E-5</v>
      </c>
      <c r="I83" s="14">
        <v>1.9368126E-5</v>
      </c>
      <c r="J83" s="14">
        <v>1.7301099999999999E-5</v>
      </c>
      <c r="K83" s="14">
        <v>1.9063060000000001E-5</v>
      </c>
      <c r="L83" s="14">
        <v>2.1865092999999999E-5</v>
      </c>
      <c r="M83" s="14">
        <v>2.5314558999999899E-5</v>
      </c>
      <c r="N83" s="14">
        <v>2.6276956999999998E-5</v>
      </c>
      <c r="O83" s="14">
        <v>2.4538026999999998E-5</v>
      </c>
      <c r="P83" s="14">
        <v>3.0403890999999899E-5</v>
      </c>
      <c r="Q83" s="14">
        <v>3.5948317000000003E-5</v>
      </c>
      <c r="R83" s="14">
        <v>3.4476834000000001E-5</v>
      </c>
      <c r="S83" s="14">
        <v>3.6065346999999997E-5</v>
      </c>
      <c r="T83" s="14">
        <v>3.6746859999999901E-5</v>
      </c>
      <c r="U83" s="14">
        <v>6.9881119999999904E-5</v>
      </c>
      <c r="V83" s="14">
        <v>4.0966909999999901E-5</v>
      </c>
      <c r="W83" s="14">
        <v>3.7325077000000003E-5</v>
      </c>
      <c r="X83" s="14">
        <v>8.3575769999999998E-5</v>
      </c>
      <c r="Y83" s="14">
        <v>8.5111124999999994E-5</v>
      </c>
      <c r="Z83" s="14">
        <v>9.0014415000000004E-5</v>
      </c>
      <c r="AA83" s="14">
        <v>9.5627365000000003E-5</v>
      </c>
    </row>
    <row r="84" spans="1:27" s="11" customFormat="1">
      <c r="A84" s="39" t="s">
        <v>95</v>
      </c>
      <c r="B84" s="39"/>
      <c r="C84" s="29">
        <f>SUM(C74:C81)</f>
        <v>11078.653256497942</v>
      </c>
      <c r="D84" s="29">
        <f t="shared" ref="D84:AA84" si="5">SUM(D74:D81)</f>
        <v>11019.749954315519</v>
      </c>
      <c r="E84" s="29">
        <f t="shared" si="5"/>
        <v>11221.917928935994</v>
      </c>
      <c r="F84" s="29">
        <f t="shared" si="5"/>
        <v>11088.367012360908</v>
      </c>
      <c r="G84" s="29">
        <f t="shared" si="5"/>
        <v>12056.34233940587</v>
      </c>
      <c r="H84" s="29">
        <f t="shared" si="5"/>
        <v>12904.203884389801</v>
      </c>
      <c r="I84" s="29">
        <f t="shared" si="5"/>
        <v>12951.504676790635</v>
      </c>
      <c r="J84" s="29">
        <f t="shared" si="5"/>
        <v>12736.408688649593</v>
      </c>
      <c r="K84" s="29">
        <f t="shared" si="5"/>
        <v>12668.109855352519</v>
      </c>
      <c r="L84" s="29">
        <f t="shared" si="5"/>
        <v>12555.718410864982</v>
      </c>
      <c r="M84" s="29">
        <f t="shared" si="5"/>
        <v>12839.578458411583</v>
      </c>
      <c r="N84" s="29">
        <f t="shared" si="5"/>
        <v>12653.996186289076</v>
      </c>
      <c r="O84" s="29">
        <f t="shared" si="5"/>
        <v>12623.341939225558</v>
      </c>
      <c r="P84" s="29">
        <f t="shared" si="5"/>
        <v>12861.442449287395</v>
      </c>
      <c r="Q84" s="29">
        <f t="shared" si="5"/>
        <v>12884.720058301977</v>
      </c>
      <c r="R84" s="29">
        <f t="shared" si="5"/>
        <v>12714.770829044777</v>
      </c>
      <c r="S84" s="29">
        <f t="shared" si="5"/>
        <v>12665.686746712903</v>
      </c>
      <c r="T84" s="29">
        <f t="shared" si="5"/>
        <v>12565.482894948498</v>
      </c>
      <c r="U84" s="29">
        <f t="shared" si="5"/>
        <v>12826.440029650959</v>
      </c>
      <c r="V84" s="29">
        <f t="shared" si="5"/>
        <v>12638.94589901908</v>
      </c>
      <c r="W84" s="29">
        <f t="shared" si="5"/>
        <v>12614.593302615824</v>
      </c>
      <c r="X84" s="29">
        <f t="shared" si="5"/>
        <v>12850.560719782967</v>
      </c>
      <c r="Y84" s="29">
        <f t="shared" si="5"/>
        <v>12892.928734122283</v>
      </c>
      <c r="Z84" s="29">
        <f t="shared" si="5"/>
        <v>12674.415937746926</v>
      </c>
      <c r="AA84" s="29">
        <f t="shared" si="5"/>
        <v>12651.437403331178</v>
      </c>
    </row>
    <row r="85" spans="1:27" s="11" customFormat="1"/>
    <row r="86" spans="1:27" s="11" customFormat="1"/>
  </sheetData>
  <mergeCells count="6">
    <mergeCell ref="A84:B84"/>
    <mergeCell ref="A14:B14"/>
    <mergeCell ref="A28:B28"/>
    <mergeCell ref="A42:B42"/>
    <mergeCell ref="A56:B56"/>
    <mergeCell ref="A70:B7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57E188"/>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88</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0" customHeight="1">
      <c r="A2" s="33" t="s">
        <v>59</v>
      </c>
    </row>
    <row r="3" spans="1:27">
      <c r="A3" s="12" t="s">
        <v>28</v>
      </c>
      <c r="B3" s="12" t="s">
        <v>49</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6" t="s">
        <v>51</v>
      </c>
      <c r="B4" s="26" t="s">
        <v>36</v>
      </c>
      <c r="C4" s="14">
        <v>374114.01775259688</v>
      </c>
      <c r="D4" s="14">
        <v>332319.1853635505</v>
      </c>
      <c r="E4" s="14">
        <v>292498.51454202074</v>
      </c>
      <c r="F4" s="14">
        <v>288186.88366383384</v>
      </c>
      <c r="G4" s="14">
        <v>257652.9277620397</v>
      </c>
      <c r="H4" s="14">
        <v>233880.83550519359</v>
      </c>
      <c r="I4" s="14">
        <v>204499.30642115202</v>
      </c>
      <c r="J4" s="14">
        <v>181991.33399433427</v>
      </c>
      <c r="K4" s="14">
        <v>158220.93229461758</v>
      </c>
      <c r="L4" s="14">
        <v>138219.16232294618</v>
      </c>
      <c r="M4" s="14">
        <v>128502.26005665724</v>
      </c>
      <c r="N4" s="14">
        <v>111440.88734655335</v>
      </c>
      <c r="O4" s="14">
        <v>106126.83229461758</v>
      </c>
      <c r="P4" s="14">
        <v>89308.318508026452</v>
      </c>
      <c r="Q4" s="14">
        <v>80983.835882908403</v>
      </c>
      <c r="R4" s="14">
        <v>65302.437204910304</v>
      </c>
      <c r="S4" s="14">
        <v>54249.445325779037</v>
      </c>
      <c r="T4" s="14">
        <v>48130.925684608133</v>
      </c>
      <c r="U4" s="14">
        <v>41575.156185080268</v>
      </c>
      <c r="V4" s="14">
        <v>34347.949952785646</v>
      </c>
      <c r="W4" s="14">
        <v>33122.619169027384</v>
      </c>
      <c r="X4" s="14">
        <v>24773.966855524086</v>
      </c>
      <c r="Y4" s="14">
        <v>22645.460245514638</v>
      </c>
      <c r="Z4" s="14">
        <v>17292.555807365443</v>
      </c>
      <c r="AA4" s="14">
        <v>13269.163966005664</v>
      </c>
    </row>
    <row r="5" spans="1:27">
      <c r="A5" s="26" t="s">
        <v>51</v>
      </c>
      <c r="B5" s="26" t="s">
        <v>38</v>
      </c>
      <c r="C5" s="14">
        <v>129668.49763928234</v>
      </c>
      <c r="D5" s="14">
        <v>125090.462700661</v>
      </c>
      <c r="E5" s="14">
        <v>118478.52596789425</v>
      </c>
      <c r="F5" s="14">
        <v>111937.37393767705</v>
      </c>
      <c r="G5" s="14">
        <v>105923.75212464589</v>
      </c>
      <c r="H5" s="14">
        <v>93634.413125590174</v>
      </c>
      <c r="I5" s="14">
        <v>87254.128895184142</v>
      </c>
      <c r="J5" s="14">
        <v>78737.210576015117</v>
      </c>
      <c r="K5" s="14">
        <v>72835.905099150157</v>
      </c>
      <c r="L5" s="14">
        <v>66190.642587346549</v>
      </c>
      <c r="M5" s="14">
        <v>53840.818696883856</v>
      </c>
      <c r="N5" s="14">
        <v>52295.382436260617</v>
      </c>
      <c r="O5" s="14">
        <v>42881.620396600563</v>
      </c>
      <c r="P5" s="14">
        <v>42171.989140698774</v>
      </c>
      <c r="Q5" s="14">
        <v>38815.104343720493</v>
      </c>
      <c r="R5" s="14">
        <v>37931.651558073652</v>
      </c>
      <c r="S5" s="14">
        <v>35922.922096317285</v>
      </c>
      <c r="T5" s="14">
        <v>32265.527856468365</v>
      </c>
      <c r="U5" s="14">
        <v>29046.947592067991</v>
      </c>
      <c r="V5" s="14">
        <v>27573.877242681774</v>
      </c>
      <c r="W5" s="14">
        <v>23330.980830972614</v>
      </c>
      <c r="X5" s="14">
        <v>21919.874881964119</v>
      </c>
      <c r="Y5" s="14">
        <v>19347.866666666669</v>
      </c>
      <c r="Z5" s="14">
        <v>17039.535410764875</v>
      </c>
      <c r="AA5" s="14">
        <v>15690.022001888574</v>
      </c>
    </row>
    <row r="6" spans="1:27">
      <c r="A6" s="26" t="s">
        <v>51</v>
      </c>
      <c r="B6" s="26" t="s">
        <v>22</v>
      </c>
      <c r="C6" s="14">
        <v>36862.101391851829</v>
      </c>
      <c r="D6" s="14">
        <v>35420.495750968075</v>
      </c>
      <c r="E6" s="14">
        <v>32872.988557725977</v>
      </c>
      <c r="F6" s="14">
        <v>27756.786901396721</v>
      </c>
      <c r="G6" s="14">
        <v>26553.207303161271</v>
      </c>
      <c r="H6" s="14">
        <v>24218.39166895848</v>
      </c>
      <c r="I6" s="14">
        <v>22738.71083437085</v>
      </c>
      <c r="J6" s="14">
        <v>21334.910017684426</v>
      </c>
      <c r="K6" s="14">
        <v>20225.275485503018</v>
      </c>
      <c r="L6" s="14">
        <v>19885.705556380377</v>
      </c>
      <c r="M6" s="14">
        <v>20639.610448769636</v>
      </c>
      <c r="N6" s="14">
        <v>20679.10338974301</v>
      </c>
      <c r="O6" s="14">
        <v>25250.129518279882</v>
      </c>
      <c r="P6" s="14">
        <v>25502.424754054005</v>
      </c>
      <c r="Q6" s="14">
        <v>18494.594513692042</v>
      </c>
      <c r="R6" s="14">
        <v>26287.903158711903</v>
      </c>
      <c r="S6" s="14">
        <v>27802.635825750574</v>
      </c>
      <c r="T6" s="14">
        <v>24231.793499233525</v>
      </c>
      <c r="U6" s="14">
        <v>23098.906615445881</v>
      </c>
      <c r="V6" s="14">
        <v>20667.848235591759</v>
      </c>
      <c r="W6" s="14">
        <v>18082.546545694615</v>
      </c>
      <c r="X6" s="14">
        <v>19795.060363675999</v>
      </c>
      <c r="Y6" s="14">
        <v>15355.443499497282</v>
      </c>
      <c r="Z6" s="14">
        <v>17294.399517715588</v>
      </c>
      <c r="AA6" s="14">
        <v>16155.387010642129</v>
      </c>
    </row>
    <row r="7" spans="1:27">
      <c r="A7" s="26" t="s">
        <v>51</v>
      </c>
      <c r="B7" s="26" t="s">
        <v>23</v>
      </c>
      <c r="C7" s="14">
        <v>171.32404570349388</v>
      </c>
      <c r="D7" s="14">
        <v>299.38010953729935</v>
      </c>
      <c r="E7" s="14">
        <v>220.37472804532578</v>
      </c>
      <c r="F7" s="14">
        <v>92.626551463644958</v>
      </c>
      <c r="G7" s="14">
        <v>86.436322946175636</v>
      </c>
      <c r="H7" s="14">
        <v>31.029525495750711</v>
      </c>
      <c r="I7" s="14">
        <v>21.151407932011324</v>
      </c>
      <c r="J7" s="14">
        <v>24.576203021718605</v>
      </c>
      <c r="K7" s="14">
        <v>10.172978281397537</v>
      </c>
      <c r="L7" s="14">
        <v>50.07301416430586</v>
      </c>
      <c r="M7" s="14">
        <v>72.464254013220028</v>
      </c>
      <c r="N7" s="14">
        <v>45.874129367327676</v>
      </c>
      <c r="O7" s="14">
        <v>43.185618508026444</v>
      </c>
      <c r="P7" s="14">
        <v>273.95939565627953</v>
      </c>
      <c r="Q7" s="14">
        <v>148.26550519357886</v>
      </c>
      <c r="R7" s="14">
        <v>205.41480642115206</v>
      </c>
      <c r="S7" s="14">
        <v>164.36827195467421</v>
      </c>
      <c r="T7" s="14">
        <v>190.0458734655335</v>
      </c>
      <c r="U7" s="14">
        <v>187.98326723323891</v>
      </c>
      <c r="V7" s="14">
        <v>209.40567516525022</v>
      </c>
      <c r="W7" s="14">
        <v>45.277592067988671</v>
      </c>
      <c r="X7" s="14">
        <v>197.52037771482529</v>
      </c>
      <c r="Y7" s="14">
        <v>101.90147308781872</v>
      </c>
      <c r="Z7" s="14">
        <v>81.9034088762984</v>
      </c>
      <c r="AA7" s="14">
        <v>11.02895939565628</v>
      </c>
    </row>
    <row r="8" spans="1:27">
      <c r="A8" s="26" t="s">
        <v>51</v>
      </c>
      <c r="B8" s="26" t="s">
        <v>21</v>
      </c>
      <c r="C8" s="14">
        <v>955.40041463437774</v>
      </c>
      <c r="D8" s="14">
        <v>1275.3887852488006</v>
      </c>
      <c r="E8" s="14">
        <v>1205.3210280203157</v>
      </c>
      <c r="F8" s="14">
        <v>551.25030539558884</v>
      </c>
      <c r="G8" s="14">
        <v>510.39643161838018</v>
      </c>
      <c r="H8" s="14">
        <v>198.83816821064866</v>
      </c>
      <c r="I8" s="14">
        <v>123.54110982735789</v>
      </c>
      <c r="J8" s="14">
        <v>103.43225018189339</v>
      </c>
      <c r="K8" s="14">
        <v>62.171790488887147</v>
      </c>
      <c r="L8" s="14">
        <v>259.89180292483832</v>
      </c>
      <c r="M8" s="14">
        <v>433.89456726059871</v>
      </c>
      <c r="N8" s="14">
        <v>887.53777479180337</v>
      </c>
      <c r="O8" s="14">
        <v>967.73709607772344</v>
      </c>
      <c r="P8" s="14">
        <v>4205.0610505461354</v>
      </c>
      <c r="Q8" s="14">
        <v>2801.1983718779325</v>
      </c>
      <c r="R8" s="14">
        <v>5972.2432786054187</v>
      </c>
      <c r="S8" s="14">
        <v>7159.4322576300074</v>
      </c>
      <c r="T8" s="14">
        <v>6993.238416113496</v>
      </c>
      <c r="U8" s="14">
        <v>8079.6799627425371</v>
      </c>
      <c r="V8" s="14">
        <v>7811.6465354448856</v>
      </c>
      <c r="W8" s="14">
        <v>3330.3005072280725</v>
      </c>
      <c r="X8" s="14">
        <v>6878.2393259768405</v>
      </c>
      <c r="Y8" s="14">
        <v>4494.9562512937864</v>
      </c>
      <c r="Z8" s="14">
        <v>7589.1619751752951</v>
      </c>
      <c r="AA8" s="14">
        <v>6856.3551537200501</v>
      </c>
    </row>
    <row r="9" spans="1:27">
      <c r="A9" s="26" t="s">
        <v>51</v>
      </c>
      <c r="B9" s="26" t="s">
        <v>24</v>
      </c>
      <c r="C9" s="14">
        <v>105557.0729531901</v>
      </c>
      <c r="D9" s="14">
        <v>100167.28439745042</v>
      </c>
      <c r="E9" s="14">
        <v>94119.20672014165</v>
      </c>
      <c r="F9" s="14">
        <v>89810.023405382439</v>
      </c>
      <c r="G9" s="14">
        <v>85051.993896907938</v>
      </c>
      <c r="H9" s="14">
        <v>79300.153295561875</v>
      </c>
      <c r="I9" s="14">
        <v>74919.210037771496</v>
      </c>
      <c r="J9" s="14">
        <v>71566.223323890474</v>
      </c>
      <c r="K9" s="14">
        <v>68225.341794145425</v>
      </c>
      <c r="L9" s="14">
        <v>64902.432861189809</v>
      </c>
      <c r="M9" s="14">
        <v>61042.694957507098</v>
      </c>
      <c r="N9" s="14">
        <v>58754.511728045334</v>
      </c>
      <c r="O9" s="14">
        <v>55292.376373937688</v>
      </c>
      <c r="P9" s="14">
        <v>53689.312832861193</v>
      </c>
      <c r="Q9" s="14">
        <v>50717.773531633618</v>
      </c>
      <c r="R9" s="14">
        <v>48439.714985835701</v>
      </c>
      <c r="S9" s="14">
        <v>45331.303144475925</v>
      </c>
      <c r="T9" s="14">
        <v>43073.331085930127</v>
      </c>
      <c r="U9" s="14">
        <v>40698.950132200189</v>
      </c>
      <c r="V9" s="14">
        <v>38573.391340887625</v>
      </c>
      <c r="W9" s="14">
        <v>35995.046298394722</v>
      </c>
      <c r="X9" s="14">
        <v>34629.077837582619</v>
      </c>
      <c r="Y9" s="14">
        <v>32751.177752596788</v>
      </c>
      <c r="Z9" s="14">
        <v>30998.552502360719</v>
      </c>
      <c r="AA9" s="14">
        <v>28916.199263456088</v>
      </c>
    </row>
    <row r="10" spans="1:27">
      <c r="A10" s="26" t="s">
        <v>51</v>
      </c>
      <c r="B10" s="26" t="s">
        <v>25</v>
      </c>
      <c r="C10" s="14">
        <v>67105.505351969477</v>
      </c>
      <c r="D10" s="14">
        <v>66730.536281167297</v>
      </c>
      <c r="E10" s="14">
        <v>72819.124467092712</v>
      </c>
      <c r="F10" s="14">
        <v>63079.560999870111</v>
      </c>
      <c r="G10" s="14">
        <v>70608.392999860967</v>
      </c>
      <c r="H10" s="14">
        <v>76586.526876673553</v>
      </c>
      <c r="I10" s="14">
        <v>81167.020347752186</v>
      </c>
      <c r="J10" s="14">
        <v>92104.089284598245</v>
      </c>
      <c r="K10" s="14">
        <v>89355.734536227348</v>
      </c>
      <c r="L10" s="14">
        <v>88488.683897586161</v>
      </c>
      <c r="M10" s="14">
        <v>89599.05205216998</v>
      </c>
      <c r="N10" s="14">
        <v>88802.619688729348</v>
      </c>
      <c r="O10" s="14">
        <v>89327.739579525514</v>
      </c>
      <c r="P10" s="14">
        <v>94350.774293070237</v>
      </c>
      <c r="Q10" s="14">
        <v>91712.808868602879</v>
      </c>
      <c r="R10" s="14">
        <v>87583.34641133713</v>
      </c>
      <c r="S10" s="14">
        <v>83598.773584736657</v>
      </c>
      <c r="T10" s="14">
        <v>79815.432036811515</v>
      </c>
      <c r="U10" s="14">
        <v>79043.07096488736</v>
      </c>
      <c r="V10" s="14">
        <v>80164.263366827247</v>
      </c>
      <c r="W10" s="14">
        <v>76755.574475561953</v>
      </c>
      <c r="X10" s="14">
        <v>77857.976155003038</v>
      </c>
      <c r="Y10" s="14">
        <v>75047.595637042235</v>
      </c>
      <c r="Z10" s="14">
        <v>74002.137755264062</v>
      </c>
      <c r="AA10" s="14">
        <v>69229.324323427631</v>
      </c>
    </row>
    <row r="11" spans="1:27">
      <c r="A11" s="26" t="s">
        <v>51</v>
      </c>
      <c r="B11" s="26"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6" t="s">
        <v>51</v>
      </c>
      <c r="B12" s="26" t="s">
        <v>99</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6" t="s">
        <v>51</v>
      </c>
      <c r="B13" s="26" t="s">
        <v>34</v>
      </c>
      <c r="C13" s="14">
        <v>650.02278753541077</v>
      </c>
      <c r="D13" s="14">
        <v>1934.8237355996225</v>
      </c>
      <c r="E13" s="14">
        <v>2399.8209301227571</v>
      </c>
      <c r="F13" s="14">
        <v>3045.1245892351271</v>
      </c>
      <c r="G13" s="14">
        <v>2345.6729310670444</v>
      </c>
      <c r="H13" s="14">
        <v>6842.4382313503311</v>
      </c>
      <c r="I13" s="14">
        <v>9427.6772096317291</v>
      </c>
      <c r="J13" s="14">
        <v>10810.163040604344</v>
      </c>
      <c r="K13" s="14">
        <v>13275.08683663834</v>
      </c>
      <c r="L13" s="14">
        <v>15225.597998111427</v>
      </c>
      <c r="M13" s="14">
        <v>16063.427063267234</v>
      </c>
      <c r="N13" s="14">
        <v>17626.865297450426</v>
      </c>
      <c r="O13" s="14">
        <v>17981.930368271955</v>
      </c>
      <c r="P13" s="14">
        <v>18815.484617563739</v>
      </c>
      <c r="Q13" s="14">
        <v>17547.197469310671</v>
      </c>
      <c r="R13" s="14">
        <v>17543.453352219076</v>
      </c>
      <c r="S13" s="14">
        <v>15898.426430594902</v>
      </c>
      <c r="T13" s="14">
        <v>15346.166553352221</v>
      </c>
      <c r="U13" s="14">
        <v>15266.059348441928</v>
      </c>
      <c r="V13" s="14">
        <v>13608.03668555241</v>
      </c>
      <c r="W13" s="14">
        <v>12557.456732766761</v>
      </c>
      <c r="X13" s="14">
        <v>11319.4888101983</v>
      </c>
      <c r="Y13" s="14">
        <v>11131.500037771484</v>
      </c>
      <c r="Z13" s="14">
        <v>10890.355684608123</v>
      </c>
      <c r="AA13" s="14">
        <v>9691.4293862134091</v>
      </c>
    </row>
    <row r="14" spans="1:27">
      <c r="A14" s="26" t="s">
        <v>51</v>
      </c>
      <c r="B14" s="26" t="s">
        <v>39</v>
      </c>
      <c r="C14" s="14">
        <v>1361.8913597733711</v>
      </c>
      <c r="D14" s="14">
        <v>3713.2372426817756</v>
      </c>
      <c r="E14" s="14">
        <v>4758.5212936732778</v>
      </c>
      <c r="F14" s="14">
        <v>6129.2989612842302</v>
      </c>
      <c r="G14" s="14">
        <v>5205.5147214353165</v>
      </c>
      <c r="H14" s="14">
        <v>9653.1578725212457</v>
      </c>
      <c r="I14" s="14">
        <v>15194.401633616619</v>
      </c>
      <c r="J14" s="14">
        <v>15788.502360717657</v>
      </c>
      <c r="K14" s="14">
        <v>19619.22790368272</v>
      </c>
      <c r="L14" s="14">
        <v>21978.657554296507</v>
      </c>
      <c r="M14" s="14">
        <v>23881.080151085931</v>
      </c>
      <c r="N14" s="14">
        <v>25557.393824362607</v>
      </c>
      <c r="O14" s="14">
        <v>27108.669631728044</v>
      </c>
      <c r="P14" s="14">
        <v>29184.578262511804</v>
      </c>
      <c r="Q14" s="14">
        <v>29044.453399433431</v>
      </c>
      <c r="R14" s="14">
        <v>27450.798583569405</v>
      </c>
      <c r="S14" s="14">
        <v>25633.364268177531</v>
      </c>
      <c r="T14" s="14">
        <v>24214.774475920676</v>
      </c>
      <c r="U14" s="14">
        <v>24737.285382436257</v>
      </c>
      <c r="V14" s="14">
        <v>21808.607403210579</v>
      </c>
      <c r="W14" s="14">
        <v>20529.287705382438</v>
      </c>
      <c r="X14" s="14">
        <v>18291.214570349388</v>
      </c>
      <c r="Y14" s="14">
        <v>20052.434957507085</v>
      </c>
      <c r="Z14" s="14">
        <v>17598.386581680832</v>
      </c>
      <c r="AA14" s="14">
        <v>15613.316742209632</v>
      </c>
    </row>
    <row r="15" spans="1:27">
      <c r="A15" s="39" t="s">
        <v>55</v>
      </c>
      <c r="B15" s="39"/>
      <c r="C15" s="29">
        <v>716445.8336965373</v>
      </c>
      <c r="D15" s="29">
        <v>666950.79436686472</v>
      </c>
      <c r="E15" s="29">
        <v>619372.39823473699</v>
      </c>
      <c r="F15" s="29">
        <v>590588.92931553873</v>
      </c>
      <c r="G15" s="29">
        <v>553938.29449368257</v>
      </c>
      <c r="H15" s="29">
        <v>524345.7842695557</v>
      </c>
      <c r="I15" s="29">
        <v>495345.14789723838</v>
      </c>
      <c r="J15" s="29">
        <v>472460.44105104823</v>
      </c>
      <c r="K15" s="29">
        <v>441829.84871873487</v>
      </c>
      <c r="L15" s="29">
        <v>415200.84759494616</v>
      </c>
      <c r="M15" s="29">
        <v>394075.30224761477</v>
      </c>
      <c r="N15" s="29">
        <v>376090.17561530386</v>
      </c>
      <c r="O15" s="29">
        <v>364980.22087754693</v>
      </c>
      <c r="P15" s="29">
        <v>357501.90285498858</v>
      </c>
      <c r="Q15" s="29">
        <v>330265.23188637296</v>
      </c>
      <c r="R15" s="29">
        <v>316716.96333968377</v>
      </c>
      <c r="S15" s="29">
        <v>295760.67120541661</v>
      </c>
      <c r="T15" s="29">
        <v>274261.2354819036</v>
      </c>
      <c r="U15" s="29">
        <v>261734.03945053567</v>
      </c>
      <c r="V15" s="29">
        <v>244765.02643814718</v>
      </c>
      <c r="W15" s="29">
        <v>223749.08985709655</v>
      </c>
      <c r="X15" s="29">
        <v>215662.41917798924</v>
      </c>
      <c r="Y15" s="29">
        <v>200928.33652097778</v>
      </c>
      <c r="Z15" s="29">
        <v>192786.98864381123</v>
      </c>
      <c r="AA15" s="29">
        <v>175432.22680695885</v>
      </c>
    </row>
    <row r="17" spans="1:27">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15" t="s">
        <v>36</v>
      </c>
      <c r="C18" s="14">
        <v>187974.5014164306</v>
      </c>
      <c r="D18" s="14">
        <v>175885.13286118981</v>
      </c>
      <c r="E18" s="14">
        <v>149062.14353163363</v>
      </c>
      <c r="F18" s="14">
        <v>148683.0925401322</v>
      </c>
      <c r="G18" s="14">
        <v>129355.5165250236</v>
      </c>
      <c r="H18" s="14">
        <v>120462.76676109538</v>
      </c>
      <c r="I18" s="14">
        <v>100016.77431539189</v>
      </c>
      <c r="J18" s="14">
        <v>95926.495278564689</v>
      </c>
      <c r="K18" s="14">
        <v>80678.186968838534</v>
      </c>
      <c r="L18" s="14">
        <v>67319.547214353166</v>
      </c>
      <c r="M18" s="14">
        <v>61714.296506137878</v>
      </c>
      <c r="N18" s="14">
        <v>46247.09867799811</v>
      </c>
      <c r="O18" s="14">
        <v>39598.609537299344</v>
      </c>
      <c r="P18" s="14">
        <v>28682.595845136922</v>
      </c>
      <c r="Q18" s="14">
        <v>26956.44806421152</v>
      </c>
      <c r="R18" s="14">
        <v>13220.508970727102</v>
      </c>
      <c r="S18" s="14">
        <v>12487.594428706327</v>
      </c>
      <c r="T18" s="14">
        <v>11345.435788479697</v>
      </c>
      <c r="U18" s="14">
        <v>9297.0729933899893</v>
      </c>
      <c r="V18" s="14">
        <v>5822.6932011331446</v>
      </c>
      <c r="W18" s="14">
        <v>7557.1829084041547</v>
      </c>
      <c r="X18" s="14">
        <v>3934.9915014164308</v>
      </c>
      <c r="Y18" s="14">
        <v>2634.8770538243625</v>
      </c>
      <c r="Z18" s="14">
        <v>0</v>
      </c>
      <c r="AA18" s="14">
        <v>0</v>
      </c>
    </row>
    <row r="19" spans="1:27">
      <c r="A19" s="15" t="s">
        <v>29</v>
      </c>
      <c r="B19" s="15"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15" t="s">
        <v>22</v>
      </c>
      <c r="C20" s="14">
        <v>6.725488434273843</v>
      </c>
      <c r="D20" s="14">
        <v>61.364509575080262</v>
      </c>
      <c r="E20" s="14">
        <v>54.596343094891409</v>
      </c>
      <c r="F20" s="14">
        <v>264.07617095915015</v>
      </c>
      <c r="G20" s="14">
        <v>303.68118222886216</v>
      </c>
      <c r="H20" s="14">
        <v>12.209071855924456</v>
      </c>
      <c r="I20" s="14">
        <v>145.85356850348631</v>
      </c>
      <c r="J20" s="14">
        <v>108.7882741163626</v>
      </c>
      <c r="K20" s="14">
        <v>273.72227947825314</v>
      </c>
      <c r="L20" s="14">
        <v>484.53874778351758</v>
      </c>
      <c r="M20" s="14">
        <v>1376.8107186972429</v>
      </c>
      <c r="N20" s="14">
        <v>1630.6008915594789</v>
      </c>
      <c r="O20" s="14">
        <v>4099.1519920899909</v>
      </c>
      <c r="P20" s="14">
        <v>3980.8133320644006</v>
      </c>
      <c r="Q20" s="14">
        <v>1547.0897095969094</v>
      </c>
      <c r="R20" s="14">
        <v>5481.3997323548401</v>
      </c>
      <c r="S20" s="14">
        <v>5774.8823543109165</v>
      </c>
      <c r="T20" s="14">
        <v>4712.4376803518417</v>
      </c>
      <c r="U20" s="14">
        <v>4125.4215836735793</v>
      </c>
      <c r="V20" s="14">
        <v>3801.4970644524647</v>
      </c>
      <c r="W20" s="14">
        <v>2923.4291632596792</v>
      </c>
      <c r="X20" s="14">
        <v>3734.0947688694559</v>
      </c>
      <c r="Y20" s="14">
        <v>2503.9149691994371</v>
      </c>
      <c r="Z20" s="14">
        <v>3540.3470006303642</v>
      </c>
      <c r="AA20" s="14">
        <v>3466.3970058375639</v>
      </c>
    </row>
    <row r="21" spans="1:27">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15" t="s">
        <v>21</v>
      </c>
      <c r="C22" s="14">
        <v>14.450983146215771</v>
      </c>
      <c r="D22" s="14">
        <v>24.130474745247124</v>
      </c>
      <c r="E22" s="14">
        <v>88.848725023607088</v>
      </c>
      <c r="F22" s="14">
        <v>126.60753616619444</v>
      </c>
      <c r="G22" s="14">
        <v>108.61476713881021</v>
      </c>
      <c r="H22" s="14">
        <v>4.0606049763928232E-5</v>
      </c>
      <c r="I22" s="14">
        <v>3.4938593863078377E-2</v>
      </c>
      <c r="J22" s="14">
        <v>3.7982354863078284E-5</v>
      </c>
      <c r="K22" s="14">
        <v>12.722177924457036</v>
      </c>
      <c r="L22" s="14">
        <v>20.871908111425864</v>
      </c>
      <c r="M22" s="14">
        <v>59.380112502360724</v>
      </c>
      <c r="N22" s="14">
        <v>85.488678470254968</v>
      </c>
      <c r="O22" s="14">
        <v>85.466230188857409</v>
      </c>
      <c r="P22" s="14">
        <v>1038.6206942209633</v>
      </c>
      <c r="Q22" s="14">
        <v>1049.4265211992445</v>
      </c>
      <c r="R22" s="14">
        <v>2474.3302016884668</v>
      </c>
      <c r="S22" s="14">
        <v>2742.1781432650851</v>
      </c>
      <c r="T22" s="14">
        <v>3006.8470288815265</v>
      </c>
      <c r="U22" s="14">
        <v>3595.2741487993758</v>
      </c>
      <c r="V22" s="14">
        <v>3582.8041582162391</v>
      </c>
      <c r="W22" s="14">
        <v>1841.7764600509015</v>
      </c>
      <c r="X22" s="14">
        <v>3054.8234684289291</v>
      </c>
      <c r="Y22" s="14">
        <v>2783.9579820444687</v>
      </c>
      <c r="Z22" s="14">
        <v>3478.4004648725213</v>
      </c>
      <c r="AA22" s="14">
        <v>3194.4683815019607</v>
      </c>
    </row>
    <row r="23" spans="1:27">
      <c r="A23" s="15" t="s">
        <v>29</v>
      </c>
      <c r="B23" s="15" t="s">
        <v>24</v>
      </c>
      <c r="C23" s="14">
        <v>17596.115439093486</v>
      </c>
      <c r="D23" s="14">
        <v>17225.885174693107</v>
      </c>
      <c r="E23" s="14">
        <v>16047.988479697829</v>
      </c>
      <c r="F23" s="14">
        <v>15902.680651558076</v>
      </c>
      <c r="G23" s="14">
        <v>15295.09428706327</v>
      </c>
      <c r="H23" s="14">
        <v>13587.393635505196</v>
      </c>
      <c r="I23" s="14">
        <v>12816.305599622287</v>
      </c>
      <c r="J23" s="14">
        <v>12846.393125590181</v>
      </c>
      <c r="K23" s="14">
        <v>12801.262020774317</v>
      </c>
      <c r="L23" s="14">
        <v>12606.550689329557</v>
      </c>
      <c r="M23" s="14">
        <v>11788.469763928235</v>
      </c>
      <c r="N23" s="14">
        <v>12049.520481586404</v>
      </c>
      <c r="O23" s="14">
        <v>11187.388290840416</v>
      </c>
      <c r="P23" s="14">
        <v>12217.27668555241</v>
      </c>
      <c r="Q23" s="14">
        <v>11481.058677998111</v>
      </c>
      <c r="R23" s="14">
        <v>11304.71134088763</v>
      </c>
      <c r="S23" s="14">
        <v>10361.073474976394</v>
      </c>
      <c r="T23" s="14">
        <v>10055.261170915959</v>
      </c>
      <c r="U23" s="14">
        <v>9605.9145609065163</v>
      </c>
      <c r="V23" s="14">
        <v>9129.813191690273</v>
      </c>
      <c r="W23" s="14">
        <v>8138.8127006610021</v>
      </c>
      <c r="X23" s="14">
        <v>8522.2639565627942</v>
      </c>
      <c r="Y23" s="14">
        <v>8096.821803588291</v>
      </c>
      <c r="Z23" s="14">
        <v>7676.4125684608125</v>
      </c>
      <c r="AA23" s="14">
        <v>6974.0871199244575</v>
      </c>
    </row>
    <row r="24" spans="1:27">
      <c r="A24" s="15" t="s">
        <v>29</v>
      </c>
      <c r="B24" s="15" t="s">
        <v>25</v>
      </c>
      <c r="C24" s="14">
        <v>13036.929434749938</v>
      </c>
      <c r="D24" s="14">
        <v>13226.965442443216</v>
      </c>
      <c r="E24" s="14">
        <v>13781.676241050278</v>
      </c>
      <c r="F24" s="14">
        <v>12714.177711197543</v>
      </c>
      <c r="G24" s="14">
        <v>22511.236500566811</v>
      </c>
      <c r="H24" s="14">
        <v>25235.510166295386</v>
      </c>
      <c r="I24" s="14">
        <v>30867.076096168123</v>
      </c>
      <c r="J24" s="14">
        <v>25547.26291838098</v>
      </c>
      <c r="K24" s="14">
        <v>21168.872518198237</v>
      </c>
      <c r="L24" s="14">
        <v>22265.230265194197</v>
      </c>
      <c r="M24" s="14">
        <v>21951.171395936417</v>
      </c>
      <c r="N24" s="14">
        <v>30912.760463313669</v>
      </c>
      <c r="O24" s="14">
        <v>33437.404564245182</v>
      </c>
      <c r="P24" s="14">
        <v>39343.247789836161</v>
      </c>
      <c r="Q24" s="14">
        <v>38413.83303171752</v>
      </c>
      <c r="R24" s="14">
        <v>30390.822247239088</v>
      </c>
      <c r="S24" s="14">
        <v>26201.824629431008</v>
      </c>
      <c r="T24" s="14">
        <v>26080.907303474934</v>
      </c>
      <c r="U24" s="14">
        <v>26393.853445740744</v>
      </c>
      <c r="V24" s="14">
        <v>31951.497085019037</v>
      </c>
      <c r="W24" s="14">
        <v>31031.736449954555</v>
      </c>
      <c r="X24" s="14">
        <v>30961.884306949876</v>
      </c>
      <c r="Y24" s="14">
        <v>30359.384988192804</v>
      </c>
      <c r="Z24" s="14">
        <v>24878.802012283173</v>
      </c>
      <c r="AA24" s="14">
        <v>21703.746049479145</v>
      </c>
    </row>
    <row r="25" spans="1:27">
      <c r="A25" s="15" t="s">
        <v>29</v>
      </c>
      <c r="B25" s="15"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15" t="s">
        <v>29</v>
      </c>
      <c r="B26" s="15" t="s">
        <v>99</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15" t="s">
        <v>29</v>
      </c>
      <c r="B27" s="15" t="s">
        <v>34</v>
      </c>
      <c r="C27" s="14">
        <v>104.936149197356</v>
      </c>
      <c r="D27" s="14">
        <v>260.15272521246459</v>
      </c>
      <c r="E27" s="14">
        <v>316.13065627950903</v>
      </c>
      <c r="F27" s="14">
        <v>410.53082152974508</v>
      </c>
      <c r="G27" s="14">
        <v>413.79531067044388</v>
      </c>
      <c r="H27" s="14">
        <v>5041.995549575071</v>
      </c>
      <c r="I27" s="14">
        <v>6898.0519027384325</v>
      </c>
      <c r="J27" s="14">
        <v>8336.41686496695</v>
      </c>
      <c r="K27" s="14">
        <v>10873.355486307839</v>
      </c>
      <c r="L27" s="14">
        <v>12872.828593012277</v>
      </c>
      <c r="M27" s="14">
        <v>13808.526968838527</v>
      </c>
      <c r="N27" s="14">
        <v>15546.346128423042</v>
      </c>
      <c r="O27" s="14">
        <v>16037.401756373938</v>
      </c>
      <c r="P27" s="14">
        <v>16730.846090651557</v>
      </c>
      <c r="Q27" s="14">
        <v>15565.784627006611</v>
      </c>
      <c r="R27" s="14">
        <v>16071.234844192635</v>
      </c>
      <c r="S27" s="14">
        <v>14347.770906515581</v>
      </c>
      <c r="T27" s="14">
        <v>13870.188083097264</v>
      </c>
      <c r="U27" s="14">
        <v>13916.562747875356</v>
      </c>
      <c r="V27" s="14">
        <v>12409.918460812089</v>
      </c>
      <c r="W27" s="14">
        <v>11504.868441926346</v>
      </c>
      <c r="X27" s="14">
        <v>10579.852417374881</v>
      </c>
      <c r="Y27" s="14">
        <v>10310.284683663835</v>
      </c>
      <c r="Z27" s="14">
        <v>10264.096421152031</v>
      </c>
      <c r="AA27" s="14">
        <v>9133.6283947119919</v>
      </c>
    </row>
    <row r="28" spans="1:27">
      <c r="A28" s="15" t="s">
        <v>29</v>
      </c>
      <c r="B28" s="20" t="s">
        <v>39</v>
      </c>
      <c r="C28" s="14">
        <v>592.12748819641172</v>
      </c>
      <c r="D28" s="14">
        <v>1320.3727478753542</v>
      </c>
      <c r="E28" s="14">
        <v>1781.4021246458926</v>
      </c>
      <c r="F28" s="14">
        <v>2349.8664778092539</v>
      </c>
      <c r="G28" s="14">
        <v>2460.6096222851747</v>
      </c>
      <c r="H28" s="14">
        <v>7080.7258611898014</v>
      </c>
      <c r="I28" s="14">
        <v>11565.982559017941</v>
      </c>
      <c r="J28" s="14">
        <v>12263.852219074597</v>
      </c>
      <c r="K28" s="14">
        <v>16192.107507082153</v>
      </c>
      <c r="L28" s="14">
        <v>18617.819027384325</v>
      </c>
      <c r="M28" s="14">
        <v>20659.532275731824</v>
      </c>
      <c r="N28" s="14">
        <v>22584.967006610012</v>
      </c>
      <c r="O28" s="14">
        <v>24330.526855524076</v>
      </c>
      <c r="P28" s="14">
        <v>26201.496298394712</v>
      </c>
      <c r="Q28" s="14">
        <v>26217.513833805478</v>
      </c>
      <c r="R28" s="14">
        <v>25348.320302171862</v>
      </c>
      <c r="S28" s="14">
        <v>23417.944060434376</v>
      </c>
      <c r="T28" s="14">
        <v>22106.042842304058</v>
      </c>
      <c r="U28" s="14">
        <v>22808.721831916901</v>
      </c>
      <c r="V28" s="14">
        <v>20092.112407932014</v>
      </c>
      <c r="W28" s="14">
        <v>19030.689027384327</v>
      </c>
      <c r="X28" s="14">
        <v>17234.453474976395</v>
      </c>
      <c r="Y28" s="14">
        <v>18873.392559017942</v>
      </c>
      <c r="Z28" s="14">
        <v>16708.089225684609</v>
      </c>
      <c r="AA28" s="14">
        <v>14817.597762039661</v>
      </c>
    </row>
    <row r="29" spans="1:27">
      <c r="A29" s="39" t="s">
        <v>55</v>
      </c>
      <c r="B29" s="39"/>
      <c r="C29" s="29">
        <v>219325.78639924832</v>
      </c>
      <c r="D29" s="29">
        <v>208004.00393573422</v>
      </c>
      <c r="E29" s="29">
        <v>181132.78610142562</v>
      </c>
      <c r="F29" s="29">
        <v>180451.0319093522</v>
      </c>
      <c r="G29" s="29">
        <v>170448.54819497699</v>
      </c>
      <c r="H29" s="29">
        <v>171420.6010861228</v>
      </c>
      <c r="I29" s="29">
        <v>162310.07898003602</v>
      </c>
      <c r="J29" s="29">
        <v>155029.20871867612</v>
      </c>
      <c r="K29" s="29">
        <v>142000.22895860381</v>
      </c>
      <c r="L29" s="29">
        <v>134187.38644516846</v>
      </c>
      <c r="M29" s="29">
        <v>131358.18774177248</v>
      </c>
      <c r="N29" s="29">
        <v>129056.78232796097</v>
      </c>
      <c r="O29" s="29">
        <v>128775.9492265618</v>
      </c>
      <c r="P29" s="29">
        <v>128194.89673585712</v>
      </c>
      <c r="Q29" s="29">
        <v>121231.15446553539</v>
      </c>
      <c r="R29" s="29">
        <v>104291.32763926162</v>
      </c>
      <c r="S29" s="29">
        <v>95333.26799763969</v>
      </c>
      <c r="T29" s="29">
        <v>91177.119897505283</v>
      </c>
      <c r="U29" s="29">
        <v>89742.821312302462</v>
      </c>
      <c r="V29" s="29">
        <v>86790.335569255258</v>
      </c>
      <c r="W29" s="29">
        <v>82028.495151640964</v>
      </c>
      <c r="X29" s="29">
        <v>78022.363894578768</v>
      </c>
      <c r="Y29" s="29">
        <v>75562.634039531142</v>
      </c>
      <c r="Z29" s="29">
        <v>66546.14769308352</v>
      </c>
      <c r="AA29" s="29">
        <v>59289.92471349478</v>
      </c>
    </row>
    <row r="31" spans="1:27">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30</v>
      </c>
      <c r="B32" s="15" t="s">
        <v>36</v>
      </c>
      <c r="C32" s="14">
        <v>186139.51633616624</v>
      </c>
      <c r="D32" s="14">
        <v>156434.05250236069</v>
      </c>
      <c r="E32" s="14">
        <v>143436.37101038714</v>
      </c>
      <c r="F32" s="14">
        <v>139503.79112370161</v>
      </c>
      <c r="G32" s="14">
        <v>128297.41123701609</v>
      </c>
      <c r="H32" s="14">
        <v>113418.06874409821</v>
      </c>
      <c r="I32" s="14">
        <v>104482.53210576015</v>
      </c>
      <c r="J32" s="14">
        <v>86064.838715769598</v>
      </c>
      <c r="K32" s="14">
        <v>77542.745325779033</v>
      </c>
      <c r="L32" s="14">
        <v>70899.615108593032</v>
      </c>
      <c r="M32" s="14">
        <v>66787.963550519358</v>
      </c>
      <c r="N32" s="14">
        <v>65193.788668555237</v>
      </c>
      <c r="O32" s="14">
        <v>66528.222757318232</v>
      </c>
      <c r="P32" s="14">
        <v>60625.722662889522</v>
      </c>
      <c r="Q32" s="14">
        <v>54027.387818696887</v>
      </c>
      <c r="R32" s="14">
        <v>52081.9282341832</v>
      </c>
      <c r="S32" s="14">
        <v>41761.850897072713</v>
      </c>
      <c r="T32" s="14">
        <v>36785.489896128434</v>
      </c>
      <c r="U32" s="14">
        <v>32278.083191690275</v>
      </c>
      <c r="V32" s="14">
        <v>28525.256751652501</v>
      </c>
      <c r="W32" s="14">
        <v>25565.436260623232</v>
      </c>
      <c r="X32" s="14">
        <v>20838.975354107653</v>
      </c>
      <c r="Y32" s="14">
        <v>20010.583191690275</v>
      </c>
      <c r="Z32" s="14">
        <v>17292.555807365443</v>
      </c>
      <c r="AA32" s="14">
        <v>13269.163966005664</v>
      </c>
    </row>
    <row r="33" spans="1:27">
      <c r="A33" s="20" t="s">
        <v>30</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0" t="s">
        <v>30</v>
      </c>
      <c r="B34" s="15" t="s">
        <v>22</v>
      </c>
      <c r="C34" s="14">
        <v>30385.65050473078</v>
      </c>
      <c r="D34" s="14">
        <v>28441.174489111927</v>
      </c>
      <c r="E34" s="14">
        <v>26802.638129469447</v>
      </c>
      <c r="F34" s="14">
        <v>25901.554371153776</v>
      </c>
      <c r="G34" s="14">
        <v>24386.640783183768</v>
      </c>
      <c r="H34" s="14">
        <v>22700.582233634708</v>
      </c>
      <c r="I34" s="14">
        <v>21792.310273519593</v>
      </c>
      <c r="J34" s="14">
        <v>20474.002435146427</v>
      </c>
      <c r="K34" s="14">
        <v>19277.266359990546</v>
      </c>
      <c r="L34" s="14">
        <v>18306.544922428733</v>
      </c>
      <c r="M34" s="14">
        <v>17727.367487556054</v>
      </c>
      <c r="N34" s="14">
        <v>16694.721971630552</v>
      </c>
      <c r="O34" s="14">
        <v>16111.410455498082</v>
      </c>
      <c r="P34" s="14">
        <v>16140.599783783982</v>
      </c>
      <c r="Q34" s="14">
        <v>14807.641427917542</v>
      </c>
      <c r="R34" s="14">
        <v>15174.363537138874</v>
      </c>
      <c r="S34" s="14">
        <v>16236.613019355958</v>
      </c>
      <c r="T34" s="14">
        <v>14901.153241075926</v>
      </c>
      <c r="U34" s="14">
        <v>14934.14096240849</v>
      </c>
      <c r="V34" s="14">
        <v>12940.858804777605</v>
      </c>
      <c r="W34" s="14">
        <v>12421.19610013728</v>
      </c>
      <c r="X34" s="14">
        <v>12293.259267186058</v>
      </c>
      <c r="Y34" s="14">
        <v>10872.225647316172</v>
      </c>
      <c r="Z34" s="14">
        <v>11247.246984650523</v>
      </c>
      <c r="AA34" s="14">
        <v>10680.516763496298</v>
      </c>
    </row>
    <row r="35" spans="1:27">
      <c r="A35" s="20" t="s">
        <v>30</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0" t="s">
        <v>30</v>
      </c>
      <c r="B36" s="15" t="s">
        <v>21</v>
      </c>
      <c r="C36" s="14">
        <v>7.9313137110481393E-5</v>
      </c>
      <c r="D36" s="14">
        <v>11.125137790026155</v>
      </c>
      <c r="E36" s="14">
        <v>1.0428947877779982</v>
      </c>
      <c r="F36" s="14">
        <v>19.576252692361379</v>
      </c>
      <c r="G36" s="14">
        <v>23.512382215368554</v>
      </c>
      <c r="H36" s="14">
        <v>7.037233172804523E-5</v>
      </c>
      <c r="I36" s="14">
        <v>2.3491905924305949</v>
      </c>
      <c r="J36" s="14">
        <v>1.2630158085975449</v>
      </c>
      <c r="K36" s="14">
        <v>6.035498895184137E-5</v>
      </c>
      <c r="L36" s="14">
        <v>1.0576970764846085</v>
      </c>
      <c r="M36" s="14">
        <v>29.744437784265159</v>
      </c>
      <c r="N36" s="14">
        <v>38.275115145952498</v>
      </c>
      <c r="O36" s="14">
        <v>17.581334408052317</v>
      </c>
      <c r="P36" s="14">
        <v>36.975597332449475</v>
      </c>
      <c r="Q36" s="14">
        <v>62.61736490438566</v>
      </c>
      <c r="R36" s="14">
        <v>86.275329310749669</v>
      </c>
      <c r="S36" s="14">
        <v>486.15222674995903</v>
      </c>
      <c r="T36" s="14">
        <v>638.93955298633261</v>
      </c>
      <c r="U36" s="14">
        <v>908.46931126615414</v>
      </c>
      <c r="V36" s="14">
        <v>1079.3897503087753</v>
      </c>
      <c r="W36" s="14">
        <v>291.03867436893762</v>
      </c>
      <c r="X36" s="14">
        <v>160.23768984812116</v>
      </c>
      <c r="Y36" s="14">
        <v>223.68836832571859</v>
      </c>
      <c r="Z36" s="14">
        <v>334.31215598872996</v>
      </c>
      <c r="AA36" s="14">
        <v>107.64724198882229</v>
      </c>
    </row>
    <row r="37" spans="1:27">
      <c r="A37" s="20" t="s">
        <v>30</v>
      </c>
      <c r="B37" s="15" t="s">
        <v>24</v>
      </c>
      <c r="C37" s="14">
        <v>4667.4479697828147</v>
      </c>
      <c r="D37" s="14">
        <v>4409.2992445703494</v>
      </c>
      <c r="E37" s="14">
        <v>4161.380642115203</v>
      </c>
      <c r="F37" s="14">
        <v>3938.6867799811148</v>
      </c>
      <c r="G37" s="14">
        <v>3707.9121813031165</v>
      </c>
      <c r="H37" s="14">
        <v>3506.1274787535417</v>
      </c>
      <c r="I37" s="14">
        <v>3302.8359773371108</v>
      </c>
      <c r="J37" s="14">
        <v>3129.1593012275735</v>
      </c>
      <c r="K37" s="14">
        <v>2947.4526912181304</v>
      </c>
      <c r="L37" s="14">
        <v>2775.0081208687443</v>
      </c>
      <c r="M37" s="14">
        <v>2611.379792256846</v>
      </c>
      <c r="N37" s="14">
        <v>2485.267799811143</v>
      </c>
      <c r="O37" s="14">
        <v>2332.5593956562798</v>
      </c>
      <c r="P37" s="14">
        <v>2204.5018885741265</v>
      </c>
      <c r="Q37" s="14">
        <v>2080.6942398489145</v>
      </c>
      <c r="R37" s="14">
        <v>1971.5661945231352</v>
      </c>
      <c r="S37" s="14">
        <v>1830.1633616619454</v>
      </c>
      <c r="T37" s="14">
        <v>1737.5174693106705</v>
      </c>
      <c r="U37" s="14">
        <v>1631.8143531633621</v>
      </c>
      <c r="V37" s="14">
        <v>1533.2857412653448</v>
      </c>
      <c r="W37" s="14">
        <v>1446.7218130311614</v>
      </c>
      <c r="X37" s="14">
        <v>1265.8362606232295</v>
      </c>
      <c r="Y37" s="14">
        <v>1176.3029933899907</v>
      </c>
      <c r="Z37" s="14">
        <v>1082.0049858356942</v>
      </c>
      <c r="AA37" s="14">
        <v>980.9614919735601</v>
      </c>
    </row>
    <row r="38" spans="1:27">
      <c r="A38" s="20" t="s">
        <v>30</v>
      </c>
      <c r="B38" s="15" t="s">
        <v>25</v>
      </c>
      <c r="C38" s="14">
        <v>5675.7622550169181</v>
      </c>
      <c r="D38" s="14">
        <v>7979.3209571437519</v>
      </c>
      <c r="E38" s="14">
        <v>11503.613945025174</v>
      </c>
      <c r="F38" s="14">
        <v>10123.63404824238</v>
      </c>
      <c r="G38" s="14">
        <v>8441.1203133089857</v>
      </c>
      <c r="H38" s="14">
        <v>11536.162699494551</v>
      </c>
      <c r="I38" s="14">
        <v>10109.711869510462</v>
      </c>
      <c r="J38" s="14">
        <v>22905.851324999079</v>
      </c>
      <c r="K38" s="14">
        <v>22738.935493288925</v>
      </c>
      <c r="L38" s="14">
        <v>22451.109293496615</v>
      </c>
      <c r="M38" s="14">
        <v>20351.355376880972</v>
      </c>
      <c r="N38" s="14">
        <v>18546.395503317814</v>
      </c>
      <c r="O38" s="14">
        <v>16258.185017125266</v>
      </c>
      <c r="P38" s="14">
        <v>16916.746439658713</v>
      </c>
      <c r="Q38" s="14">
        <v>15328.994181543263</v>
      </c>
      <c r="R38" s="14">
        <v>18175.623407614428</v>
      </c>
      <c r="S38" s="14">
        <v>19384.872213103794</v>
      </c>
      <c r="T38" s="14">
        <v>18822.869625938882</v>
      </c>
      <c r="U38" s="14">
        <v>16917.425894822369</v>
      </c>
      <c r="V38" s="14">
        <v>18109.494508802451</v>
      </c>
      <c r="W38" s="14">
        <v>17061.343313501751</v>
      </c>
      <c r="X38" s="14">
        <v>19973.963630031154</v>
      </c>
      <c r="Y38" s="14">
        <v>17667.664495495363</v>
      </c>
      <c r="Z38" s="14">
        <v>19936.0886551517</v>
      </c>
      <c r="AA38" s="14">
        <v>19696.9930542109</v>
      </c>
    </row>
    <row r="39" spans="1:27">
      <c r="A39" s="20" t="s">
        <v>30</v>
      </c>
      <c r="B39" s="15"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20" t="s">
        <v>30</v>
      </c>
      <c r="B40" s="15" t="s">
        <v>99</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20" t="s">
        <v>30</v>
      </c>
      <c r="B41" s="15" t="s">
        <v>34</v>
      </c>
      <c r="C41" s="14">
        <v>545.08663833805474</v>
      </c>
      <c r="D41" s="14">
        <v>1674.6710103871578</v>
      </c>
      <c r="E41" s="14">
        <v>2083.6902738432482</v>
      </c>
      <c r="F41" s="14">
        <v>2634.5937677053821</v>
      </c>
      <c r="G41" s="14">
        <v>1931.8776203966006</v>
      </c>
      <c r="H41" s="14">
        <v>1800.4426817752599</v>
      </c>
      <c r="I41" s="14">
        <v>2529.6253068932961</v>
      </c>
      <c r="J41" s="14">
        <v>2473.7461756373941</v>
      </c>
      <c r="K41" s="14">
        <v>2401.7313503305004</v>
      </c>
      <c r="L41" s="14">
        <v>2352.7694050991504</v>
      </c>
      <c r="M41" s="14">
        <v>2254.9000944287063</v>
      </c>
      <c r="N41" s="14">
        <v>2080.5191690273846</v>
      </c>
      <c r="O41" s="14">
        <v>1944.5286118980171</v>
      </c>
      <c r="P41" s="14">
        <v>2084.6385269121815</v>
      </c>
      <c r="Q41" s="14">
        <v>1981.4128423040606</v>
      </c>
      <c r="R41" s="14">
        <v>1472.2185080264398</v>
      </c>
      <c r="S41" s="14">
        <v>1550.6555240793202</v>
      </c>
      <c r="T41" s="14">
        <v>1475.9784702549575</v>
      </c>
      <c r="U41" s="14">
        <v>1349.4966005665722</v>
      </c>
      <c r="V41" s="14">
        <v>1198.118224740321</v>
      </c>
      <c r="W41" s="14">
        <v>1052.5882908404155</v>
      </c>
      <c r="X41" s="14">
        <v>739.6363928234183</v>
      </c>
      <c r="Y41" s="14">
        <v>821.21535410764886</v>
      </c>
      <c r="Z41" s="14">
        <v>626.25926345609071</v>
      </c>
      <c r="AA41" s="14">
        <v>557.80099150141643</v>
      </c>
    </row>
    <row r="42" spans="1:27">
      <c r="A42" s="20" t="s">
        <v>30</v>
      </c>
      <c r="B42" s="15" t="s">
        <v>39</v>
      </c>
      <c r="C42" s="14">
        <v>769.76387157695933</v>
      </c>
      <c r="D42" s="14">
        <v>2392.8644948064216</v>
      </c>
      <c r="E42" s="14">
        <v>2977.1191690273849</v>
      </c>
      <c r="F42" s="14">
        <v>3779.4324834749764</v>
      </c>
      <c r="G42" s="14">
        <v>2744.9050991501417</v>
      </c>
      <c r="H42" s="14">
        <v>2572.4320113314452</v>
      </c>
      <c r="I42" s="14">
        <v>3628.419074598678</v>
      </c>
      <c r="J42" s="14">
        <v>3524.6501416430601</v>
      </c>
      <c r="K42" s="14">
        <v>3427.1203966005669</v>
      </c>
      <c r="L42" s="14">
        <v>3360.8385269121818</v>
      </c>
      <c r="M42" s="14">
        <v>3221.5478753541079</v>
      </c>
      <c r="N42" s="14">
        <v>2972.4268177525969</v>
      </c>
      <c r="O42" s="14">
        <v>2778.1427762039662</v>
      </c>
      <c r="P42" s="14">
        <v>2983.0819641170915</v>
      </c>
      <c r="Q42" s="14">
        <v>2826.9395656279512</v>
      </c>
      <c r="R42" s="14">
        <v>2102.4782813975448</v>
      </c>
      <c r="S42" s="14">
        <v>2215.4202077431537</v>
      </c>
      <c r="T42" s="14">
        <v>2108.7316336166191</v>
      </c>
      <c r="U42" s="14">
        <v>1928.5635505193582</v>
      </c>
      <c r="V42" s="14">
        <v>1716.4949952785648</v>
      </c>
      <c r="W42" s="14">
        <v>1498.5986779981115</v>
      </c>
      <c r="X42" s="14">
        <v>1056.7610953729934</v>
      </c>
      <c r="Y42" s="14">
        <v>1179.0423984891406</v>
      </c>
      <c r="Z42" s="14">
        <v>890.2973559962229</v>
      </c>
      <c r="AA42" s="14">
        <v>795.7189801699717</v>
      </c>
    </row>
    <row r="43" spans="1:27">
      <c r="A43" s="39" t="s">
        <v>55</v>
      </c>
      <c r="B43" s="39"/>
      <c r="C43" s="29">
        <v>228183.22765492491</v>
      </c>
      <c r="D43" s="29">
        <v>201342.50783617032</v>
      </c>
      <c r="E43" s="29">
        <v>190965.85606465535</v>
      </c>
      <c r="F43" s="29">
        <v>185901.26882695156</v>
      </c>
      <c r="G43" s="29">
        <v>169533.37961657406</v>
      </c>
      <c r="H43" s="29">
        <v>155533.81591946003</v>
      </c>
      <c r="I43" s="29">
        <v>145847.78379821172</v>
      </c>
      <c r="J43" s="29">
        <v>138573.51111023172</v>
      </c>
      <c r="K43" s="29">
        <v>128335.2516775627</v>
      </c>
      <c r="L43" s="29">
        <v>120146.94307447494</v>
      </c>
      <c r="M43" s="29">
        <v>112984.25861478031</v>
      </c>
      <c r="N43" s="29">
        <v>108011.39504524069</v>
      </c>
      <c r="O43" s="29">
        <v>105970.63034810791</v>
      </c>
      <c r="P43" s="29">
        <v>100992.26686326807</v>
      </c>
      <c r="Q43" s="29">
        <v>91115.68744084303</v>
      </c>
      <c r="R43" s="29">
        <v>91064.4534921944</v>
      </c>
      <c r="S43" s="29">
        <v>83465.72744976684</v>
      </c>
      <c r="T43" s="29">
        <v>76470.679889311825</v>
      </c>
      <c r="U43" s="29">
        <v>69947.99386443659</v>
      </c>
      <c r="V43" s="29">
        <v>65102.898776825561</v>
      </c>
      <c r="W43" s="29">
        <v>59336.923130500894</v>
      </c>
      <c r="X43" s="29">
        <v>56328.669689992639</v>
      </c>
      <c r="Y43" s="29">
        <v>51950.722448814304</v>
      </c>
      <c r="Z43" s="29">
        <v>51408.765208444398</v>
      </c>
      <c r="AA43" s="29">
        <v>46088.802489346635</v>
      </c>
    </row>
    <row r="45" spans="1:27">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33</v>
      </c>
      <c r="B46" s="15" t="s">
        <v>36</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33</v>
      </c>
      <c r="B47" s="15" t="s">
        <v>38</v>
      </c>
      <c r="C47" s="14">
        <v>129668.49763928234</v>
      </c>
      <c r="D47" s="14">
        <v>125090.462700661</v>
      </c>
      <c r="E47" s="14">
        <v>118478.52596789425</v>
      </c>
      <c r="F47" s="14">
        <v>111937.37393767705</v>
      </c>
      <c r="G47" s="14">
        <v>105923.75212464589</v>
      </c>
      <c r="H47" s="14">
        <v>93634.413125590174</v>
      </c>
      <c r="I47" s="14">
        <v>87254.128895184142</v>
      </c>
      <c r="J47" s="14">
        <v>78737.210576015117</v>
      </c>
      <c r="K47" s="14">
        <v>72835.905099150157</v>
      </c>
      <c r="L47" s="14">
        <v>66190.642587346549</v>
      </c>
      <c r="M47" s="14">
        <v>53840.818696883856</v>
      </c>
      <c r="N47" s="14">
        <v>52295.382436260617</v>
      </c>
      <c r="O47" s="14">
        <v>42881.620396600563</v>
      </c>
      <c r="P47" s="14">
        <v>42171.989140698774</v>
      </c>
      <c r="Q47" s="14">
        <v>38815.104343720493</v>
      </c>
      <c r="R47" s="14">
        <v>37931.651558073652</v>
      </c>
      <c r="S47" s="14">
        <v>35922.922096317285</v>
      </c>
      <c r="T47" s="14">
        <v>32265.527856468365</v>
      </c>
      <c r="U47" s="14">
        <v>29046.947592067991</v>
      </c>
      <c r="V47" s="14">
        <v>27573.877242681774</v>
      </c>
      <c r="W47" s="14">
        <v>23330.980830972614</v>
      </c>
      <c r="X47" s="14">
        <v>21919.874881964119</v>
      </c>
      <c r="Y47" s="14">
        <v>19347.866666666669</v>
      </c>
      <c r="Z47" s="14">
        <v>17039.535410764875</v>
      </c>
      <c r="AA47" s="14">
        <v>15690.022001888574</v>
      </c>
    </row>
    <row r="48" spans="1:27">
      <c r="A48" s="15" t="s">
        <v>33</v>
      </c>
      <c r="B48" s="15" t="s">
        <v>22</v>
      </c>
      <c r="C48" s="14">
        <v>4.2141447592067991E-5</v>
      </c>
      <c r="D48" s="14">
        <v>4.3048315391879129E-5</v>
      </c>
      <c r="E48" s="14">
        <v>4.4784289896128428E-5</v>
      </c>
      <c r="F48" s="14">
        <v>5.5444336166194517E-5</v>
      </c>
      <c r="G48" s="14">
        <v>5.3859983002832867E-5</v>
      </c>
      <c r="H48" s="14">
        <v>5.1053338054768661E-5</v>
      </c>
      <c r="I48" s="14">
        <v>4.7159499527856471E-5</v>
      </c>
      <c r="J48" s="14">
        <v>4.6128855524079324E-5</v>
      </c>
      <c r="K48" s="14">
        <v>4.3221131255901701E-5</v>
      </c>
      <c r="L48" s="14">
        <v>4.1303999999999901E-5</v>
      </c>
      <c r="M48" s="14">
        <v>3.909525023607177E-5</v>
      </c>
      <c r="N48" s="14">
        <v>4.0704963172804529E-5</v>
      </c>
      <c r="O48" s="14">
        <v>5.1386166194523135E-5</v>
      </c>
      <c r="P48" s="14">
        <v>4.9792940509915012E-5</v>
      </c>
      <c r="Q48" s="14">
        <v>4.5525320113314452E-5</v>
      </c>
      <c r="R48" s="14">
        <v>6.9658271954674224E-5</v>
      </c>
      <c r="S48" s="14">
        <v>6.9150217186024563E-5</v>
      </c>
      <c r="T48" s="14">
        <v>6.4351784702549569E-5</v>
      </c>
      <c r="U48" s="14">
        <v>5.9435580736543919E-5</v>
      </c>
      <c r="V48" s="14">
        <v>5.723688007554287E-5</v>
      </c>
      <c r="W48" s="14">
        <v>5.3376701605288005E-5</v>
      </c>
      <c r="X48" s="14">
        <v>5.0840232294617564E-5</v>
      </c>
      <c r="Y48" s="14">
        <v>4.6019134088762989E-5</v>
      </c>
      <c r="Z48" s="14">
        <v>4.506696128423041E-5</v>
      </c>
      <c r="AA48" s="14">
        <v>4.1883196411709154E-5</v>
      </c>
    </row>
    <row r="49" spans="1:27">
      <c r="A49" s="15" t="s">
        <v>33</v>
      </c>
      <c r="B49" s="15" t="s">
        <v>23</v>
      </c>
      <c r="C49" s="14">
        <v>25.743972615675165</v>
      </c>
      <c r="D49" s="14">
        <v>98.628740321057606</v>
      </c>
      <c r="E49" s="14">
        <v>53.981611898017</v>
      </c>
      <c r="F49" s="14">
        <v>43.995286118980175</v>
      </c>
      <c r="G49" s="14">
        <v>50.75158262511804</v>
      </c>
      <c r="H49" s="14">
        <v>24.628399433427763</v>
      </c>
      <c r="I49" s="14">
        <v>8.1463087818696795</v>
      </c>
      <c r="J49" s="14">
        <v>14.577852691218132</v>
      </c>
      <c r="K49" s="14">
        <v>8.1929150141642975</v>
      </c>
      <c r="L49" s="14">
        <v>29.209233238904535</v>
      </c>
      <c r="M49" s="14">
        <v>36.228385269121816</v>
      </c>
      <c r="N49" s="14">
        <v>0</v>
      </c>
      <c r="O49" s="14">
        <v>0</v>
      </c>
      <c r="P49" s="14">
        <v>0</v>
      </c>
      <c r="Q49" s="14">
        <v>0</v>
      </c>
      <c r="R49" s="14">
        <v>0</v>
      </c>
      <c r="S49" s="14">
        <v>0</v>
      </c>
      <c r="T49" s="14">
        <v>0</v>
      </c>
      <c r="U49" s="14">
        <v>0</v>
      </c>
      <c r="V49" s="14">
        <v>0</v>
      </c>
      <c r="W49" s="14">
        <v>0</v>
      </c>
      <c r="X49" s="14">
        <v>0</v>
      </c>
      <c r="Y49" s="14">
        <v>0</v>
      </c>
      <c r="Z49" s="14">
        <v>0</v>
      </c>
      <c r="AA49" s="14">
        <v>0</v>
      </c>
    </row>
    <row r="50" spans="1:27">
      <c r="A50" s="15" t="s">
        <v>33</v>
      </c>
      <c r="B50" s="15" t="s">
        <v>21</v>
      </c>
      <c r="C50" s="14">
        <v>182.42005056652695</v>
      </c>
      <c r="D50" s="14">
        <v>252.56716516655717</v>
      </c>
      <c r="E50" s="14">
        <v>299.05573091884889</v>
      </c>
      <c r="F50" s="14">
        <v>176.54989269144289</v>
      </c>
      <c r="G50" s="14">
        <v>116.36422898635223</v>
      </c>
      <c r="H50" s="14">
        <v>55.095308766778473</v>
      </c>
      <c r="I50" s="14">
        <v>18.932109724629175</v>
      </c>
      <c r="J50" s="14">
        <v>36.875041641973461</v>
      </c>
      <c r="K50" s="14">
        <v>15.046349146325307</v>
      </c>
      <c r="L50" s="14">
        <v>131.90211107155724</v>
      </c>
      <c r="M50" s="14">
        <v>170.43107491716194</v>
      </c>
      <c r="N50" s="14">
        <v>317.58087743594518</v>
      </c>
      <c r="O50" s="14">
        <v>303.96641456290837</v>
      </c>
      <c r="P50" s="14">
        <v>1552.2367738427172</v>
      </c>
      <c r="Q50" s="14">
        <v>1044.2290612745203</v>
      </c>
      <c r="R50" s="14">
        <v>1733.2052506870075</v>
      </c>
      <c r="S50" s="14">
        <v>2012.4073786702679</v>
      </c>
      <c r="T50" s="14">
        <v>1774.0592797067811</v>
      </c>
      <c r="U50" s="14">
        <v>2045.6194258218068</v>
      </c>
      <c r="V50" s="14">
        <v>1917.740808726136</v>
      </c>
      <c r="W50" s="14">
        <v>657.26240813599327</v>
      </c>
      <c r="X50" s="14">
        <v>2166.1442180479689</v>
      </c>
      <c r="Y50" s="14">
        <v>948.42323481178005</v>
      </c>
      <c r="Z50" s="14">
        <v>3118.2186761258245</v>
      </c>
      <c r="AA50" s="14">
        <v>2959.3978315236559</v>
      </c>
    </row>
    <row r="51" spans="1:27">
      <c r="A51" s="15" t="s">
        <v>33</v>
      </c>
      <c r="B51" s="15" t="s">
        <v>24</v>
      </c>
      <c r="C51" s="14">
        <v>23217.733843248348</v>
      </c>
      <c r="D51" s="14">
        <v>21872.689102927292</v>
      </c>
      <c r="E51" s="14">
        <v>20447.873956562798</v>
      </c>
      <c r="F51" s="14">
        <v>19401.63895184136</v>
      </c>
      <c r="G51" s="14">
        <v>18285.940396600567</v>
      </c>
      <c r="H51" s="14">
        <v>17204.270462700661</v>
      </c>
      <c r="I51" s="14">
        <v>16254.228234183194</v>
      </c>
      <c r="J51" s="14">
        <v>15403.264806421153</v>
      </c>
      <c r="K51" s="14">
        <v>14532.833541076488</v>
      </c>
      <c r="L51" s="14">
        <v>13722.550509915016</v>
      </c>
      <c r="M51" s="14">
        <v>12879.680934844195</v>
      </c>
      <c r="N51" s="14">
        <v>12277.532644003779</v>
      </c>
      <c r="O51" s="14">
        <v>11585.167743153919</v>
      </c>
      <c r="P51" s="14">
        <v>10839.587403210577</v>
      </c>
      <c r="Q51" s="14">
        <v>10282.839735599622</v>
      </c>
      <c r="R51" s="14">
        <v>9775.8559962228519</v>
      </c>
      <c r="S51" s="14">
        <v>9164.5776864966938</v>
      </c>
      <c r="T51" s="14">
        <v>8669.894645892351</v>
      </c>
      <c r="U51" s="14">
        <v>8131.2160528800759</v>
      </c>
      <c r="V51" s="14">
        <v>7736.541699716714</v>
      </c>
      <c r="W51" s="14">
        <v>7335.7165250236076</v>
      </c>
      <c r="X51" s="14">
        <v>6878.7921152030221</v>
      </c>
      <c r="Y51" s="14">
        <v>6504.7690273843255</v>
      </c>
      <c r="Z51" s="14">
        <v>6194.4537865911234</v>
      </c>
      <c r="AA51" s="14">
        <v>5811.4250708215304</v>
      </c>
    </row>
    <row r="52" spans="1:27">
      <c r="A52" s="15" t="s">
        <v>33</v>
      </c>
      <c r="B52" s="15" t="s">
        <v>25</v>
      </c>
      <c r="C52" s="14">
        <v>28812.054975916424</v>
      </c>
      <c r="D52" s="14">
        <v>26987.027984675486</v>
      </c>
      <c r="E52" s="14">
        <v>28712.20898284953</v>
      </c>
      <c r="F52" s="14">
        <v>23860.013986351081</v>
      </c>
      <c r="G52" s="14">
        <v>22097.483293012934</v>
      </c>
      <c r="H52" s="14">
        <v>22016.449711877591</v>
      </c>
      <c r="I52" s="14">
        <v>22083.255638984818</v>
      </c>
      <c r="J52" s="14">
        <v>22015.229240618151</v>
      </c>
      <c r="K52" s="14">
        <v>24407.86422921827</v>
      </c>
      <c r="L52" s="14">
        <v>24035.677366464621</v>
      </c>
      <c r="M52" s="14">
        <v>27455.594993113267</v>
      </c>
      <c r="N52" s="14">
        <v>22740.925931056863</v>
      </c>
      <c r="O52" s="14">
        <v>23957.11763092249</v>
      </c>
      <c r="P52" s="14">
        <v>23455.464685397605</v>
      </c>
      <c r="Q52" s="14">
        <v>23099.876026376467</v>
      </c>
      <c r="R52" s="14">
        <v>23015.611847197357</v>
      </c>
      <c r="S52" s="14">
        <v>23173.203185783786</v>
      </c>
      <c r="T52" s="14">
        <v>21106.143983725484</v>
      </c>
      <c r="U52" s="14">
        <v>22108.502811560636</v>
      </c>
      <c r="V52" s="14">
        <v>18562.090801241189</v>
      </c>
      <c r="W52" s="14">
        <v>17887.322682784175</v>
      </c>
      <c r="X52" s="14">
        <v>17149.845523676231</v>
      </c>
      <c r="Y52" s="14">
        <v>17116.397904256133</v>
      </c>
      <c r="Z52" s="14">
        <v>18517.715506137865</v>
      </c>
      <c r="AA52" s="14">
        <v>17467.113925401321</v>
      </c>
    </row>
    <row r="53" spans="1:27">
      <c r="A53" s="15" t="s">
        <v>33</v>
      </c>
      <c r="B53" s="15"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15" t="s">
        <v>33</v>
      </c>
      <c r="B54" s="15" t="s">
        <v>99</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15" t="s">
        <v>33</v>
      </c>
      <c r="B55" s="15" t="s">
        <v>34</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15" t="s">
        <v>33</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39" t="s">
        <v>55</v>
      </c>
      <c r="B57" s="39"/>
      <c r="C57" s="29">
        <v>181906.45052377076</v>
      </c>
      <c r="D57" s="29">
        <v>174301.3757367997</v>
      </c>
      <c r="E57" s="29">
        <v>167991.64629490772</v>
      </c>
      <c r="F57" s="29">
        <v>155419.57211012425</v>
      </c>
      <c r="G57" s="29">
        <v>146474.29167973084</v>
      </c>
      <c r="H57" s="29">
        <v>132934.85705942195</v>
      </c>
      <c r="I57" s="29">
        <v>125618.69123401814</v>
      </c>
      <c r="J57" s="29">
        <v>116207.15756351648</v>
      </c>
      <c r="K57" s="29">
        <v>111799.84217682655</v>
      </c>
      <c r="L57" s="29">
        <v>104109.98184934063</v>
      </c>
      <c r="M57" s="29">
        <v>94382.754124122846</v>
      </c>
      <c r="N57" s="29">
        <v>87631.421929462173</v>
      </c>
      <c r="O57" s="29">
        <v>78727.872236626048</v>
      </c>
      <c r="P57" s="29">
        <v>78019.278052942624</v>
      </c>
      <c r="Q57" s="29">
        <v>73242.049212496422</v>
      </c>
      <c r="R57" s="29">
        <v>72456.324721839148</v>
      </c>
      <c r="S57" s="29">
        <v>70273.110416418247</v>
      </c>
      <c r="T57" s="29">
        <v>63815.625830144767</v>
      </c>
      <c r="U57" s="29">
        <v>61332.285941766095</v>
      </c>
      <c r="V57" s="29">
        <v>55790.250609602692</v>
      </c>
      <c r="W57" s="29">
        <v>49211.282500293091</v>
      </c>
      <c r="X57" s="29">
        <v>48114.656789731569</v>
      </c>
      <c r="Y57" s="29">
        <v>43917.456879138044</v>
      </c>
      <c r="Z57" s="29">
        <v>44869.923424686647</v>
      </c>
      <c r="AA57" s="29">
        <v>41927.958871518276</v>
      </c>
    </row>
    <row r="59" spans="1:27">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31</v>
      </c>
      <c r="B60" s="15" t="s">
        <v>36</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31</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31</v>
      </c>
      <c r="B62" s="15" t="s">
        <v>22</v>
      </c>
      <c r="C62" s="14">
        <v>6469.7253198367762</v>
      </c>
      <c r="D62" s="14">
        <v>6917.956672538362</v>
      </c>
      <c r="E62" s="14">
        <v>6015.7540060309466</v>
      </c>
      <c r="F62" s="14">
        <v>1591.156269203037</v>
      </c>
      <c r="G62" s="14">
        <v>1862.8852489875358</v>
      </c>
      <c r="H62" s="14">
        <v>1505.6002795218565</v>
      </c>
      <c r="I62" s="14">
        <v>800.54691463727113</v>
      </c>
      <c r="J62" s="14">
        <v>752.11922966312375</v>
      </c>
      <c r="K62" s="14">
        <v>674.28677205090639</v>
      </c>
      <c r="L62" s="14">
        <v>1094.6218160367196</v>
      </c>
      <c r="M62" s="14">
        <v>1535.4321766410219</v>
      </c>
      <c r="N62" s="14">
        <v>2353.7804598358925</v>
      </c>
      <c r="O62" s="14">
        <v>5039.5669907567835</v>
      </c>
      <c r="P62" s="14">
        <v>5381.0115617802048</v>
      </c>
      <c r="Q62" s="14">
        <v>2139.8633054848819</v>
      </c>
      <c r="R62" s="14">
        <v>5632.1397951302406</v>
      </c>
      <c r="S62" s="14">
        <v>5791.1403597184008</v>
      </c>
      <c r="T62" s="14">
        <v>4618.2024913098658</v>
      </c>
      <c r="U62" s="14">
        <v>4039.3439902907962</v>
      </c>
      <c r="V62" s="14">
        <v>3925.4922891297074</v>
      </c>
      <c r="W62" s="14">
        <v>2737.9212102559259</v>
      </c>
      <c r="X62" s="14">
        <v>3767.7062605298011</v>
      </c>
      <c r="Y62" s="14">
        <v>1979.3028211625326</v>
      </c>
      <c r="Z62" s="14">
        <v>2506.8054729000046</v>
      </c>
      <c r="AA62" s="14">
        <v>2008.4731858906262</v>
      </c>
    </row>
    <row r="63" spans="1:27">
      <c r="A63" s="15" t="s">
        <v>31</v>
      </c>
      <c r="B63" s="15" t="s">
        <v>23</v>
      </c>
      <c r="C63" s="14">
        <v>145.5800730878187</v>
      </c>
      <c r="D63" s="14">
        <v>200.75136921624176</v>
      </c>
      <c r="E63" s="14">
        <v>166.39311614730877</v>
      </c>
      <c r="F63" s="14">
        <v>48.631265344664783</v>
      </c>
      <c r="G63" s="14">
        <v>35.684740321057603</v>
      </c>
      <c r="H63" s="14">
        <v>6.4011260623229465</v>
      </c>
      <c r="I63" s="14">
        <v>13.005099150141643</v>
      </c>
      <c r="J63" s="14">
        <v>9.9983503305004717</v>
      </c>
      <c r="K63" s="14">
        <v>1.9800632672332392</v>
      </c>
      <c r="L63" s="14">
        <v>20.863780925401322</v>
      </c>
      <c r="M63" s="14">
        <v>36.235868744098212</v>
      </c>
      <c r="N63" s="14">
        <v>45.874129367327676</v>
      </c>
      <c r="O63" s="14">
        <v>43.185618508026444</v>
      </c>
      <c r="P63" s="14">
        <v>273.95939565627953</v>
      </c>
      <c r="Q63" s="14">
        <v>148.26550519357886</v>
      </c>
      <c r="R63" s="14">
        <v>205.41480642115206</v>
      </c>
      <c r="S63" s="14">
        <v>164.36827195467421</v>
      </c>
      <c r="T63" s="14">
        <v>190.0458734655335</v>
      </c>
      <c r="U63" s="14">
        <v>187.98326723323891</v>
      </c>
      <c r="V63" s="14">
        <v>209.40567516525022</v>
      </c>
      <c r="W63" s="14">
        <v>45.277592067988671</v>
      </c>
      <c r="X63" s="14">
        <v>197.52037771482529</v>
      </c>
      <c r="Y63" s="14">
        <v>101.90147308781872</v>
      </c>
      <c r="Z63" s="14">
        <v>81.9034088762984</v>
      </c>
      <c r="AA63" s="14">
        <v>11.02895939565628</v>
      </c>
    </row>
    <row r="64" spans="1:27">
      <c r="A64" s="15" t="s">
        <v>31</v>
      </c>
      <c r="B64" s="15" t="s">
        <v>21</v>
      </c>
      <c r="C64" s="14">
        <v>758.52926868923066</v>
      </c>
      <c r="D64" s="14">
        <v>987.56597327139218</v>
      </c>
      <c r="E64" s="14">
        <v>816.37364646521746</v>
      </c>
      <c r="F64" s="14">
        <v>228.51659235522183</v>
      </c>
      <c r="G64" s="14">
        <v>261.90502232287093</v>
      </c>
      <c r="H64" s="14">
        <v>143.74272008891597</v>
      </c>
      <c r="I64" s="14">
        <v>102.22484552684486</v>
      </c>
      <c r="J64" s="14">
        <v>65.294128040006711</v>
      </c>
      <c r="K64" s="14">
        <v>34.403177321845789</v>
      </c>
      <c r="L64" s="14">
        <v>106.06006310669918</v>
      </c>
      <c r="M64" s="14">
        <v>174.33892068596512</v>
      </c>
      <c r="N64" s="14">
        <v>446.19308212869316</v>
      </c>
      <c r="O64" s="14">
        <v>560.72309309290165</v>
      </c>
      <c r="P64" s="14">
        <v>1577.2279626192708</v>
      </c>
      <c r="Q64" s="14">
        <v>644.92540256654013</v>
      </c>
      <c r="R64" s="14">
        <v>1678.4324736918179</v>
      </c>
      <c r="S64" s="14">
        <v>1918.694485356845</v>
      </c>
      <c r="T64" s="14">
        <v>1573.3925313512523</v>
      </c>
      <c r="U64" s="14">
        <v>1530.3170601946949</v>
      </c>
      <c r="V64" s="14">
        <v>1231.7117955810697</v>
      </c>
      <c r="W64" s="14">
        <v>540.22294521666379</v>
      </c>
      <c r="X64" s="14">
        <v>1497.0339372235512</v>
      </c>
      <c r="Y64" s="14">
        <v>538.88055174370652</v>
      </c>
      <c r="Z64" s="14">
        <v>658.23066731852964</v>
      </c>
      <c r="AA64" s="14">
        <v>594.8416889262063</v>
      </c>
    </row>
    <row r="65" spans="1:27">
      <c r="A65" s="15" t="s">
        <v>31</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31</v>
      </c>
      <c r="B66" s="15" t="s">
        <v>25</v>
      </c>
      <c r="C66" s="14">
        <v>14726.014844932824</v>
      </c>
      <c r="D66" s="14">
        <v>14089.336470431857</v>
      </c>
      <c r="E66" s="14">
        <v>14169.213997105318</v>
      </c>
      <c r="F66" s="14">
        <v>12284.48486123033</v>
      </c>
      <c r="G66" s="14">
        <v>11520.667054420444</v>
      </c>
      <c r="H66" s="14">
        <v>10354.880695060168</v>
      </c>
      <c r="I66" s="14">
        <v>11003.69946162017</v>
      </c>
      <c r="J66" s="14">
        <v>15303.130639184936</v>
      </c>
      <c r="K66" s="14">
        <v>15167.691571192063</v>
      </c>
      <c r="L66" s="14">
        <v>14368.022547582923</v>
      </c>
      <c r="M66" s="14">
        <v>14353.110227797522</v>
      </c>
      <c r="N66" s="14">
        <v>11689.961512805936</v>
      </c>
      <c r="O66" s="14">
        <v>11066.852187128039</v>
      </c>
      <c r="P66" s="14">
        <v>9986.5383312066588</v>
      </c>
      <c r="Q66" s="14">
        <v>10463.597796607444</v>
      </c>
      <c r="R66" s="14">
        <v>12026.990029023233</v>
      </c>
      <c r="S66" s="14">
        <v>11131.152112993865</v>
      </c>
      <c r="T66" s="14">
        <v>10402.525046399513</v>
      </c>
      <c r="U66" s="14">
        <v>10166.343957234585</v>
      </c>
      <c r="V66" s="14">
        <v>8449.5138078945092</v>
      </c>
      <c r="W66" s="14">
        <v>7869.3162299946889</v>
      </c>
      <c r="X66" s="14">
        <v>6842.8336465473549</v>
      </c>
      <c r="Y66" s="14">
        <v>7112.952315107219</v>
      </c>
      <c r="Z66" s="14">
        <v>8186.0379739352984</v>
      </c>
      <c r="AA66" s="14">
        <v>8028.0126629926508</v>
      </c>
    </row>
    <row r="67" spans="1:27">
      <c r="A67" s="15" t="s">
        <v>31</v>
      </c>
      <c r="B67" s="15"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15" t="s">
        <v>31</v>
      </c>
      <c r="B68" s="15" t="s">
        <v>99</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15" t="s">
        <v>31</v>
      </c>
      <c r="B69" s="15" t="s">
        <v>34</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15" t="s">
        <v>31</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39" t="s">
        <v>55</v>
      </c>
      <c r="B71" s="39"/>
      <c r="C71" s="29">
        <v>22099.849506546649</v>
      </c>
      <c r="D71" s="29">
        <v>22195.610485457852</v>
      </c>
      <c r="E71" s="29">
        <v>21167.734765748792</v>
      </c>
      <c r="F71" s="29">
        <v>14152.788988133254</v>
      </c>
      <c r="G71" s="29">
        <v>13681.142066051909</v>
      </c>
      <c r="H71" s="29">
        <v>12010.624820733265</v>
      </c>
      <c r="I71" s="29">
        <v>11919.476320934427</v>
      </c>
      <c r="J71" s="29">
        <v>16130.542347218567</v>
      </c>
      <c r="K71" s="29">
        <v>15878.361583832047</v>
      </c>
      <c r="L71" s="29">
        <v>15589.568207651742</v>
      </c>
      <c r="M71" s="29">
        <v>16099.117193868608</v>
      </c>
      <c r="N71" s="29">
        <v>14535.80918413785</v>
      </c>
      <c r="O71" s="29">
        <v>16710.32788948575</v>
      </c>
      <c r="P71" s="29">
        <v>17218.737251262413</v>
      </c>
      <c r="Q71" s="29">
        <v>13396.652009852445</v>
      </c>
      <c r="R71" s="29">
        <v>19542.977104266443</v>
      </c>
      <c r="S71" s="29">
        <v>19005.355230023786</v>
      </c>
      <c r="T71" s="29">
        <v>16784.165942526164</v>
      </c>
      <c r="U71" s="29">
        <v>15923.988274953315</v>
      </c>
      <c r="V71" s="29">
        <v>13816.123567770537</v>
      </c>
      <c r="W71" s="29">
        <v>11192.737977535267</v>
      </c>
      <c r="X71" s="29">
        <v>12305.094222015532</v>
      </c>
      <c r="Y71" s="29">
        <v>9733.0371611012779</v>
      </c>
      <c r="Z71" s="29">
        <v>11432.977523030131</v>
      </c>
      <c r="AA71" s="29">
        <v>10642.356497205139</v>
      </c>
    </row>
    <row r="73" spans="1:27">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32</v>
      </c>
      <c r="B74" s="15" t="s">
        <v>36</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32</v>
      </c>
      <c r="B75" s="15"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32</v>
      </c>
      <c r="B76" s="15" t="s">
        <v>22</v>
      </c>
      <c r="C76" s="14">
        <v>3.6708553352219069E-5</v>
      </c>
      <c r="D76" s="14">
        <v>3.6694390934844194E-5</v>
      </c>
      <c r="E76" s="14">
        <v>3.4346406043437208E-5</v>
      </c>
      <c r="F76" s="14">
        <v>3.4636423040604343E-5</v>
      </c>
      <c r="G76" s="14">
        <v>3.4901123701605284E-5</v>
      </c>
      <c r="H76" s="14">
        <v>3.289265344664778E-5</v>
      </c>
      <c r="I76" s="14">
        <v>3.0550996222851748E-5</v>
      </c>
      <c r="J76" s="14">
        <v>3.262965627950897E-5</v>
      </c>
      <c r="K76" s="14">
        <v>3.0762181303116151E-5</v>
      </c>
      <c r="L76" s="14">
        <v>2.8827406043437111E-5</v>
      </c>
      <c r="M76" s="14">
        <v>2.6780067044381492E-5</v>
      </c>
      <c r="N76" s="14">
        <v>2.6012122757318129E-5</v>
      </c>
      <c r="O76" s="14">
        <v>2.854886024551454E-5</v>
      </c>
      <c r="P76" s="14">
        <v>2.6632478753541079E-5</v>
      </c>
      <c r="Q76" s="14">
        <v>2.5167387157695939E-5</v>
      </c>
      <c r="R76" s="14">
        <v>2.44296761095373E-5</v>
      </c>
      <c r="S76" s="14">
        <v>2.3215082152974508E-5</v>
      </c>
      <c r="T76" s="14">
        <v>2.2144107648725217E-5</v>
      </c>
      <c r="U76" s="14">
        <v>1.9637435316336169E-5</v>
      </c>
      <c r="V76" s="14">
        <v>1.9995101983002739E-5</v>
      </c>
      <c r="W76" s="14">
        <v>1.8665030217186024E-5</v>
      </c>
      <c r="X76" s="14">
        <v>1.6250451369216243E-5</v>
      </c>
      <c r="Y76" s="14">
        <v>1.5800004721435317E-5</v>
      </c>
      <c r="Z76" s="14">
        <v>1.4467737488196318E-5</v>
      </c>
      <c r="AA76" s="14">
        <v>1.3534443814919737E-5</v>
      </c>
    </row>
    <row r="77" spans="1:27">
      <c r="A77" s="15" t="s">
        <v>32</v>
      </c>
      <c r="B77" s="15"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32</v>
      </c>
      <c r="B78" s="15" t="s">
        <v>21</v>
      </c>
      <c r="C78" s="14">
        <v>3.2919267233238902E-5</v>
      </c>
      <c r="D78" s="14">
        <v>3.4275577903682726E-5</v>
      </c>
      <c r="E78" s="14">
        <v>3.0824864022662893E-5</v>
      </c>
      <c r="F78" s="14">
        <v>3.1490368271954583E-5</v>
      </c>
      <c r="G78" s="14">
        <v>3.0954978281397549E-5</v>
      </c>
      <c r="H78" s="14">
        <v>2.8376572710103863E-5</v>
      </c>
      <c r="I78" s="14">
        <v>2.5389590179414542E-5</v>
      </c>
      <c r="J78" s="14">
        <v>2.6708960812086874E-5</v>
      </c>
      <c r="K78" s="14">
        <v>2.5741270066100098E-5</v>
      </c>
      <c r="L78" s="14">
        <v>2.3558671388101985E-5</v>
      </c>
      <c r="M78" s="14">
        <v>2.1370845703493862E-5</v>
      </c>
      <c r="N78" s="14">
        <v>2.1610957507082155E-5</v>
      </c>
      <c r="O78" s="14">
        <v>2.3825003777148251E-5</v>
      </c>
      <c r="P78" s="14">
        <v>2.2530733711048141E-5</v>
      </c>
      <c r="Q78" s="14">
        <v>2.193324220963173E-5</v>
      </c>
      <c r="R78" s="14">
        <v>2.3227377242681778E-5</v>
      </c>
      <c r="S78" s="14">
        <v>2.3587850330500474E-5</v>
      </c>
      <c r="T78" s="14">
        <v>2.3187603682719539E-5</v>
      </c>
      <c r="U78" s="14">
        <v>1.6660505949008488E-5</v>
      </c>
      <c r="V78" s="14">
        <v>2.261266553352219E-5</v>
      </c>
      <c r="W78" s="14">
        <v>1.9455576487252127E-5</v>
      </c>
      <c r="X78" s="14">
        <v>1.2428270727101031E-5</v>
      </c>
      <c r="Y78" s="14">
        <v>6.1143681119924459E-3</v>
      </c>
      <c r="Z78" s="14">
        <v>1.0869690084985836E-5</v>
      </c>
      <c r="AA78" s="14">
        <v>9.779404249291777E-6</v>
      </c>
    </row>
    <row r="79" spans="1:27">
      <c r="A79" s="15" t="s">
        <v>32</v>
      </c>
      <c r="B79" s="15" t="s">
        <v>24</v>
      </c>
      <c r="C79" s="14">
        <v>60075.775701065446</v>
      </c>
      <c r="D79" s="14">
        <v>56659.41087525968</v>
      </c>
      <c r="E79" s="14">
        <v>53461.963641765818</v>
      </c>
      <c r="F79" s="14">
        <v>50567.017022001892</v>
      </c>
      <c r="G79" s="14">
        <v>47763.04703194098</v>
      </c>
      <c r="H79" s="14">
        <v>45002.361718602471</v>
      </c>
      <c r="I79" s="14">
        <v>42545.840226628905</v>
      </c>
      <c r="J79" s="14">
        <v>40187.406090651566</v>
      </c>
      <c r="K79" s="14">
        <v>37943.793541076491</v>
      </c>
      <c r="L79" s="14">
        <v>35798.32354107649</v>
      </c>
      <c r="M79" s="14">
        <v>33763.164466477821</v>
      </c>
      <c r="N79" s="14">
        <v>31942.190802644007</v>
      </c>
      <c r="O79" s="14">
        <v>30187.260944287071</v>
      </c>
      <c r="P79" s="14">
        <v>28427.946855524082</v>
      </c>
      <c r="Q79" s="14">
        <v>26873.180878186973</v>
      </c>
      <c r="R79" s="14">
        <v>25387.581454202078</v>
      </c>
      <c r="S79" s="14">
        <v>23975.488621340886</v>
      </c>
      <c r="T79" s="14">
        <v>22610.657799811142</v>
      </c>
      <c r="U79" s="14">
        <v>21330.005165250233</v>
      </c>
      <c r="V79" s="14">
        <v>20173.750708215295</v>
      </c>
      <c r="W79" s="14">
        <v>19073.795259678947</v>
      </c>
      <c r="X79" s="14">
        <v>17962.185505193574</v>
      </c>
      <c r="Y79" s="14">
        <v>16973.283928234181</v>
      </c>
      <c r="Z79" s="14">
        <v>16045.68116147309</v>
      </c>
      <c r="AA79" s="14">
        <v>15149.725580736542</v>
      </c>
    </row>
    <row r="80" spans="1:27">
      <c r="A80" s="15" t="s">
        <v>32</v>
      </c>
      <c r="B80" s="15" t="s">
        <v>25</v>
      </c>
      <c r="C80" s="14">
        <v>4854.7438413533746</v>
      </c>
      <c r="D80" s="14">
        <v>4447.8854264729771</v>
      </c>
      <c r="E80" s="14">
        <v>4652.4113010624133</v>
      </c>
      <c r="F80" s="14">
        <v>4097.2503928487731</v>
      </c>
      <c r="G80" s="14">
        <v>6037.8858385517915</v>
      </c>
      <c r="H80" s="14">
        <v>7443.5236039458496</v>
      </c>
      <c r="I80" s="14">
        <v>7103.2772814686168</v>
      </c>
      <c r="J80" s="14">
        <v>6332.6151614151067</v>
      </c>
      <c r="K80" s="14">
        <v>5872.3707243298559</v>
      </c>
      <c r="L80" s="14">
        <v>5368.6444248478138</v>
      </c>
      <c r="M80" s="14">
        <v>5487.8200584418064</v>
      </c>
      <c r="N80" s="14">
        <v>4912.5762782350694</v>
      </c>
      <c r="O80" s="14">
        <v>4608.1801801045358</v>
      </c>
      <c r="P80" s="14">
        <v>4648.7770469711149</v>
      </c>
      <c r="Q80" s="14">
        <v>4406.5078323581884</v>
      </c>
      <c r="R80" s="14">
        <v>3974.298880263023</v>
      </c>
      <c r="S80" s="14">
        <v>3707.7214434242078</v>
      </c>
      <c r="T80" s="14">
        <v>3402.9860772726993</v>
      </c>
      <c r="U80" s="14">
        <v>3456.9448555290251</v>
      </c>
      <c r="V80" s="14">
        <v>3091.6671638700618</v>
      </c>
      <c r="W80" s="14">
        <v>2905.8557993267868</v>
      </c>
      <c r="X80" s="14">
        <v>2929.4490477984186</v>
      </c>
      <c r="Y80" s="14">
        <v>2791.1959339907148</v>
      </c>
      <c r="Z80" s="14">
        <v>2483.4936077560224</v>
      </c>
      <c r="AA80" s="14">
        <v>2333.4586313436166</v>
      </c>
    </row>
    <row r="81" spans="1:27">
      <c r="A81" s="15" t="s">
        <v>32</v>
      </c>
      <c r="B81" s="15"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15" t="s">
        <v>32</v>
      </c>
      <c r="B82" s="15" t="s">
        <v>99</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15" t="s">
        <v>32</v>
      </c>
      <c r="B83" s="15" t="s">
        <v>34</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15" t="s">
        <v>32</v>
      </c>
      <c r="B84" s="15"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39" t="s">
        <v>55</v>
      </c>
      <c r="B85" s="39"/>
      <c r="C85" s="29">
        <v>64930.519612046643</v>
      </c>
      <c r="D85" s="29">
        <v>61107.296372702622</v>
      </c>
      <c r="E85" s="29">
        <v>58114.375007999501</v>
      </c>
      <c r="F85" s="29">
        <v>54664.267480977454</v>
      </c>
      <c r="G85" s="29">
        <v>53800.932936348872</v>
      </c>
      <c r="H85" s="29">
        <v>52445.885383817542</v>
      </c>
      <c r="I85" s="29">
        <v>49649.117564038112</v>
      </c>
      <c r="J85" s="29">
        <v>46520.021311405289</v>
      </c>
      <c r="K85" s="29">
        <v>43816.164321909797</v>
      </c>
      <c r="L85" s="29">
        <v>41166.968018310385</v>
      </c>
      <c r="M85" s="29">
        <v>39250.984573070542</v>
      </c>
      <c r="N85" s="29">
        <v>36854.767128502157</v>
      </c>
      <c r="O85" s="29">
        <v>34795.441176765467</v>
      </c>
      <c r="P85" s="29">
        <v>33076.723951658409</v>
      </c>
      <c r="Q85" s="29">
        <v>31279.688757645788</v>
      </c>
      <c r="R85" s="29">
        <v>29361.880382122155</v>
      </c>
      <c r="S85" s="29">
        <v>27683.210111568027</v>
      </c>
      <c r="T85" s="29">
        <v>26013.643922415555</v>
      </c>
      <c r="U85" s="29">
        <v>24786.9500570772</v>
      </c>
      <c r="V85" s="29">
        <v>23265.417914693124</v>
      </c>
      <c r="W85" s="29">
        <v>21979.651097126341</v>
      </c>
      <c r="X85" s="29">
        <v>20891.634581670714</v>
      </c>
      <c r="Y85" s="29">
        <v>19764.485992393013</v>
      </c>
      <c r="Z85" s="29">
        <v>18529.174794566541</v>
      </c>
      <c r="AA85" s="29">
        <v>17483.184235394008</v>
      </c>
    </row>
  </sheetData>
  <mergeCells count="6">
    <mergeCell ref="A85:B85"/>
    <mergeCell ref="A15:B15"/>
    <mergeCell ref="A29:B29"/>
    <mergeCell ref="A43:B43"/>
    <mergeCell ref="A57:B57"/>
    <mergeCell ref="A71:B7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57E188"/>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89</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0" customHeight="1">
      <c r="A2" s="40" t="s">
        <v>94</v>
      </c>
      <c r="B2" s="40"/>
      <c r="C2" s="40"/>
      <c r="D2" s="40"/>
      <c r="E2" s="40"/>
      <c r="F2" s="40"/>
      <c r="G2" s="40"/>
      <c r="H2" s="40"/>
      <c r="I2" s="40"/>
      <c r="J2" s="40"/>
      <c r="K2" s="40"/>
      <c r="L2" s="40"/>
      <c r="M2" s="40"/>
      <c r="N2" s="40"/>
      <c r="O2" s="40"/>
      <c r="P2" s="40"/>
      <c r="Q2" s="40"/>
      <c r="R2" s="40"/>
      <c r="S2" s="40"/>
      <c r="T2" s="40"/>
      <c r="U2" s="40"/>
      <c r="V2" s="40"/>
      <c r="W2" s="40"/>
      <c r="X2" s="40"/>
      <c r="Y2" s="40"/>
      <c r="Z2" s="40"/>
      <c r="AA2" s="40"/>
    </row>
    <row r="3" spans="1:27">
      <c r="A3" s="12" t="s">
        <v>28</v>
      </c>
      <c r="B3" s="12" t="s">
        <v>49</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6" t="s">
        <v>51</v>
      </c>
      <c r="B4" s="26" t="s">
        <v>36</v>
      </c>
      <c r="C4" s="14">
        <v>976007.2</v>
      </c>
      <c r="D4" s="14">
        <v>976007.2</v>
      </c>
      <c r="E4" s="14">
        <v>869607.2</v>
      </c>
      <c r="F4" s="14">
        <v>869607.2</v>
      </c>
      <c r="G4" s="14">
        <v>869607.2</v>
      </c>
      <c r="H4" s="14">
        <v>869607.2</v>
      </c>
      <c r="I4" s="14">
        <v>834495.2</v>
      </c>
      <c r="J4" s="14">
        <v>789807.2</v>
      </c>
      <c r="K4" s="14">
        <v>754695.2</v>
      </c>
      <c r="L4" s="14">
        <v>633399.19999999995</v>
      </c>
      <c r="M4" s="14">
        <v>633399.19999999995</v>
      </c>
      <c r="N4" s="14">
        <v>556791.19999999995</v>
      </c>
      <c r="O4" s="14">
        <v>556791.19999999995</v>
      </c>
      <c r="P4" s="14">
        <v>486567.2</v>
      </c>
      <c r="Q4" s="14">
        <v>449327.2</v>
      </c>
      <c r="R4" s="14">
        <v>379103.2</v>
      </c>
      <c r="S4" s="14">
        <v>323243.2</v>
      </c>
      <c r="T4" s="14">
        <v>323243.2</v>
      </c>
      <c r="U4" s="14">
        <v>304623.2</v>
      </c>
      <c r="V4" s="14">
        <v>304623.2</v>
      </c>
      <c r="W4" s="14">
        <v>304623.2</v>
      </c>
      <c r="X4" s="14">
        <v>269511.2</v>
      </c>
      <c r="Y4" s="14">
        <v>269511.2</v>
      </c>
      <c r="Z4" s="14">
        <v>234399.2</v>
      </c>
      <c r="AA4" s="14">
        <v>195563.2</v>
      </c>
    </row>
    <row r="5" spans="1:27">
      <c r="A5" s="26" t="s">
        <v>51</v>
      </c>
      <c r="B5" s="26" t="s">
        <v>38</v>
      </c>
      <c r="C5" s="14">
        <v>656085.30000000005</v>
      </c>
      <c r="D5" s="14">
        <v>656085.30000000005</v>
      </c>
      <c r="E5" s="14">
        <v>656085.30000000005</v>
      </c>
      <c r="F5" s="14">
        <v>656085.30000000005</v>
      </c>
      <c r="G5" s="14">
        <v>656085.30000000005</v>
      </c>
      <c r="H5" s="14">
        <v>656085.30000000005</v>
      </c>
      <c r="I5" s="14">
        <v>656085.30000000005</v>
      </c>
      <c r="J5" s="14">
        <v>656085.30000000005</v>
      </c>
      <c r="K5" s="14">
        <v>656085.30000000005</v>
      </c>
      <c r="L5" s="14">
        <v>656085.30000000005</v>
      </c>
      <c r="M5" s="14">
        <v>546443.55000000005</v>
      </c>
      <c r="N5" s="14">
        <v>546443.55000000005</v>
      </c>
      <c r="O5" s="14">
        <v>436801.80000000005</v>
      </c>
      <c r="P5" s="14">
        <v>436801.80000000005</v>
      </c>
      <c r="Q5" s="14">
        <v>436801.80000000005</v>
      </c>
      <c r="R5" s="14">
        <v>436801.80000000005</v>
      </c>
      <c r="S5" s="14">
        <v>436801.80000000005</v>
      </c>
      <c r="T5" s="14">
        <v>436801.80000000005</v>
      </c>
      <c r="U5" s="14">
        <v>436801.80000000005</v>
      </c>
      <c r="V5" s="14">
        <v>436801.80000000005</v>
      </c>
      <c r="W5" s="14">
        <v>436801.80000000005</v>
      </c>
      <c r="X5" s="14">
        <v>436801.80000000005</v>
      </c>
      <c r="Y5" s="14">
        <v>436801.80000000005</v>
      </c>
      <c r="Z5" s="14">
        <v>436801.80000000005</v>
      </c>
      <c r="AA5" s="14">
        <v>436801.80000000005</v>
      </c>
    </row>
    <row r="6" spans="1:27">
      <c r="A6" s="26" t="s">
        <v>51</v>
      </c>
      <c r="B6" s="26" t="s">
        <v>22</v>
      </c>
      <c r="C6" s="14">
        <v>32743.200732164551</v>
      </c>
      <c r="D6" s="14">
        <v>32743.199952118634</v>
      </c>
      <c r="E6" s="14">
        <v>32743.200041817305</v>
      </c>
      <c r="F6" s="14">
        <v>32743.199977254928</v>
      </c>
      <c r="G6" s="14">
        <v>32743.199975227039</v>
      </c>
      <c r="H6" s="14">
        <v>32743.199935950001</v>
      </c>
      <c r="I6" s="14">
        <v>32743.199935950001</v>
      </c>
      <c r="J6" s="14">
        <v>32743.199944460393</v>
      </c>
      <c r="K6" s="14">
        <v>32743.199935950001</v>
      </c>
      <c r="L6" s="14">
        <v>32743.199935950001</v>
      </c>
      <c r="M6" s="14">
        <v>32743.199935950001</v>
      </c>
      <c r="N6" s="14">
        <v>32743.199951866791</v>
      </c>
      <c r="O6" s="14">
        <v>32743.200058991708</v>
      </c>
      <c r="P6" s="14">
        <v>32743.199946174067</v>
      </c>
      <c r="Q6" s="14">
        <v>32743.199945567332</v>
      </c>
      <c r="R6" s="14">
        <v>32743.200105341806</v>
      </c>
      <c r="S6" s="14">
        <v>32743.199948243524</v>
      </c>
      <c r="T6" s="14">
        <v>32743.199935950001</v>
      </c>
      <c r="U6" s="14">
        <v>32743.199935950001</v>
      </c>
      <c r="V6" s="14">
        <v>32743.199935950001</v>
      </c>
      <c r="W6" s="14">
        <v>32743.199935950001</v>
      </c>
      <c r="X6" s="14">
        <v>32743.199935950001</v>
      </c>
      <c r="Y6" s="14">
        <v>32743.199935950001</v>
      </c>
      <c r="Z6" s="14">
        <v>32743.199935950001</v>
      </c>
      <c r="AA6" s="14">
        <v>32743.199935950001</v>
      </c>
    </row>
    <row r="7" spans="1:27">
      <c r="A7" s="26" t="s">
        <v>51</v>
      </c>
      <c r="B7" s="26" t="s">
        <v>23</v>
      </c>
      <c r="C7" s="14">
        <v>84358.670186698655</v>
      </c>
      <c r="D7" s="14">
        <v>61737.350807025272</v>
      </c>
      <c r="E7" s="14">
        <v>61737.350807025272</v>
      </c>
      <c r="F7" s="14">
        <v>61737.350807025272</v>
      </c>
      <c r="G7" s="14">
        <v>61737.350807025272</v>
      </c>
      <c r="H7" s="14">
        <v>61737.350807025272</v>
      </c>
      <c r="I7" s="14">
        <v>61737.350807025272</v>
      </c>
      <c r="J7" s="14">
        <v>61737.350807025272</v>
      </c>
      <c r="K7" s="14">
        <v>61737.350807025272</v>
      </c>
      <c r="L7" s="14">
        <v>61737.350807025272</v>
      </c>
      <c r="M7" s="14">
        <v>61737.350807025272</v>
      </c>
      <c r="N7" s="14">
        <v>37702.198966122305</v>
      </c>
      <c r="O7" s="14">
        <v>37702.198966122305</v>
      </c>
      <c r="P7" s="14">
        <v>37702.198966122305</v>
      </c>
      <c r="Q7" s="14">
        <v>37702.198966122305</v>
      </c>
      <c r="R7" s="14">
        <v>37702.198966122305</v>
      </c>
      <c r="S7" s="14">
        <v>37702.198966122305</v>
      </c>
      <c r="T7" s="14">
        <v>37702.198966122305</v>
      </c>
      <c r="U7" s="14">
        <v>37702.198966122305</v>
      </c>
      <c r="V7" s="14">
        <v>37702.198966122305</v>
      </c>
      <c r="W7" s="14">
        <v>37702.198966122305</v>
      </c>
      <c r="X7" s="14">
        <v>37702.198966122305</v>
      </c>
      <c r="Y7" s="14">
        <v>37702.198966122305</v>
      </c>
      <c r="Z7" s="14">
        <v>37702.198966122305</v>
      </c>
      <c r="AA7" s="14">
        <v>37702.198966122305</v>
      </c>
    </row>
    <row r="8" spans="1:27">
      <c r="A8" s="26" t="s">
        <v>51</v>
      </c>
      <c r="B8" s="26" t="s">
        <v>21</v>
      </c>
      <c r="C8" s="14">
        <v>31624.824503024432</v>
      </c>
      <c r="D8" s="14">
        <v>31482.024005752923</v>
      </c>
      <c r="E8" s="14">
        <v>45457.569091474332</v>
      </c>
      <c r="F8" s="14">
        <v>31482.023972817595</v>
      </c>
      <c r="G8" s="14">
        <v>31482.023989416946</v>
      </c>
      <c r="H8" s="14">
        <v>31482.023972817595</v>
      </c>
      <c r="I8" s="14">
        <v>31482.02398699359</v>
      </c>
      <c r="J8" s="14">
        <v>31482.023985510536</v>
      </c>
      <c r="K8" s="14">
        <v>31482.023985817053</v>
      </c>
      <c r="L8" s="14">
        <v>31482.023990313621</v>
      </c>
      <c r="M8" s="14">
        <v>31482.023985325213</v>
      </c>
      <c r="N8" s="14">
        <v>31482.023992931863</v>
      </c>
      <c r="O8" s="14">
        <v>42799.21878325758</v>
      </c>
      <c r="P8" s="14">
        <v>32346.894154252986</v>
      </c>
      <c r="Q8" s="14">
        <v>31482.023996066808</v>
      </c>
      <c r="R8" s="14">
        <v>50733.328614372891</v>
      </c>
      <c r="S8" s="14">
        <v>31482.023981381055</v>
      </c>
      <c r="T8" s="14">
        <v>31482.023980097125</v>
      </c>
      <c r="U8" s="14">
        <v>31482.023989323356</v>
      </c>
      <c r="V8" s="14">
        <v>31482.024140884703</v>
      </c>
      <c r="W8" s="14">
        <v>31482.023975308588</v>
      </c>
      <c r="X8" s="14">
        <v>31482.023975314612</v>
      </c>
      <c r="Y8" s="14">
        <v>31482.023992044084</v>
      </c>
      <c r="Z8" s="14">
        <v>33405.496321018058</v>
      </c>
      <c r="AA8" s="14">
        <v>31482.023973513162</v>
      </c>
    </row>
    <row r="9" spans="1:27">
      <c r="A9" s="26" t="s">
        <v>51</v>
      </c>
      <c r="B9" s="26" t="s">
        <v>24</v>
      </c>
      <c r="C9" s="14">
        <v>424205.62521727255</v>
      </c>
      <c r="D9" s="14">
        <v>424205.62521727255</v>
      </c>
      <c r="E9" s="14">
        <v>424205.62521727255</v>
      </c>
      <c r="F9" s="14">
        <v>424205.62521727255</v>
      </c>
      <c r="G9" s="14">
        <v>424205.62521727255</v>
      </c>
      <c r="H9" s="14">
        <v>424205.62521727255</v>
      </c>
      <c r="I9" s="14">
        <v>424205.62521727255</v>
      </c>
      <c r="J9" s="14">
        <v>424205.62521727255</v>
      </c>
      <c r="K9" s="14">
        <v>424205.62521727255</v>
      </c>
      <c r="L9" s="14">
        <v>424205.62521727255</v>
      </c>
      <c r="M9" s="14">
        <v>424205.62521727255</v>
      </c>
      <c r="N9" s="14">
        <v>424205.62521727255</v>
      </c>
      <c r="O9" s="14">
        <v>424205.62521727255</v>
      </c>
      <c r="P9" s="14">
        <v>424205.62521727255</v>
      </c>
      <c r="Q9" s="14">
        <v>424205.62521727255</v>
      </c>
      <c r="R9" s="14">
        <v>424205.62521727255</v>
      </c>
      <c r="S9" s="14">
        <v>424205.62521727255</v>
      </c>
      <c r="T9" s="14">
        <v>424205.62521727255</v>
      </c>
      <c r="U9" s="14">
        <v>424205.62521727255</v>
      </c>
      <c r="V9" s="14">
        <v>424205.62521727255</v>
      </c>
      <c r="W9" s="14">
        <v>424205.62521727255</v>
      </c>
      <c r="X9" s="14">
        <v>424205.62521727255</v>
      </c>
      <c r="Y9" s="14">
        <v>424205.62521727255</v>
      </c>
      <c r="Z9" s="14">
        <v>424205.62521727255</v>
      </c>
      <c r="AA9" s="14">
        <v>424205.62521727255</v>
      </c>
    </row>
    <row r="10" spans="1:27">
      <c r="A10" s="26" t="s">
        <v>51</v>
      </c>
      <c r="B10" s="26" t="s">
        <v>25</v>
      </c>
      <c r="C10" s="14">
        <v>405972.19960052212</v>
      </c>
      <c r="D10" s="14">
        <v>420936.34001688968</v>
      </c>
      <c r="E10" s="14">
        <v>466487.34112512111</v>
      </c>
      <c r="F10" s="14">
        <v>466487.34399523382</v>
      </c>
      <c r="G10" s="14">
        <v>972475.35033372301</v>
      </c>
      <c r="H10" s="14">
        <v>700565.4457480798</v>
      </c>
      <c r="I10" s="14">
        <v>718728.97109699959</v>
      </c>
      <c r="J10" s="14">
        <v>1589673.8972521699</v>
      </c>
      <c r="K10" s="14">
        <v>785668.89259301627</v>
      </c>
      <c r="L10" s="14">
        <v>626375.06969546713</v>
      </c>
      <c r="M10" s="14">
        <v>562824.53538622602</v>
      </c>
      <c r="N10" s="14">
        <v>869140.98939088837</v>
      </c>
      <c r="O10" s="14">
        <v>574836.33914329298</v>
      </c>
      <c r="P10" s="14">
        <v>739270.52426736953</v>
      </c>
      <c r="Q10" s="14">
        <v>466487.33929607901</v>
      </c>
      <c r="R10" s="14">
        <v>894739.95308665198</v>
      </c>
      <c r="S10" s="14">
        <v>609872.36207083729</v>
      </c>
      <c r="T10" s="14">
        <v>526587.85135055811</v>
      </c>
      <c r="U10" s="14">
        <v>488121.50604292925</v>
      </c>
      <c r="V10" s="14">
        <v>701666.68031089497</v>
      </c>
      <c r="W10" s="14">
        <v>540063.43464040407</v>
      </c>
      <c r="X10" s="14">
        <v>507519.49277722358</v>
      </c>
      <c r="Y10" s="14">
        <v>466487.339208044</v>
      </c>
      <c r="Z10" s="14">
        <v>599300.29355468764</v>
      </c>
      <c r="AA10" s="14">
        <v>481315.82713394408</v>
      </c>
    </row>
    <row r="11" spans="1:27">
      <c r="A11" s="26" t="s">
        <v>51</v>
      </c>
      <c r="B11" s="26" t="s">
        <v>26</v>
      </c>
      <c r="C11" s="14">
        <v>141516.28279484765</v>
      </c>
      <c r="D11" s="14">
        <v>183458.68002073554</v>
      </c>
      <c r="E11" s="14">
        <v>219954.84444159153</v>
      </c>
      <c r="F11" s="14">
        <v>241004.05250555661</v>
      </c>
      <c r="G11" s="14">
        <v>313868.12414024316</v>
      </c>
      <c r="H11" s="14">
        <v>295629.49850076227</v>
      </c>
      <c r="I11" s="14">
        <v>193353.1791552036</v>
      </c>
      <c r="J11" s="14">
        <v>321957.82106082642</v>
      </c>
      <c r="K11" s="14">
        <v>405994.83434494678</v>
      </c>
      <c r="L11" s="14">
        <v>329592.67556738714</v>
      </c>
      <c r="M11" s="14">
        <v>253566.91359835843</v>
      </c>
      <c r="N11" s="14">
        <v>319239.16611916811</v>
      </c>
      <c r="O11" s="14">
        <v>250129.17855635495</v>
      </c>
      <c r="P11" s="14">
        <v>193353.179031354</v>
      </c>
      <c r="Q11" s="14">
        <v>193353.179031354</v>
      </c>
      <c r="R11" s="14">
        <v>450395.88145033619</v>
      </c>
      <c r="S11" s="14">
        <v>225294.09956983538</v>
      </c>
      <c r="T11" s="14">
        <v>211982.90102998525</v>
      </c>
      <c r="U11" s="14">
        <v>197136.69863863735</v>
      </c>
      <c r="V11" s="14">
        <v>205134.01125100069</v>
      </c>
      <c r="W11" s="14">
        <v>282145.27721977048</v>
      </c>
      <c r="X11" s="14">
        <v>198617.20511361418</v>
      </c>
      <c r="Y11" s="14">
        <v>193353.179031354</v>
      </c>
      <c r="Z11" s="14">
        <v>238146.79283108711</v>
      </c>
      <c r="AA11" s="14">
        <v>198362.2871123596</v>
      </c>
    </row>
    <row r="12" spans="1:27">
      <c r="A12" s="26" t="s">
        <v>51</v>
      </c>
      <c r="B12" s="26" t="s">
        <v>99</v>
      </c>
      <c r="C12" s="14">
        <v>2.9500024627222353E-3</v>
      </c>
      <c r="D12" s="14">
        <v>5.440487775420223E-4</v>
      </c>
      <c r="E12" s="14">
        <v>1.3458572727427457E-3</v>
      </c>
      <c r="F12" s="14">
        <v>2.6346265522324183E-4</v>
      </c>
      <c r="G12" s="14">
        <v>1.2511579050677261E-4</v>
      </c>
      <c r="H12" s="14">
        <v>4.3731133393368291E-4</v>
      </c>
      <c r="I12" s="14">
        <v>5.7881922319640293E-4</v>
      </c>
      <c r="J12" s="14">
        <v>2.9114068273442917E-4</v>
      </c>
      <c r="K12" s="14">
        <v>6.4870287915290182E-5</v>
      </c>
      <c r="L12" s="14">
        <v>3.1143366727691855E-3</v>
      </c>
      <c r="M12" s="14">
        <v>4.2688063565426813E-4</v>
      </c>
      <c r="N12" s="14">
        <v>4.4457197303881071E-4</v>
      </c>
      <c r="O12" s="14">
        <v>7911.8720809971483</v>
      </c>
      <c r="P12" s="14">
        <v>22425.22995427897</v>
      </c>
      <c r="Q12" s="14">
        <v>1.5254219038516253E-4</v>
      </c>
      <c r="R12" s="14">
        <v>1.0096657718684401E-3</v>
      </c>
      <c r="S12" s="14">
        <v>1.6500000460032896E-4</v>
      </c>
      <c r="T12" s="14">
        <v>6.7563675867539306E-5</v>
      </c>
      <c r="U12" s="14">
        <v>4.3673772712114734E-4</v>
      </c>
      <c r="V12" s="14">
        <v>178.83167225301031</v>
      </c>
      <c r="W12" s="14">
        <v>3816.1585905319425</v>
      </c>
      <c r="X12" s="14">
        <v>5745.7754858846756</v>
      </c>
      <c r="Y12" s="14">
        <v>105.73309919992305</v>
      </c>
      <c r="Z12" s="14">
        <v>13807.295450230971</v>
      </c>
      <c r="AA12" s="14">
        <v>8.8694588723156449E-5</v>
      </c>
    </row>
    <row r="13" spans="1:27">
      <c r="A13" s="26" t="s">
        <v>51</v>
      </c>
      <c r="B13" s="26" t="s">
        <v>34</v>
      </c>
      <c r="C13" s="14">
        <v>47182.510018735433</v>
      </c>
      <c r="D13" s="14">
        <v>47182.50164088804</v>
      </c>
      <c r="E13" s="14">
        <v>75327.688792752597</v>
      </c>
      <c r="F13" s="14">
        <v>47182.500570812736</v>
      </c>
      <c r="G13" s="14">
        <v>47182.500421634919</v>
      </c>
      <c r="H13" s="14">
        <v>163682.50057025006</v>
      </c>
      <c r="I13" s="14">
        <v>163682.50147308543</v>
      </c>
      <c r="J13" s="14">
        <v>163682.50466120857</v>
      </c>
      <c r="K13" s="14">
        <v>183688.29959783703</v>
      </c>
      <c r="L13" s="14">
        <v>267191.79103017901</v>
      </c>
      <c r="M13" s="14">
        <v>168829.97498050015</v>
      </c>
      <c r="N13" s="14">
        <v>279767.15019141161</v>
      </c>
      <c r="O13" s="14">
        <v>184542.24893248631</v>
      </c>
      <c r="P13" s="14">
        <v>163682.5</v>
      </c>
      <c r="Q13" s="14">
        <v>191494.89343186529</v>
      </c>
      <c r="R13" s="14">
        <v>294730.7670776677</v>
      </c>
      <c r="S13" s="14">
        <v>193001.85073604732</v>
      </c>
      <c r="T13" s="14">
        <v>185176.19359450263</v>
      </c>
      <c r="U13" s="14">
        <v>175904.9462269595</v>
      </c>
      <c r="V13" s="14">
        <v>174266.44538873975</v>
      </c>
      <c r="W13" s="14">
        <v>211197.90362932452</v>
      </c>
      <c r="X13" s="14">
        <v>163682.5</v>
      </c>
      <c r="Y13" s="14">
        <v>163682.50000245922</v>
      </c>
      <c r="Z13" s="14">
        <v>177497.28382100406</v>
      </c>
      <c r="AA13" s="14">
        <v>164614.23011656565</v>
      </c>
    </row>
    <row r="14" spans="1:27">
      <c r="A14" s="26" t="s">
        <v>51</v>
      </c>
      <c r="B14" s="26" t="s">
        <v>39</v>
      </c>
      <c r="C14" s="14">
        <v>82132.5</v>
      </c>
      <c r="D14" s="14">
        <v>82132.5</v>
      </c>
      <c r="E14" s="14">
        <v>82132.5</v>
      </c>
      <c r="F14" s="14">
        <v>82132.5</v>
      </c>
      <c r="G14" s="14">
        <v>82132.5</v>
      </c>
      <c r="H14" s="14">
        <v>198632.5</v>
      </c>
      <c r="I14" s="14">
        <v>198632.5</v>
      </c>
      <c r="J14" s="14">
        <v>198632.5</v>
      </c>
      <c r="K14" s="14">
        <v>198632.5</v>
      </c>
      <c r="L14" s="14">
        <v>198632.5</v>
      </c>
      <c r="M14" s="14">
        <v>198632.5</v>
      </c>
      <c r="N14" s="14">
        <v>198632.5</v>
      </c>
      <c r="O14" s="14">
        <v>198632.5</v>
      </c>
      <c r="P14" s="14">
        <v>198632.5</v>
      </c>
      <c r="Q14" s="14">
        <v>198632.5</v>
      </c>
      <c r="R14" s="14">
        <v>198632.5</v>
      </c>
      <c r="S14" s="14">
        <v>198632.5</v>
      </c>
      <c r="T14" s="14">
        <v>198632.5</v>
      </c>
      <c r="U14" s="14">
        <v>198632.5</v>
      </c>
      <c r="V14" s="14">
        <v>198632.5</v>
      </c>
      <c r="W14" s="14">
        <v>198632.5</v>
      </c>
      <c r="X14" s="14">
        <v>198632.5</v>
      </c>
      <c r="Y14" s="14">
        <v>198632.5</v>
      </c>
      <c r="Z14" s="14">
        <v>198632.5</v>
      </c>
      <c r="AA14" s="14">
        <v>198632.5</v>
      </c>
    </row>
    <row r="15" spans="1:27">
      <c r="A15" s="39" t="s">
        <v>55</v>
      </c>
      <c r="B15" s="39"/>
      <c r="C15" s="29">
        <v>2881828.3160032677</v>
      </c>
      <c r="D15" s="29">
        <v>2915970.7222047318</v>
      </c>
      <c r="E15" s="29">
        <v>2933738.6208629119</v>
      </c>
      <c r="F15" s="29">
        <v>2912667.0973094366</v>
      </c>
      <c r="G15" s="29">
        <v>3491519.1750096586</v>
      </c>
      <c r="H15" s="29">
        <v>3434370.6451894697</v>
      </c>
      <c r="I15" s="29">
        <v>3315145.8522513495</v>
      </c>
      <c r="J15" s="29">
        <v>4270007.4232196137</v>
      </c>
      <c r="K15" s="29">
        <v>3534933.2265467355</v>
      </c>
      <c r="L15" s="29">
        <v>3261444.7393579315</v>
      </c>
      <c r="M15" s="29">
        <v>2913864.8743375386</v>
      </c>
      <c r="N15" s="29">
        <v>3296147.6042742338</v>
      </c>
      <c r="O15" s="29">
        <v>2747095.3817387759</v>
      </c>
      <c r="P15" s="29">
        <v>2767730.8515368244</v>
      </c>
      <c r="Q15" s="29">
        <v>2462229.9600368696</v>
      </c>
      <c r="R15" s="29">
        <v>3199788.4555274309</v>
      </c>
      <c r="S15" s="29">
        <v>2512978.8606547397</v>
      </c>
      <c r="T15" s="29">
        <v>2408557.4941420513</v>
      </c>
      <c r="U15" s="29">
        <v>2327353.6994539318</v>
      </c>
      <c r="V15" s="29">
        <v>2547436.5168831181</v>
      </c>
      <c r="W15" s="29">
        <v>2503413.3221746846</v>
      </c>
      <c r="X15" s="29">
        <v>2306643.5214713821</v>
      </c>
      <c r="Y15" s="29">
        <v>2254707.2994524459</v>
      </c>
      <c r="Z15" s="29">
        <v>2426641.6860973728</v>
      </c>
      <c r="AA15" s="29">
        <v>2201422.8925444218</v>
      </c>
    </row>
    <row r="17" spans="1:27">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20" t="s">
        <v>36</v>
      </c>
      <c r="C18" s="14">
        <v>540512</v>
      </c>
      <c r="D18" s="14">
        <v>540512</v>
      </c>
      <c r="E18" s="14">
        <v>434112</v>
      </c>
      <c r="F18" s="14">
        <v>434112</v>
      </c>
      <c r="G18" s="14">
        <v>434112</v>
      </c>
      <c r="H18" s="14">
        <v>434112</v>
      </c>
      <c r="I18" s="14">
        <v>399000</v>
      </c>
      <c r="J18" s="14">
        <v>399000</v>
      </c>
      <c r="K18" s="14">
        <v>363888</v>
      </c>
      <c r="L18" s="14">
        <v>287280</v>
      </c>
      <c r="M18" s="14">
        <v>287280</v>
      </c>
      <c r="N18" s="14">
        <v>210672</v>
      </c>
      <c r="O18" s="14">
        <v>210672</v>
      </c>
      <c r="P18" s="14">
        <v>140448</v>
      </c>
      <c r="Q18" s="14">
        <v>140448</v>
      </c>
      <c r="R18" s="14">
        <v>70224</v>
      </c>
      <c r="S18" s="14">
        <v>70224</v>
      </c>
      <c r="T18" s="14">
        <v>70224</v>
      </c>
      <c r="U18" s="14">
        <v>70224</v>
      </c>
      <c r="V18" s="14">
        <v>70224</v>
      </c>
      <c r="W18" s="14">
        <v>70224</v>
      </c>
      <c r="X18" s="14">
        <v>35112</v>
      </c>
      <c r="Y18" s="14">
        <v>35112</v>
      </c>
      <c r="Z18" s="14">
        <v>0</v>
      </c>
      <c r="AA18" s="14">
        <v>0</v>
      </c>
    </row>
    <row r="19" spans="1:27">
      <c r="A19" s="15" t="s">
        <v>29</v>
      </c>
      <c r="B19" s="20"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20" t="s">
        <v>22</v>
      </c>
      <c r="C20" s="14">
        <v>6361.9500718078507</v>
      </c>
      <c r="D20" s="14">
        <v>6361.9499359499996</v>
      </c>
      <c r="E20" s="14">
        <v>6361.950025305382</v>
      </c>
      <c r="F20" s="14">
        <v>6361.9499359499996</v>
      </c>
      <c r="G20" s="14">
        <v>6361.9499359499996</v>
      </c>
      <c r="H20" s="14">
        <v>6361.9499359499996</v>
      </c>
      <c r="I20" s="14">
        <v>6361.9499359499996</v>
      </c>
      <c r="J20" s="14">
        <v>6361.9499359499996</v>
      </c>
      <c r="K20" s="14">
        <v>6361.9499359499996</v>
      </c>
      <c r="L20" s="14">
        <v>6361.9499359499996</v>
      </c>
      <c r="M20" s="14">
        <v>6361.9499359499996</v>
      </c>
      <c r="N20" s="14">
        <v>6361.9499359499996</v>
      </c>
      <c r="O20" s="14">
        <v>6361.9499906655619</v>
      </c>
      <c r="P20" s="14">
        <v>6361.9499405210881</v>
      </c>
      <c r="Q20" s="14">
        <v>6361.9499359499996</v>
      </c>
      <c r="R20" s="14">
        <v>6361.9500257525278</v>
      </c>
      <c r="S20" s="14">
        <v>6361.9499359499996</v>
      </c>
      <c r="T20" s="14">
        <v>6361.9499359499996</v>
      </c>
      <c r="U20" s="14">
        <v>6361.9499359499996</v>
      </c>
      <c r="V20" s="14">
        <v>6361.9499359499996</v>
      </c>
      <c r="W20" s="14">
        <v>6361.9499359499996</v>
      </c>
      <c r="X20" s="14">
        <v>6361.9499359499996</v>
      </c>
      <c r="Y20" s="14">
        <v>6361.9499359499996</v>
      </c>
      <c r="Z20" s="14">
        <v>6361.9499359499996</v>
      </c>
      <c r="AA20" s="14">
        <v>6361.9499359499996</v>
      </c>
    </row>
    <row r="21" spans="1:27">
      <c r="A21" s="15" t="s">
        <v>29</v>
      </c>
      <c r="B21" s="20"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20" t="s">
        <v>21</v>
      </c>
      <c r="C22" s="14">
        <v>6039.6000942668625</v>
      </c>
      <c r="D22" s="14">
        <v>6039.6</v>
      </c>
      <c r="E22" s="14">
        <v>20015.144999876109</v>
      </c>
      <c r="F22" s="14">
        <v>6039.6</v>
      </c>
      <c r="G22" s="14">
        <v>6039.6</v>
      </c>
      <c r="H22" s="14">
        <v>6039.6</v>
      </c>
      <c r="I22" s="14">
        <v>6039.6</v>
      </c>
      <c r="J22" s="14">
        <v>6039.6</v>
      </c>
      <c r="K22" s="14">
        <v>6039.6</v>
      </c>
      <c r="L22" s="14">
        <v>6039.6</v>
      </c>
      <c r="M22" s="14">
        <v>6039.6</v>
      </c>
      <c r="N22" s="14">
        <v>6039.6</v>
      </c>
      <c r="O22" s="14">
        <v>17356.794799239378</v>
      </c>
      <c r="P22" s="14">
        <v>6904.470152328221</v>
      </c>
      <c r="Q22" s="14">
        <v>6039.6</v>
      </c>
      <c r="R22" s="14">
        <v>25290.904625072333</v>
      </c>
      <c r="S22" s="14">
        <v>6039.6</v>
      </c>
      <c r="T22" s="14">
        <v>6039.6</v>
      </c>
      <c r="U22" s="14">
        <v>6039.6</v>
      </c>
      <c r="V22" s="14">
        <v>6039.6</v>
      </c>
      <c r="W22" s="14">
        <v>6039.6</v>
      </c>
      <c r="X22" s="14">
        <v>6039.6</v>
      </c>
      <c r="Y22" s="14">
        <v>6039.6</v>
      </c>
      <c r="Z22" s="14">
        <v>7963.0723470669691</v>
      </c>
      <c r="AA22" s="14">
        <v>6039.6</v>
      </c>
    </row>
    <row r="23" spans="1:27">
      <c r="A23" s="15" t="s">
        <v>29</v>
      </c>
      <c r="B23" s="20" t="s">
        <v>24</v>
      </c>
      <c r="C23" s="14">
        <v>150576.25</v>
      </c>
      <c r="D23" s="14">
        <v>150576.25</v>
      </c>
      <c r="E23" s="14">
        <v>150576.25</v>
      </c>
      <c r="F23" s="14">
        <v>150576.25</v>
      </c>
      <c r="G23" s="14">
        <v>150576.25</v>
      </c>
      <c r="H23" s="14">
        <v>150576.25</v>
      </c>
      <c r="I23" s="14">
        <v>150576.25</v>
      </c>
      <c r="J23" s="14">
        <v>150576.25</v>
      </c>
      <c r="K23" s="14">
        <v>150576.25</v>
      </c>
      <c r="L23" s="14">
        <v>150576.25</v>
      </c>
      <c r="M23" s="14">
        <v>150576.25</v>
      </c>
      <c r="N23" s="14">
        <v>150576.25</v>
      </c>
      <c r="O23" s="14">
        <v>150576.25</v>
      </c>
      <c r="P23" s="14">
        <v>150576.25</v>
      </c>
      <c r="Q23" s="14">
        <v>150576.25</v>
      </c>
      <c r="R23" s="14">
        <v>150576.25</v>
      </c>
      <c r="S23" s="14">
        <v>150576.25</v>
      </c>
      <c r="T23" s="14">
        <v>150576.25</v>
      </c>
      <c r="U23" s="14">
        <v>150576.25</v>
      </c>
      <c r="V23" s="14">
        <v>150576.25</v>
      </c>
      <c r="W23" s="14">
        <v>150576.25</v>
      </c>
      <c r="X23" s="14">
        <v>150576.25</v>
      </c>
      <c r="Y23" s="14">
        <v>150576.25</v>
      </c>
      <c r="Z23" s="14">
        <v>150576.25</v>
      </c>
      <c r="AA23" s="14">
        <v>150576.25</v>
      </c>
    </row>
    <row r="24" spans="1:27">
      <c r="A24" s="15" t="s">
        <v>29</v>
      </c>
      <c r="B24" s="20" t="s">
        <v>25</v>
      </c>
      <c r="C24" s="14">
        <v>88432.089169158673</v>
      </c>
      <c r="D24" s="14">
        <v>88432.080196004841</v>
      </c>
      <c r="E24" s="14">
        <v>88432.081197655672</v>
      </c>
      <c r="F24" s="14">
        <v>88432.082724944223</v>
      </c>
      <c r="G24" s="14">
        <v>509177.86880813586</v>
      </c>
      <c r="H24" s="14">
        <v>190260.55481632915</v>
      </c>
      <c r="I24" s="14">
        <v>340673.71029119514</v>
      </c>
      <c r="J24" s="14">
        <v>209357.03782695008</v>
      </c>
      <c r="K24" s="14">
        <v>88432.091462781114</v>
      </c>
      <c r="L24" s="14">
        <v>138361.63744591462</v>
      </c>
      <c r="M24" s="14">
        <v>88432.080743340368</v>
      </c>
      <c r="N24" s="14">
        <v>491085.72957243602</v>
      </c>
      <c r="O24" s="14">
        <v>111699.24731992494</v>
      </c>
      <c r="P24" s="14">
        <v>361215.26465638267</v>
      </c>
      <c r="Q24" s="14">
        <v>88432.079965724013</v>
      </c>
      <c r="R24" s="14">
        <v>256707.58679507644</v>
      </c>
      <c r="S24" s="14">
        <v>88432.084546276354</v>
      </c>
      <c r="T24" s="14">
        <v>134449.73666699199</v>
      </c>
      <c r="U24" s="14">
        <v>110066.24180700806</v>
      </c>
      <c r="V24" s="14">
        <v>263714.31245979673</v>
      </c>
      <c r="W24" s="14">
        <v>106758.68229024397</v>
      </c>
      <c r="X24" s="14">
        <v>88432.079965724013</v>
      </c>
      <c r="Y24" s="14">
        <v>88432.079965724013</v>
      </c>
      <c r="Z24" s="14">
        <v>122133.76915357716</v>
      </c>
      <c r="AA24" s="14">
        <v>89564.666307323409</v>
      </c>
    </row>
    <row r="25" spans="1:27">
      <c r="A25" s="15" t="s">
        <v>29</v>
      </c>
      <c r="B25" s="20" t="s">
        <v>26</v>
      </c>
      <c r="C25" s="14">
        <v>64190.891266340113</v>
      </c>
      <c r="D25" s="14">
        <v>71386.890074145704</v>
      </c>
      <c r="E25" s="14">
        <v>97988.555313256104</v>
      </c>
      <c r="F25" s="14">
        <v>71386.890835715341</v>
      </c>
      <c r="G25" s="14">
        <v>191901.82898310473</v>
      </c>
      <c r="H25" s="14">
        <v>71386.89067767722</v>
      </c>
      <c r="I25" s="14">
        <v>71386.890143381577</v>
      </c>
      <c r="J25" s="14">
        <v>115443.6557239283</v>
      </c>
      <c r="K25" s="14">
        <v>284028.54510083515</v>
      </c>
      <c r="L25" s="14">
        <v>163018.44840842066</v>
      </c>
      <c r="M25" s="14">
        <v>96582.131543408817</v>
      </c>
      <c r="N25" s="14">
        <v>140374.89404035278</v>
      </c>
      <c r="O25" s="14">
        <v>126953.62364920034</v>
      </c>
      <c r="P25" s="14">
        <v>71386.890019532002</v>
      </c>
      <c r="Q25" s="14">
        <v>71386.890019532002</v>
      </c>
      <c r="R25" s="14">
        <v>328429.59139063407</v>
      </c>
      <c r="S25" s="14">
        <v>92811.356529465804</v>
      </c>
      <c r="T25" s="14">
        <v>90016.611450899538</v>
      </c>
      <c r="U25" s="14">
        <v>71758.768599879419</v>
      </c>
      <c r="V25" s="14">
        <v>71386.890172100873</v>
      </c>
      <c r="W25" s="14">
        <v>149458.43566749839</v>
      </c>
      <c r="X25" s="14">
        <v>71386.890025653498</v>
      </c>
      <c r="Y25" s="14">
        <v>71386.890019532002</v>
      </c>
      <c r="Z25" s="14">
        <v>102474.12639488719</v>
      </c>
      <c r="AA25" s="14">
        <v>76298.091299915017</v>
      </c>
    </row>
    <row r="26" spans="1:27">
      <c r="A26" s="15" t="s">
        <v>29</v>
      </c>
      <c r="B26" s="20" t="s">
        <v>99</v>
      </c>
      <c r="C26" s="14">
        <v>1.3103762798841161E-3</v>
      </c>
      <c r="D26" s="14">
        <v>2.6222852235024589E-4</v>
      </c>
      <c r="E26" s="14">
        <v>1.0805821740923331E-3</v>
      </c>
      <c r="F26" s="14">
        <v>1.9260612101088575E-4</v>
      </c>
      <c r="G26" s="14">
        <v>8.2234411442493573E-5</v>
      </c>
      <c r="H26" s="14">
        <v>5.3279859910791413E-5</v>
      </c>
      <c r="I26" s="14">
        <v>1.145969990849933E-4</v>
      </c>
      <c r="J26" s="14">
        <v>1.5905205895930437E-4</v>
      </c>
      <c r="K26" s="14">
        <v>1.7553253336298394E-5</v>
      </c>
      <c r="L26" s="14">
        <v>1.5908814670741295E-3</v>
      </c>
      <c r="M26" s="14">
        <v>2.267056239415881E-4</v>
      </c>
      <c r="N26" s="14">
        <v>1.9458816694203589E-4</v>
      </c>
      <c r="O26" s="14">
        <v>7911.8719085113198</v>
      </c>
      <c r="P26" s="14">
        <v>22425.229669312412</v>
      </c>
      <c r="Q26" s="14">
        <v>0</v>
      </c>
      <c r="R26" s="14">
        <v>3.2697565419715767E-4</v>
      </c>
      <c r="S26" s="14">
        <v>6.0153799733278181E-5</v>
      </c>
      <c r="T26" s="14">
        <v>3.7900637463091692E-5</v>
      </c>
      <c r="U26" s="14">
        <v>9.352000719309982E-5</v>
      </c>
      <c r="V26" s="14">
        <v>2.3395762280334532E-4</v>
      </c>
      <c r="W26" s="14">
        <v>3816.1585261153932</v>
      </c>
      <c r="X26" s="14">
        <v>5745.7754131474585</v>
      </c>
      <c r="Y26" s="14">
        <v>4.0282647988606611E-5</v>
      </c>
      <c r="Z26" s="14">
        <v>13046.434661665502</v>
      </c>
      <c r="AA26" s="14">
        <v>6.6346772078934861E-5</v>
      </c>
    </row>
    <row r="27" spans="1:27">
      <c r="A27" s="15" t="s">
        <v>29</v>
      </c>
      <c r="B27" s="20" t="s">
        <v>34</v>
      </c>
      <c r="C27" s="14">
        <v>13980.004517608408</v>
      </c>
      <c r="D27" s="14">
        <v>13980.000638003974</v>
      </c>
      <c r="E27" s="14">
        <v>42125.186577612898</v>
      </c>
      <c r="F27" s="14">
        <v>13980.000103560984</v>
      </c>
      <c r="G27" s="14">
        <v>13980.000073041712</v>
      </c>
      <c r="H27" s="14">
        <v>130480.00006661736</v>
      </c>
      <c r="I27" s="14">
        <v>130480.00015338778</v>
      </c>
      <c r="J27" s="14">
        <v>130480.00016889586</v>
      </c>
      <c r="K27" s="14">
        <v>150485.79157809349</v>
      </c>
      <c r="L27" s="14">
        <v>219352.15487792477</v>
      </c>
      <c r="M27" s="14">
        <v>135627.47084088312</v>
      </c>
      <c r="N27" s="14">
        <v>203146.12984463089</v>
      </c>
      <c r="O27" s="14">
        <v>150658.50585420575</v>
      </c>
      <c r="P27" s="14">
        <v>130480</v>
      </c>
      <c r="Q27" s="14">
        <v>130480</v>
      </c>
      <c r="R27" s="14">
        <v>185356.85957535147</v>
      </c>
      <c r="S27" s="14">
        <v>152639.76425163404</v>
      </c>
      <c r="T27" s="14">
        <v>148068.21012240089</v>
      </c>
      <c r="U27" s="14">
        <v>133952.76256004776</v>
      </c>
      <c r="V27" s="14">
        <v>133816.31217913187</v>
      </c>
      <c r="W27" s="14">
        <v>169625.27616293746</v>
      </c>
      <c r="X27" s="14">
        <v>130480</v>
      </c>
      <c r="Y27" s="14">
        <v>130480</v>
      </c>
      <c r="Z27" s="14">
        <v>138709.57336074073</v>
      </c>
      <c r="AA27" s="14">
        <v>131411.73011022597</v>
      </c>
    </row>
    <row r="28" spans="1:27">
      <c r="A28" s="15" t="s">
        <v>29</v>
      </c>
      <c r="B28" s="20" t="s">
        <v>39</v>
      </c>
      <c r="C28" s="14">
        <v>48930</v>
      </c>
      <c r="D28" s="14">
        <v>48930</v>
      </c>
      <c r="E28" s="14">
        <v>48930</v>
      </c>
      <c r="F28" s="14">
        <v>48930</v>
      </c>
      <c r="G28" s="14">
        <v>48930</v>
      </c>
      <c r="H28" s="14">
        <v>165430</v>
      </c>
      <c r="I28" s="14">
        <v>165430</v>
      </c>
      <c r="J28" s="14">
        <v>165430</v>
      </c>
      <c r="K28" s="14">
        <v>165430</v>
      </c>
      <c r="L28" s="14">
        <v>165430</v>
      </c>
      <c r="M28" s="14">
        <v>165430</v>
      </c>
      <c r="N28" s="14">
        <v>165430</v>
      </c>
      <c r="O28" s="14">
        <v>165430</v>
      </c>
      <c r="P28" s="14">
        <v>165430</v>
      </c>
      <c r="Q28" s="14">
        <v>165430</v>
      </c>
      <c r="R28" s="14">
        <v>165430</v>
      </c>
      <c r="S28" s="14">
        <v>165430</v>
      </c>
      <c r="T28" s="14">
        <v>165430</v>
      </c>
      <c r="U28" s="14">
        <v>165430</v>
      </c>
      <c r="V28" s="14">
        <v>165430</v>
      </c>
      <c r="W28" s="14">
        <v>165430</v>
      </c>
      <c r="X28" s="14">
        <v>165430</v>
      </c>
      <c r="Y28" s="14">
        <v>165430</v>
      </c>
      <c r="Z28" s="14">
        <v>165430</v>
      </c>
      <c r="AA28" s="14">
        <v>165430</v>
      </c>
    </row>
    <row r="29" spans="1:27">
      <c r="A29" s="39" t="s">
        <v>55</v>
      </c>
      <c r="B29" s="39"/>
      <c r="C29" s="29">
        <v>919022.7864295583</v>
      </c>
      <c r="D29" s="29">
        <v>926218.77110633301</v>
      </c>
      <c r="E29" s="29">
        <v>888541.16919428832</v>
      </c>
      <c r="F29" s="29">
        <v>819818.77379277663</v>
      </c>
      <c r="G29" s="29">
        <v>1361079.4978824668</v>
      </c>
      <c r="H29" s="29">
        <v>1154647.2455498537</v>
      </c>
      <c r="I29" s="29">
        <v>1269948.4006385114</v>
      </c>
      <c r="J29" s="29">
        <v>1182688.4938147762</v>
      </c>
      <c r="K29" s="29">
        <v>1215242.228095213</v>
      </c>
      <c r="L29" s="29">
        <v>1136420.0422590915</v>
      </c>
      <c r="M29" s="29">
        <v>936329.48329028778</v>
      </c>
      <c r="N29" s="29">
        <v>1373686.553587958</v>
      </c>
      <c r="O29" s="29">
        <v>947620.24352174718</v>
      </c>
      <c r="P29" s="29">
        <v>1055228.0544380764</v>
      </c>
      <c r="Q29" s="29">
        <v>759154.76992120594</v>
      </c>
      <c r="R29" s="29">
        <v>1188377.1427388624</v>
      </c>
      <c r="S29" s="29">
        <v>732515.00532348</v>
      </c>
      <c r="T29" s="29">
        <v>771166.35821414308</v>
      </c>
      <c r="U29" s="29">
        <v>714409.57299640519</v>
      </c>
      <c r="V29" s="29">
        <v>867549.31498093717</v>
      </c>
      <c r="W29" s="29">
        <v>828290.35258274525</v>
      </c>
      <c r="X29" s="29">
        <v>659564.54534047493</v>
      </c>
      <c r="Y29" s="29">
        <v>653818.76996148867</v>
      </c>
      <c r="Z29" s="29">
        <v>706695.17585388757</v>
      </c>
      <c r="AA29" s="29">
        <v>625682.28771976125</v>
      </c>
    </row>
    <row r="31" spans="1:27">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30</v>
      </c>
      <c r="B32" s="15" t="s">
        <v>36</v>
      </c>
      <c r="C32" s="14">
        <v>435495.2</v>
      </c>
      <c r="D32" s="14">
        <v>435495.2</v>
      </c>
      <c r="E32" s="14">
        <v>435495.2</v>
      </c>
      <c r="F32" s="14">
        <v>435495.2</v>
      </c>
      <c r="G32" s="14">
        <v>435495.2</v>
      </c>
      <c r="H32" s="14">
        <v>435495.2</v>
      </c>
      <c r="I32" s="14">
        <v>435495.2</v>
      </c>
      <c r="J32" s="14">
        <v>390807.2</v>
      </c>
      <c r="K32" s="14">
        <v>390807.2</v>
      </c>
      <c r="L32" s="14">
        <v>346119.2</v>
      </c>
      <c r="M32" s="14">
        <v>346119.2</v>
      </c>
      <c r="N32" s="14">
        <v>346119.2</v>
      </c>
      <c r="O32" s="14">
        <v>346119.2</v>
      </c>
      <c r="P32" s="14">
        <v>346119.2</v>
      </c>
      <c r="Q32" s="14">
        <v>308879.2</v>
      </c>
      <c r="R32" s="14">
        <v>308879.2</v>
      </c>
      <c r="S32" s="14">
        <v>253019.2</v>
      </c>
      <c r="T32" s="14">
        <v>253019.2</v>
      </c>
      <c r="U32" s="14">
        <v>234399.2</v>
      </c>
      <c r="V32" s="14">
        <v>234399.2</v>
      </c>
      <c r="W32" s="14">
        <v>234399.2</v>
      </c>
      <c r="X32" s="14">
        <v>234399.2</v>
      </c>
      <c r="Y32" s="14">
        <v>234399.2</v>
      </c>
      <c r="Z32" s="14">
        <v>234399.2</v>
      </c>
      <c r="AA32" s="14">
        <v>195563.2</v>
      </c>
    </row>
    <row r="33" spans="1:27">
      <c r="A33" s="15" t="s">
        <v>30</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15" t="s">
        <v>30</v>
      </c>
      <c r="B34" s="15" t="s">
        <v>22</v>
      </c>
      <c r="C34" s="14">
        <v>16752.750252920236</v>
      </c>
      <c r="D34" s="14">
        <v>16752.75</v>
      </c>
      <c r="E34" s="14">
        <v>16752.75</v>
      </c>
      <c r="F34" s="14">
        <v>16752.75</v>
      </c>
      <c r="G34" s="14">
        <v>16752.750039277038</v>
      </c>
      <c r="H34" s="14">
        <v>16752.75</v>
      </c>
      <c r="I34" s="14">
        <v>16752.75</v>
      </c>
      <c r="J34" s="14">
        <v>16752.75</v>
      </c>
      <c r="K34" s="14">
        <v>16752.75</v>
      </c>
      <c r="L34" s="14">
        <v>16752.75</v>
      </c>
      <c r="M34" s="14">
        <v>16752.75</v>
      </c>
      <c r="N34" s="14">
        <v>16752.75</v>
      </c>
      <c r="O34" s="14">
        <v>16752.750016956292</v>
      </c>
      <c r="P34" s="14">
        <v>16752.75</v>
      </c>
      <c r="Q34" s="14">
        <v>16752.750009617332</v>
      </c>
      <c r="R34" s="14">
        <v>16752.750030636067</v>
      </c>
      <c r="S34" s="14">
        <v>16752.750008090887</v>
      </c>
      <c r="T34" s="14">
        <v>16752.75</v>
      </c>
      <c r="U34" s="14">
        <v>16752.75</v>
      </c>
      <c r="V34" s="14">
        <v>16752.75</v>
      </c>
      <c r="W34" s="14">
        <v>16752.75</v>
      </c>
      <c r="X34" s="14">
        <v>16752.75</v>
      </c>
      <c r="Y34" s="14">
        <v>16752.75</v>
      </c>
      <c r="Z34" s="14">
        <v>16752.75</v>
      </c>
      <c r="AA34" s="14">
        <v>16752.75</v>
      </c>
    </row>
    <row r="35" spans="1:27">
      <c r="A35" s="15" t="s">
        <v>30</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15" t="s">
        <v>30</v>
      </c>
      <c r="B36" s="15" t="s">
        <v>21</v>
      </c>
      <c r="C36" s="14">
        <v>7893.9001771769208</v>
      </c>
      <c r="D36" s="14">
        <v>7751.1</v>
      </c>
      <c r="E36" s="14">
        <v>7751.1000105976</v>
      </c>
      <c r="F36" s="14">
        <v>7751.1</v>
      </c>
      <c r="G36" s="14">
        <v>7751.1000112815591</v>
      </c>
      <c r="H36" s="14">
        <v>7751.1</v>
      </c>
      <c r="I36" s="14">
        <v>7751.1000095357331</v>
      </c>
      <c r="J36" s="14">
        <v>7751.1000082968585</v>
      </c>
      <c r="K36" s="14">
        <v>7751.1000066671777</v>
      </c>
      <c r="L36" s="14">
        <v>7751.100008926599</v>
      </c>
      <c r="M36" s="14">
        <v>7751.1000064129148</v>
      </c>
      <c r="N36" s="14">
        <v>7751.1000082594128</v>
      </c>
      <c r="O36" s="14">
        <v>7751.1000074638987</v>
      </c>
      <c r="P36" s="14">
        <v>7751.1000162880327</v>
      </c>
      <c r="Q36" s="14">
        <v>7751.1000198557131</v>
      </c>
      <c r="R36" s="14">
        <v>7751.1000137602705</v>
      </c>
      <c r="S36" s="14">
        <v>7751.1</v>
      </c>
      <c r="T36" s="14">
        <v>7751.1</v>
      </c>
      <c r="U36" s="14">
        <v>7751.1</v>
      </c>
      <c r="V36" s="14">
        <v>7751.1001634109534</v>
      </c>
      <c r="W36" s="14">
        <v>7751.1</v>
      </c>
      <c r="X36" s="14">
        <v>7751.1</v>
      </c>
      <c r="Y36" s="14">
        <v>7751.1</v>
      </c>
      <c r="Z36" s="14">
        <v>7751.1</v>
      </c>
      <c r="AA36" s="14">
        <v>7751.1</v>
      </c>
    </row>
    <row r="37" spans="1:27">
      <c r="A37" s="15" t="s">
        <v>30</v>
      </c>
      <c r="B37" s="15" t="s">
        <v>24</v>
      </c>
      <c r="C37" s="14">
        <v>8877.3000891225001</v>
      </c>
      <c r="D37" s="14">
        <v>8877.3000891225001</v>
      </c>
      <c r="E37" s="14">
        <v>8877.3000891225001</v>
      </c>
      <c r="F37" s="14">
        <v>8877.3000891225001</v>
      </c>
      <c r="G37" s="14">
        <v>8877.3000891225001</v>
      </c>
      <c r="H37" s="14">
        <v>8877.3000891225001</v>
      </c>
      <c r="I37" s="14">
        <v>8877.3000891225001</v>
      </c>
      <c r="J37" s="14">
        <v>8877.3000891225001</v>
      </c>
      <c r="K37" s="14">
        <v>8877.3000891225001</v>
      </c>
      <c r="L37" s="14">
        <v>8877.3000891225001</v>
      </c>
      <c r="M37" s="14">
        <v>8877.3000891225001</v>
      </c>
      <c r="N37" s="14">
        <v>8877.3000891225001</v>
      </c>
      <c r="O37" s="14">
        <v>8877.3000891225001</v>
      </c>
      <c r="P37" s="14">
        <v>8877.3000891225001</v>
      </c>
      <c r="Q37" s="14">
        <v>8877.3000891225001</v>
      </c>
      <c r="R37" s="14">
        <v>8877.3000891225001</v>
      </c>
      <c r="S37" s="14">
        <v>8877.3000891225001</v>
      </c>
      <c r="T37" s="14">
        <v>8877.3000891225001</v>
      </c>
      <c r="U37" s="14">
        <v>8877.3000891225001</v>
      </c>
      <c r="V37" s="14">
        <v>8877.3000891225001</v>
      </c>
      <c r="W37" s="14">
        <v>8877.3000891225001</v>
      </c>
      <c r="X37" s="14">
        <v>8877.3000891225001</v>
      </c>
      <c r="Y37" s="14">
        <v>8877.3000891225001</v>
      </c>
      <c r="Z37" s="14">
        <v>8877.3000891225001</v>
      </c>
      <c r="AA37" s="14">
        <v>8877.3000891225001</v>
      </c>
    </row>
    <row r="38" spans="1:27">
      <c r="A38" s="15" t="s">
        <v>30</v>
      </c>
      <c r="B38" s="15" t="s">
        <v>25</v>
      </c>
      <c r="C38" s="14">
        <v>29946.40669718786</v>
      </c>
      <c r="D38" s="14">
        <v>29946.400000000001</v>
      </c>
      <c r="E38" s="14">
        <v>75497.400075936239</v>
      </c>
      <c r="F38" s="14">
        <v>75497.40034059179</v>
      </c>
      <c r="G38" s="14">
        <v>75497.40404161402</v>
      </c>
      <c r="H38" s="14">
        <v>161880.95167323254</v>
      </c>
      <c r="I38" s="14">
        <v>75497.399999999994</v>
      </c>
      <c r="J38" s="14">
        <v>619658.16975200071</v>
      </c>
      <c r="K38" s="14">
        <v>182334.60270781102</v>
      </c>
      <c r="L38" s="14">
        <v>75497.400749792738</v>
      </c>
      <c r="M38" s="14">
        <v>75497.399999999994</v>
      </c>
      <c r="N38" s="14">
        <v>75497.400404338288</v>
      </c>
      <c r="O38" s="14">
        <v>75497.400030369434</v>
      </c>
      <c r="P38" s="14">
        <v>75497.400207293569</v>
      </c>
      <c r="Q38" s="14">
        <v>75497.400088034949</v>
      </c>
      <c r="R38" s="14">
        <v>127073.31230698086</v>
      </c>
      <c r="S38" s="14">
        <v>173004.11312443984</v>
      </c>
      <c r="T38" s="14">
        <v>89580.255347768427</v>
      </c>
      <c r="U38" s="14">
        <v>75497.403239696636</v>
      </c>
      <c r="V38" s="14">
        <v>135394.49816395543</v>
      </c>
      <c r="W38" s="14">
        <v>114739.9964673892</v>
      </c>
      <c r="X38" s="14">
        <v>116529.55356917955</v>
      </c>
      <c r="Y38" s="14">
        <v>75497.399999999994</v>
      </c>
      <c r="Z38" s="14">
        <v>104641.43102704296</v>
      </c>
      <c r="AA38" s="14">
        <v>84050.076846680706</v>
      </c>
    </row>
    <row r="39" spans="1:27">
      <c r="A39" s="15" t="s">
        <v>30</v>
      </c>
      <c r="B39" s="15" t="s">
        <v>26</v>
      </c>
      <c r="C39" s="14">
        <v>45347.650986736917</v>
      </c>
      <c r="D39" s="14">
        <v>80094.05</v>
      </c>
      <c r="E39" s="14">
        <v>89988.550116513419</v>
      </c>
      <c r="F39" s="14">
        <v>89988.550081044508</v>
      </c>
      <c r="G39" s="14">
        <v>89988.550589846767</v>
      </c>
      <c r="H39" s="14">
        <v>89988.55026186636</v>
      </c>
      <c r="I39" s="14">
        <v>89988.55</v>
      </c>
      <c r="J39" s="14">
        <v>89988.550037770823</v>
      </c>
      <c r="K39" s="14">
        <v>89988.550232289665</v>
      </c>
      <c r="L39" s="14">
        <v>89988.550367626842</v>
      </c>
      <c r="M39" s="14">
        <v>89988.550416917045</v>
      </c>
      <c r="N39" s="14">
        <v>89988.550203970124</v>
      </c>
      <c r="O39" s="14">
        <v>89988.550008612438</v>
      </c>
      <c r="P39" s="14">
        <v>89988.55</v>
      </c>
      <c r="Q39" s="14">
        <v>89988.55</v>
      </c>
      <c r="R39" s="14">
        <v>89988.550893842708</v>
      </c>
      <c r="S39" s="14">
        <v>89988.55065636996</v>
      </c>
      <c r="T39" s="14">
        <v>89988.550388849573</v>
      </c>
      <c r="U39" s="14">
        <v>93400.191026935936</v>
      </c>
      <c r="V39" s="14">
        <v>92408.911946838314</v>
      </c>
      <c r="W39" s="14">
        <v>94036.128829214358</v>
      </c>
      <c r="X39" s="14">
        <v>89988.55</v>
      </c>
      <c r="Y39" s="14">
        <v>89988.55</v>
      </c>
      <c r="Z39" s="14">
        <v>94078.971616428666</v>
      </c>
      <c r="AA39" s="14">
        <v>90086.456793650272</v>
      </c>
    </row>
    <row r="40" spans="1:27">
      <c r="A40" s="15" t="s">
        <v>30</v>
      </c>
      <c r="B40" s="15" t="s">
        <v>99</v>
      </c>
      <c r="C40" s="14">
        <v>6.484516477152692E-4</v>
      </c>
      <c r="D40" s="14">
        <v>1.1313174197822682E-4</v>
      </c>
      <c r="E40" s="14">
        <v>4.1751066078169975E-5</v>
      </c>
      <c r="F40" s="14">
        <v>1.8178403533862512E-5</v>
      </c>
      <c r="G40" s="14">
        <v>0</v>
      </c>
      <c r="H40" s="14">
        <v>2.7157998828650616E-4</v>
      </c>
      <c r="I40" s="14">
        <v>3.1675538650777338E-4</v>
      </c>
      <c r="J40" s="14">
        <v>1.9174268093844474E-5</v>
      </c>
      <c r="K40" s="14">
        <v>0</v>
      </c>
      <c r="L40" s="14">
        <v>7.7812595797413042E-4</v>
      </c>
      <c r="M40" s="14">
        <v>0</v>
      </c>
      <c r="N40" s="14">
        <v>6.3086132892194902E-6</v>
      </c>
      <c r="O40" s="14">
        <v>8.0227937473064973E-5</v>
      </c>
      <c r="P40" s="14">
        <v>1.6594741982299899E-4</v>
      </c>
      <c r="Q40" s="14">
        <v>1.3144117504810255E-4</v>
      </c>
      <c r="R40" s="14">
        <v>3.0215223622155152E-4</v>
      </c>
      <c r="S40" s="14">
        <v>0</v>
      </c>
      <c r="T40" s="14">
        <v>0</v>
      </c>
      <c r="U40" s="14">
        <v>0</v>
      </c>
      <c r="V40" s="14">
        <v>178.83131369431089</v>
      </c>
      <c r="W40" s="14">
        <v>0</v>
      </c>
      <c r="X40" s="14">
        <v>0</v>
      </c>
      <c r="Y40" s="14">
        <v>0</v>
      </c>
      <c r="Z40" s="14">
        <v>760.86075990902145</v>
      </c>
      <c r="AA40" s="14">
        <v>0</v>
      </c>
    </row>
    <row r="41" spans="1:27">
      <c r="A41" s="15" t="s">
        <v>30</v>
      </c>
      <c r="B41" s="15" t="s">
        <v>34</v>
      </c>
      <c r="C41" s="14">
        <v>33202.502048802809</v>
      </c>
      <c r="D41" s="14">
        <v>33202.500378753532</v>
      </c>
      <c r="E41" s="14">
        <v>33202.500229225974</v>
      </c>
      <c r="F41" s="14">
        <v>33202.500405431791</v>
      </c>
      <c r="G41" s="14">
        <v>33202.500276935803</v>
      </c>
      <c r="H41" s="14">
        <v>33202.500377913915</v>
      </c>
      <c r="I41" s="14">
        <v>33202.501191669435</v>
      </c>
      <c r="J41" s="14">
        <v>33202.504114391515</v>
      </c>
      <c r="K41" s="14">
        <v>33202.507199601845</v>
      </c>
      <c r="L41" s="14">
        <v>47839.633607534328</v>
      </c>
      <c r="M41" s="14">
        <v>33202.5</v>
      </c>
      <c r="N41" s="14">
        <v>48839.749424892681</v>
      </c>
      <c r="O41" s="14">
        <v>33202.5</v>
      </c>
      <c r="P41" s="14">
        <v>33202.5</v>
      </c>
      <c r="Q41" s="14">
        <v>61014.893383726332</v>
      </c>
      <c r="R41" s="14">
        <v>63498.549306140223</v>
      </c>
      <c r="S41" s="14">
        <v>33202.5</v>
      </c>
      <c r="T41" s="14">
        <v>37107.983391505193</v>
      </c>
      <c r="U41" s="14">
        <v>41952.183666911726</v>
      </c>
      <c r="V41" s="14">
        <v>33202.5</v>
      </c>
      <c r="W41" s="14">
        <v>33202.5</v>
      </c>
      <c r="X41" s="14">
        <v>33202.5</v>
      </c>
      <c r="Y41" s="14">
        <v>33202.5</v>
      </c>
      <c r="Z41" s="14">
        <v>33202.5</v>
      </c>
      <c r="AA41" s="14">
        <v>33202.5</v>
      </c>
    </row>
    <row r="42" spans="1:27">
      <c r="A42" s="15" t="s">
        <v>30</v>
      </c>
      <c r="B42" s="15" t="s">
        <v>39</v>
      </c>
      <c r="C42" s="14">
        <v>33202.5</v>
      </c>
      <c r="D42" s="14">
        <v>33202.5</v>
      </c>
      <c r="E42" s="14">
        <v>33202.5</v>
      </c>
      <c r="F42" s="14">
        <v>33202.5</v>
      </c>
      <c r="G42" s="14">
        <v>33202.5</v>
      </c>
      <c r="H42" s="14">
        <v>33202.5</v>
      </c>
      <c r="I42" s="14">
        <v>33202.5</v>
      </c>
      <c r="J42" s="14">
        <v>33202.5</v>
      </c>
      <c r="K42" s="14">
        <v>33202.5</v>
      </c>
      <c r="L42" s="14">
        <v>33202.5</v>
      </c>
      <c r="M42" s="14">
        <v>33202.5</v>
      </c>
      <c r="N42" s="14">
        <v>33202.5</v>
      </c>
      <c r="O42" s="14">
        <v>33202.5</v>
      </c>
      <c r="P42" s="14">
        <v>33202.5</v>
      </c>
      <c r="Q42" s="14">
        <v>33202.5</v>
      </c>
      <c r="R42" s="14">
        <v>33202.5</v>
      </c>
      <c r="S42" s="14">
        <v>33202.5</v>
      </c>
      <c r="T42" s="14">
        <v>33202.5</v>
      </c>
      <c r="U42" s="14">
        <v>33202.5</v>
      </c>
      <c r="V42" s="14">
        <v>33202.5</v>
      </c>
      <c r="W42" s="14">
        <v>33202.5</v>
      </c>
      <c r="X42" s="14">
        <v>33202.5</v>
      </c>
      <c r="Y42" s="14">
        <v>33202.5</v>
      </c>
      <c r="Z42" s="14">
        <v>33202.5</v>
      </c>
      <c r="AA42" s="14">
        <v>33202.5</v>
      </c>
    </row>
    <row r="43" spans="1:27">
      <c r="A43" s="39" t="s">
        <v>55</v>
      </c>
      <c r="B43" s="39"/>
      <c r="C43" s="29">
        <v>610718.2109003989</v>
      </c>
      <c r="D43" s="29">
        <v>645321.80058100773</v>
      </c>
      <c r="E43" s="29">
        <v>700767.30056314683</v>
      </c>
      <c r="F43" s="29">
        <v>700767.30093436909</v>
      </c>
      <c r="G43" s="29">
        <v>700767.3050480776</v>
      </c>
      <c r="H43" s="29">
        <v>787150.85267371521</v>
      </c>
      <c r="I43" s="29">
        <v>700767.30160708306</v>
      </c>
      <c r="J43" s="29">
        <v>1200240.0740207566</v>
      </c>
      <c r="K43" s="29">
        <v>762916.51023549226</v>
      </c>
      <c r="L43" s="29">
        <v>626028.43560112896</v>
      </c>
      <c r="M43" s="29">
        <v>611391.30051245249</v>
      </c>
      <c r="N43" s="29">
        <v>627028.55013689178</v>
      </c>
      <c r="O43" s="29">
        <v>611391.30023275258</v>
      </c>
      <c r="P43" s="29">
        <v>611391.30047865154</v>
      </c>
      <c r="Q43" s="29">
        <v>601963.69372179802</v>
      </c>
      <c r="R43" s="29">
        <v>656023.26294263499</v>
      </c>
      <c r="S43" s="29">
        <v>615798.01387802314</v>
      </c>
      <c r="T43" s="29">
        <v>536279.63921724563</v>
      </c>
      <c r="U43" s="29">
        <v>511832.62802266685</v>
      </c>
      <c r="V43" s="29">
        <v>562167.59167702147</v>
      </c>
      <c r="W43" s="29">
        <v>542961.47538572608</v>
      </c>
      <c r="X43" s="29">
        <v>540703.45365830208</v>
      </c>
      <c r="Y43" s="29">
        <v>499671.30008912255</v>
      </c>
      <c r="Z43" s="29">
        <v>533666.61349250318</v>
      </c>
      <c r="AA43" s="29">
        <v>469485.88372945349</v>
      </c>
    </row>
    <row r="45" spans="1:27">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33</v>
      </c>
      <c r="B46" s="15" t="s">
        <v>36</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33</v>
      </c>
      <c r="B47" s="15" t="s">
        <v>38</v>
      </c>
      <c r="C47" s="14">
        <v>656085.30000000005</v>
      </c>
      <c r="D47" s="14">
        <v>656085.30000000005</v>
      </c>
      <c r="E47" s="14">
        <v>656085.30000000005</v>
      </c>
      <c r="F47" s="14">
        <v>656085.30000000005</v>
      </c>
      <c r="G47" s="14">
        <v>656085.30000000005</v>
      </c>
      <c r="H47" s="14">
        <v>656085.30000000005</v>
      </c>
      <c r="I47" s="14">
        <v>656085.30000000005</v>
      </c>
      <c r="J47" s="14">
        <v>656085.30000000005</v>
      </c>
      <c r="K47" s="14">
        <v>656085.30000000005</v>
      </c>
      <c r="L47" s="14">
        <v>656085.30000000005</v>
      </c>
      <c r="M47" s="14">
        <v>546443.55000000005</v>
      </c>
      <c r="N47" s="14">
        <v>546443.55000000005</v>
      </c>
      <c r="O47" s="14">
        <v>436801.80000000005</v>
      </c>
      <c r="P47" s="14">
        <v>436801.80000000005</v>
      </c>
      <c r="Q47" s="14">
        <v>436801.80000000005</v>
      </c>
      <c r="R47" s="14">
        <v>436801.80000000005</v>
      </c>
      <c r="S47" s="14">
        <v>436801.80000000005</v>
      </c>
      <c r="T47" s="14">
        <v>436801.80000000005</v>
      </c>
      <c r="U47" s="14">
        <v>436801.80000000005</v>
      </c>
      <c r="V47" s="14">
        <v>436801.80000000005</v>
      </c>
      <c r="W47" s="14">
        <v>436801.80000000005</v>
      </c>
      <c r="X47" s="14">
        <v>436801.80000000005</v>
      </c>
      <c r="Y47" s="14">
        <v>436801.80000000005</v>
      </c>
      <c r="Z47" s="14">
        <v>436801.80000000005</v>
      </c>
      <c r="AA47" s="14">
        <v>436801.80000000005</v>
      </c>
    </row>
    <row r="48" spans="1:27">
      <c r="A48" s="15" t="s">
        <v>33</v>
      </c>
      <c r="B48" s="15" t="s">
        <v>22</v>
      </c>
      <c r="C48" s="14">
        <v>1.3276199644183853E-4</v>
      </c>
      <c r="D48" s="14">
        <v>0</v>
      </c>
      <c r="E48" s="14">
        <v>1.6511924568248162E-5</v>
      </c>
      <c r="F48" s="14">
        <v>4.1304925679458354E-5</v>
      </c>
      <c r="G48" s="14">
        <v>0</v>
      </c>
      <c r="H48" s="14">
        <v>0</v>
      </c>
      <c r="I48" s="14">
        <v>0</v>
      </c>
      <c r="J48" s="14">
        <v>0</v>
      </c>
      <c r="K48" s="14">
        <v>0</v>
      </c>
      <c r="L48" s="14">
        <v>0</v>
      </c>
      <c r="M48" s="14">
        <v>0</v>
      </c>
      <c r="N48" s="14">
        <v>8.025977456798688E-6</v>
      </c>
      <c r="O48" s="14">
        <v>2.6593298734910481E-5</v>
      </c>
      <c r="P48" s="14">
        <v>0</v>
      </c>
      <c r="Q48" s="14">
        <v>0</v>
      </c>
      <c r="R48" s="14">
        <v>4.3063954306211905E-5</v>
      </c>
      <c r="S48" s="14">
        <v>4.202635708623532E-6</v>
      </c>
      <c r="T48" s="14">
        <v>0</v>
      </c>
      <c r="U48" s="14">
        <v>0</v>
      </c>
      <c r="V48" s="14">
        <v>0</v>
      </c>
      <c r="W48" s="14">
        <v>0</v>
      </c>
      <c r="X48" s="14">
        <v>0</v>
      </c>
      <c r="Y48" s="14">
        <v>0</v>
      </c>
      <c r="Z48" s="14">
        <v>0</v>
      </c>
      <c r="AA48" s="14">
        <v>0</v>
      </c>
    </row>
    <row r="49" spans="1:27">
      <c r="A49" s="15" t="s">
        <v>33</v>
      </c>
      <c r="B49" s="15" t="s">
        <v>23</v>
      </c>
      <c r="C49" s="14">
        <v>24035.151840902967</v>
      </c>
      <c r="D49" s="14">
        <v>24035.151840902967</v>
      </c>
      <c r="E49" s="14">
        <v>24035.151840902967</v>
      </c>
      <c r="F49" s="14">
        <v>24035.151840902967</v>
      </c>
      <c r="G49" s="14">
        <v>24035.151840902967</v>
      </c>
      <c r="H49" s="14">
        <v>24035.151840902967</v>
      </c>
      <c r="I49" s="14">
        <v>24035.151840902967</v>
      </c>
      <c r="J49" s="14">
        <v>24035.151840902967</v>
      </c>
      <c r="K49" s="14">
        <v>24035.151840902967</v>
      </c>
      <c r="L49" s="14">
        <v>24035.151840902967</v>
      </c>
      <c r="M49" s="14">
        <v>24035.151840902967</v>
      </c>
      <c r="N49" s="14">
        <v>0</v>
      </c>
      <c r="O49" s="14">
        <v>0</v>
      </c>
      <c r="P49" s="14">
        <v>0</v>
      </c>
      <c r="Q49" s="14">
        <v>0</v>
      </c>
      <c r="R49" s="14">
        <v>0</v>
      </c>
      <c r="S49" s="14">
        <v>0</v>
      </c>
      <c r="T49" s="14">
        <v>0</v>
      </c>
      <c r="U49" s="14">
        <v>0</v>
      </c>
      <c r="V49" s="14">
        <v>0</v>
      </c>
      <c r="W49" s="14">
        <v>0</v>
      </c>
      <c r="X49" s="14">
        <v>0</v>
      </c>
      <c r="Y49" s="14">
        <v>0</v>
      </c>
      <c r="Z49" s="14">
        <v>0</v>
      </c>
      <c r="AA49" s="14">
        <v>0</v>
      </c>
    </row>
    <row r="50" spans="1:27">
      <c r="A50" s="15" t="s">
        <v>33</v>
      </c>
      <c r="B50" s="15" t="s">
        <v>21</v>
      </c>
      <c r="C50" s="14">
        <v>7862.4000847833277</v>
      </c>
      <c r="D50" s="14">
        <v>7862.4</v>
      </c>
      <c r="E50" s="14">
        <v>7862.4001030256959</v>
      </c>
      <c r="F50" s="14">
        <v>7862.4</v>
      </c>
      <c r="G50" s="14">
        <v>7862.4</v>
      </c>
      <c r="H50" s="14">
        <v>7862.4</v>
      </c>
      <c r="I50" s="14">
        <v>7862.4</v>
      </c>
      <c r="J50" s="14">
        <v>7862.4</v>
      </c>
      <c r="K50" s="14">
        <v>7862.4</v>
      </c>
      <c r="L50" s="14">
        <v>7862.4</v>
      </c>
      <c r="M50" s="14">
        <v>7862.4</v>
      </c>
      <c r="N50" s="14">
        <v>7862.4</v>
      </c>
      <c r="O50" s="14">
        <v>7862.4</v>
      </c>
      <c r="P50" s="14">
        <v>7862.4</v>
      </c>
      <c r="Q50" s="14">
        <v>7862.4</v>
      </c>
      <c r="R50" s="14">
        <v>7862.4</v>
      </c>
      <c r="S50" s="14">
        <v>7862.4000028075843</v>
      </c>
      <c r="T50" s="14">
        <v>7862.4000026646454</v>
      </c>
      <c r="U50" s="14">
        <v>7862.4000131060338</v>
      </c>
      <c r="V50" s="14">
        <v>7862.4</v>
      </c>
      <c r="W50" s="14">
        <v>7862.4</v>
      </c>
      <c r="X50" s="14">
        <v>7862.4</v>
      </c>
      <c r="Y50" s="14">
        <v>7862.4000171477801</v>
      </c>
      <c r="Z50" s="14">
        <v>7862.4</v>
      </c>
      <c r="AA50" s="14">
        <v>7862.4</v>
      </c>
    </row>
    <row r="51" spans="1:27">
      <c r="A51" s="15" t="s">
        <v>33</v>
      </c>
      <c r="B51" s="15" t="s">
        <v>24</v>
      </c>
      <c r="C51" s="14">
        <v>128790.75</v>
      </c>
      <c r="D51" s="14">
        <v>128790.75</v>
      </c>
      <c r="E51" s="14">
        <v>128790.75</v>
      </c>
      <c r="F51" s="14">
        <v>128790.75</v>
      </c>
      <c r="G51" s="14">
        <v>128790.75</v>
      </c>
      <c r="H51" s="14">
        <v>128790.75</v>
      </c>
      <c r="I51" s="14">
        <v>128790.75</v>
      </c>
      <c r="J51" s="14">
        <v>128790.75</v>
      </c>
      <c r="K51" s="14">
        <v>128790.75</v>
      </c>
      <c r="L51" s="14">
        <v>128790.75</v>
      </c>
      <c r="M51" s="14">
        <v>128790.75</v>
      </c>
      <c r="N51" s="14">
        <v>128790.75</v>
      </c>
      <c r="O51" s="14">
        <v>128790.75</v>
      </c>
      <c r="P51" s="14">
        <v>128790.75</v>
      </c>
      <c r="Q51" s="14">
        <v>128790.75</v>
      </c>
      <c r="R51" s="14">
        <v>128790.75</v>
      </c>
      <c r="S51" s="14">
        <v>128790.75</v>
      </c>
      <c r="T51" s="14">
        <v>128790.75</v>
      </c>
      <c r="U51" s="14">
        <v>128790.75</v>
      </c>
      <c r="V51" s="14">
        <v>128790.75</v>
      </c>
      <c r="W51" s="14">
        <v>128790.75</v>
      </c>
      <c r="X51" s="14">
        <v>128790.75</v>
      </c>
      <c r="Y51" s="14">
        <v>128790.75</v>
      </c>
      <c r="Z51" s="14">
        <v>128790.75</v>
      </c>
      <c r="AA51" s="14">
        <v>128790.75</v>
      </c>
    </row>
    <row r="52" spans="1:27">
      <c r="A52" s="15" t="s">
        <v>33</v>
      </c>
      <c r="B52" s="15" t="s">
        <v>25</v>
      </c>
      <c r="C52" s="14">
        <v>168644.68791266889</v>
      </c>
      <c r="D52" s="14">
        <v>183608.86386167601</v>
      </c>
      <c r="E52" s="14">
        <v>183608.86430518553</v>
      </c>
      <c r="F52" s="14">
        <v>183608.86495926656</v>
      </c>
      <c r="G52" s="14">
        <v>183608.86628880037</v>
      </c>
      <c r="H52" s="14">
        <v>183608.86583011533</v>
      </c>
      <c r="I52" s="14">
        <v>183608.86386167601</v>
      </c>
      <c r="J52" s="14">
        <v>361023.59625358914</v>
      </c>
      <c r="K52" s="14">
        <v>333155.31754742889</v>
      </c>
      <c r="L52" s="14">
        <v>277215.45898680692</v>
      </c>
      <c r="M52" s="14">
        <v>279946.05861304316</v>
      </c>
      <c r="N52" s="14">
        <v>183608.86398957009</v>
      </c>
      <c r="O52" s="14">
        <v>268690.69592369464</v>
      </c>
      <c r="P52" s="14">
        <v>183608.86386167601</v>
      </c>
      <c r="Q52" s="14">
        <v>183608.86386167601</v>
      </c>
      <c r="R52" s="14">
        <v>306545.48934403388</v>
      </c>
      <c r="S52" s="14">
        <v>229487.16116567585</v>
      </c>
      <c r="T52" s="14">
        <v>183608.86386167601</v>
      </c>
      <c r="U52" s="14">
        <v>183608.86556045225</v>
      </c>
      <c r="V52" s="14">
        <v>183608.86386167601</v>
      </c>
      <c r="W52" s="14">
        <v>199615.57438200698</v>
      </c>
      <c r="X52" s="14">
        <v>183608.86386167601</v>
      </c>
      <c r="Y52" s="14">
        <v>183608.86386167601</v>
      </c>
      <c r="Z52" s="14">
        <v>230592.54659702643</v>
      </c>
      <c r="AA52" s="14">
        <v>183608.86386167601</v>
      </c>
    </row>
    <row r="53" spans="1:27">
      <c r="A53" s="15" t="s">
        <v>33</v>
      </c>
      <c r="B53" s="15" t="s">
        <v>26</v>
      </c>
      <c r="C53" s="14">
        <v>23882.239142843398</v>
      </c>
      <c r="D53" s="14">
        <v>23882.239011821999</v>
      </c>
      <c r="E53" s="14">
        <v>23882.239011821999</v>
      </c>
      <c r="F53" s="14">
        <v>71533.111568384804</v>
      </c>
      <c r="G53" s="14">
        <v>23882.239011821999</v>
      </c>
      <c r="H53" s="14">
        <v>23882.239011821999</v>
      </c>
      <c r="I53" s="14">
        <v>23882.239011821999</v>
      </c>
      <c r="J53" s="14">
        <v>86412.70323246505</v>
      </c>
      <c r="K53" s="14">
        <v>23882.239011821999</v>
      </c>
      <c r="L53" s="14">
        <v>65015.208016674405</v>
      </c>
      <c r="M53" s="14">
        <v>57961.516051760336</v>
      </c>
      <c r="N53" s="14">
        <v>71179.546083481866</v>
      </c>
      <c r="O53" s="14">
        <v>23882.239011821999</v>
      </c>
      <c r="P53" s="14">
        <v>23882.239011821999</v>
      </c>
      <c r="Q53" s="14">
        <v>23882.239011821999</v>
      </c>
      <c r="R53" s="14">
        <v>23882.239011821999</v>
      </c>
      <c r="S53" s="14">
        <v>23882.239011821999</v>
      </c>
      <c r="T53" s="14">
        <v>23882.239011821999</v>
      </c>
      <c r="U53" s="14">
        <v>23882.239011821999</v>
      </c>
      <c r="V53" s="14">
        <v>23882.239011821999</v>
      </c>
      <c r="W53" s="14">
        <v>23882.239011821999</v>
      </c>
      <c r="X53" s="14">
        <v>23882.239017640339</v>
      </c>
      <c r="Y53" s="14">
        <v>23882.239011821999</v>
      </c>
      <c r="Z53" s="14">
        <v>29006.985374695352</v>
      </c>
      <c r="AA53" s="14">
        <v>23882.239011821999</v>
      </c>
    </row>
    <row r="54" spans="1:27">
      <c r="A54" s="15" t="s">
        <v>33</v>
      </c>
      <c r="B54" s="15" t="s">
        <v>99</v>
      </c>
      <c r="C54" s="14">
        <v>3.3098112060591506E-4</v>
      </c>
      <c r="D54" s="14">
        <v>3.5922440352033997E-5</v>
      </c>
      <c r="E54" s="14">
        <v>2.0577392819484894E-4</v>
      </c>
      <c r="F54" s="14">
        <v>4.4192916701310665E-5</v>
      </c>
      <c r="G54" s="14">
        <v>0</v>
      </c>
      <c r="H54" s="14">
        <v>0</v>
      </c>
      <c r="I54" s="14">
        <v>0</v>
      </c>
      <c r="J54" s="14">
        <v>0</v>
      </c>
      <c r="K54" s="14">
        <v>4.7317034578991784E-5</v>
      </c>
      <c r="L54" s="14">
        <v>3.0291612631647976E-4</v>
      </c>
      <c r="M54" s="14">
        <v>4.0026191694126439E-5</v>
      </c>
      <c r="N54" s="14">
        <v>9.6662657084352238E-5</v>
      </c>
      <c r="O54" s="14">
        <v>3.1693786788207457E-5</v>
      </c>
      <c r="P54" s="14">
        <v>6.6231138624134846E-5</v>
      </c>
      <c r="Q54" s="14">
        <v>0</v>
      </c>
      <c r="R54" s="14">
        <v>1.3875902080063836E-4</v>
      </c>
      <c r="S54" s="14">
        <v>4.3558377042841927E-5</v>
      </c>
      <c r="T54" s="14">
        <v>2.2081965897201134E-5</v>
      </c>
      <c r="U54" s="14">
        <v>3.0823502421326341E-4</v>
      </c>
      <c r="V54" s="14">
        <v>0</v>
      </c>
      <c r="W54" s="14">
        <v>0</v>
      </c>
      <c r="X54" s="14">
        <v>2.1668581711482532E-5</v>
      </c>
      <c r="Y54" s="14">
        <v>105.7330350025458</v>
      </c>
      <c r="Z54" s="14">
        <v>0</v>
      </c>
      <c r="AA54" s="14">
        <v>0</v>
      </c>
    </row>
    <row r="55" spans="1:27">
      <c r="A55" s="15" t="s">
        <v>33</v>
      </c>
      <c r="B55" s="15" t="s">
        <v>34</v>
      </c>
      <c r="C55" s="14">
        <v>1.1385805660754579E-3</v>
      </c>
      <c r="D55" s="14">
        <v>1.8017913138840887E-4</v>
      </c>
      <c r="E55" s="14">
        <v>1.9160970259289804E-3</v>
      </c>
      <c r="F55" s="14">
        <v>0</v>
      </c>
      <c r="G55" s="14">
        <v>0</v>
      </c>
      <c r="H55" s="14">
        <v>0</v>
      </c>
      <c r="I55" s="14">
        <v>0</v>
      </c>
      <c r="J55" s="14">
        <v>0</v>
      </c>
      <c r="K55" s="14">
        <v>0</v>
      </c>
      <c r="L55" s="14">
        <v>1.1201816730784702E-3</v>
      </c>
      <c r="M55" s="14">
        <v>2.2309025920339942E-3</v>
      </c>
      <c r="N55" s="14">
        <v>27781.2543964</v>
      </c>
      <c r="O55" s="14">
        <v>681.24306717688773</v>
      </c>
      <c r="P55" s="14">
        <v>0</v>
      </c>
      <c r="Q55" s="14">
        <v>0</v>
      </c>
      <c r="R55" s="14">
        <v>38809.901676610483</v>
      </c>
      <c r="S55" s="14">
        <v>0</v>
      </c>
      <c r="T55" s="14">
        <v>0</v>
      </c>
      <c r="U55" s="14">
        <v>0</v>
      </c>
      <c r="V55" s="14">
        <v>0</v>
      </c>
      <c r="W55" s="14">
        <v>0</v>
      </c>
      <c r="X55" s="14">
        <v>0</v>
      </c>
      <c r="Y55" s="14">
        <v>0</v>
      </c>
      <c r="Z55" s="14">
        <v>0</v>
      </c>
      <c r="AA55" s="14">
        <v>0</v>
      </c>
    </row>
    <row r="56" spans="1:27">
      <c r="A56" s="15" t="s">
        <v>33</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39" t="s">
        <v>55</v>
      </c>
      <c r="B57" s="39"/>
      <c r="C57" s="29">
        <v>1009300.5305835224</v>
      </c>
      <c r="D57" s="29">
        <v>1024264.7049305027</v>
      </c>
      <c r="E57" s="29">
        <v>1024264.7073993192</v>
      </c>
      <c r="F57" s="29">
        <v>1071915.5784540523</v>
      </c>
      <c r="G57" s="29">
        <v>1024264.7071415255</v>
      </c>
      <c r="H57" s="29">
        <v>1024264.7066828404</v>
      </c>
      <c r="I57" s="29">
        <v>1024264.7047144012</v>
      </c>
      <c r="J57" s="29">
        <v>1264209.9013269574</v>
      </c>
      <c r="K57" s="29">
        <v>1173811.158447471</v>
      </c>
      <c r="L57" s="29">
        <v>1159004.2702674824</v>
      </c>
      <c r="M57" s="29">
        <v>1045039.4287766352</v>
      </c>
      <c r="N57" s="29">
        <v>965666.36457414064</v>
      </c>
      <c r="O57" s="29">
        <v>866709.12806098082</v>
      </c>
      <c r="P57" s="29">
        <v>780946.05293972918</v>
      </c>
      <c r="Q57" s="29">
        <v>780946.05287349806</v>
      </c>
      <c r="R57" s="29">
        <v>942692.58021428948</v>
      </c>
      <c r="S57" s="29">
        <v>826824.35022806656</v>
      </c>
      <c r="T57" s="29">
        <v>780946.05289824482</v>
      </c>
      <c r="U57" s="29">
        <v>780946.05489361542</v>
      </c>
      <c r="V57" s="29">
        <v>780946.05287349806</v>
      </c>
      <c r="W57" s="29">
        <v>796952.76339382911</v>
      </c>
      <c r="X57" s="29">
        <v>780946.052900985</v>
      </c>
      <c r="Y57" s="29">
        <v>781051.78592564841</v>
      </c>
      <c r="Z57" s="29">
        <v>833054.48197172186</v>
      </c>
      <c r="AA57" s="29">
        <v>780946.05287349806</v>
      </c>
    </row>
    <row r="59" spans="1:27">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31</v>
      </c>
      <c r="B60" s="15" t="s">
        <v>36</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31</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31</v>
      </c>
      <c r="B62" s="15" t="s">
        <v>22</v>
      </c>
      <c r="C62" s="14">
        <v>7444.5001578808078</v>
      </c>
      <c r="D62" s="14">
        <v>7444.5000161686339</v>
      </c>
      <c r="E62" s="14">
        <v>7444.5</v>
      </c>
      <c r="F62" s="14">
        <v>7444.5</v>
      </c>
      <c r="G62" s="14">
        <v>7444.5</v>
      </c>
      <c r="H62" s="14">
        <v>7444.5</v>
      </c>
      <c r="I62" s="14">
        <v>7444.5</v>
      </c>
      <c r="J62" s="14">
        <v>7444.5</v>
      </c>
      <c r="K62" s="14">
        <v>7444.5</v>
      </c>
      <c r="L62" s="14">
        <v>7444.5</v>
      </c>
      <c r="M62" s="14">
        <v>7444.5</v>
      </c>
      <c r="N62" s="14">
        <v>7444.5000078908124</v>
      </c>
      <c r="O62" s="14">
        <v>7444.5000164537887</v>
      </c>
      <c r="P62" s="14">
        <v>7444.500005652978</v>
      </c>
      <c r="Q62" s="14">
        <v>7444.5</v>
      </c>
      <c r="R62" s="14">
        <v>7444.5000058892556</v>
      </c>
      <c r="S62" s="14">
        <v>7444.5</v>
      </c>
      <c r="T62" s="14">
        <v>7444.5</v>
      </c>
      <c r="U62" s="14">
        <v>7444.5</v>
      </c>
      <c r="V62" s="14">
        <v>7444.5</v>
      </c>
      <c r="W62" s="14">
        <v>7444.5</v>
      </c>
      <c r="X62" s="14">
        <v>7444.5</v>
      </c>
      <c r="Y62" s="14">
        <v>7444.5</v>
      </c>
      <c r="Z62" s="14">
        <v>7444.5</v>
      </c>
      <c r="AA62" s="14">
        <v>7444.5</v>
      </c>
    </row>
    <row r="63" spans="1:27">
      <c r="A63" s="15" t="s">
        <v>31</v>
      </c>
      <c r="B63" s="15" t="s">
        <v>23</v>
      </c>
      <c r="C63" s="14">
        <v>60323.518345795688</v>
      </c>
      <c r="D63" s="14">
        <v>37702.198966122305</v>
      </c>
      <c r="E63" s="14">
        <v>37702.198966122305</v>
      </c>
      <c r="F63" s="14">
        <v>37702.198966122305</v>
      </c>
      <c r="G63" s="14">
        <v>37702.198966122305</v>
      </c>
      <c r="H63" s="14">
        <v>37702.198966122305</v>
      </c>
      <c r="I63" s="14">
        <v>37702.198966122305</v>
      </c>
      <c r="J63" s="14">
        <v>37702.198966122305</v>
      </c>
      <c r="K63" s="14">
        <v>37702.198966122305</v>
      </c>
      <c r="L63" s="14">
        <v>37702.198966122305</v>
      </c>
      <c r="M63" s="14">
        <v>37702.198966122305</v>
      </c>
      <c r="N63" s="14">
        <v>37702.198966122305</v>
      </c>
      <c r="O63" s="14">
        <v>37702.198966122305</v>
      </c>
      <c r="P63" s="14">
        <v>37702.198966122305</v>
      </c>
      <c r="Q63" s="14">
        <v>37702.198966122305</v>
      </c>
      <c r="R63" s="14">
        <v>37702.198966122305</v>
      </c>
      <c r="S63" s="14">
        <v>37702.198966122305</v>
      </c>
      <c r="T63" s="14">
        <v>37702.198966122305</v>
      </c>
      <c r="U63" s="14">
        <v>37702.198966122305</v>
      </c>
      <c r="V63" s="14">
        <v>37702.198966122305</v>
      </c>
      <c r="W63" s="14">
        <v>37702.198966122305</v>
      </c>
      <c r="X63" s="14">
        <v>37702.198966122305</v>
      </c>
      <c r="Y63" s="14">
        <v>37702.198966122305</v>
      </c>
      <c r="Z63" s="14">
        <v>37702.198966122305</v>
      </c>
      <c r="AA63" s="14">
        <v>37702.198966122305</v>
      </c>
    </row>
    <row r="64" spans="1:27">
      <c r="A64" s="15" t="s">
        <v>31</v>
      </c>
      <c r="B64" s="15" t="s">
        <v>21</v>
      </c>
      <c r="C64" s="14">
        <v>9081.3240590141086</v>
      </c>
      <c r="D64" s="14">
        <v>9081.3240057529238</v>
      </c>
      <c r="E64" s="14">
        <v>9081.3239728175995</v>
      </c>
      <c r="F64" s="14">
        <v>9081.3239728175995</v>
      </c>
      <c r="G64" s="14">
        <v>9081.3239728175995</v>
      </c>
      <c r="H64" s="14">
        <v>9081.3239728175995</v>
      </c>
      <c r="I64" s="14">
        <v>9081.3239728175995</v>
      </c>
      <c r="J64" s="14">
        <v>9081.3239728175995</v>
      </c>
      <c r="K64" s="14">
        <v>9081.3239758373966</v>
      </c>
      <c r="L64" s="14">
        <v>9081.3239771571007</v>
      </c>
      <c r="M64" s="14">
        <v>9081.3239759685584</v>
      </c>
      <c r="N64" s="14">
        <v>9081.3239804961777</v>
      </c>
      <c r="O64" s="14">
        <v>9081.3239728175995</v>
      </c>
      <c r="P64" s="14">
        <v>9081.3239828841233</v>
      </c>
      <c r="Q64" s="14">
        <v>9081.3239728175995</v>
      </c>
      <c r="R64" s="14">
        <v>9081.3239728175995</v>
      </c>
      <c r="S64" s="14">
        <v>9081.3239755620143</v>
      </c>
      <c r="T64" s="14">
        <v>9081.3239750150278</v>
      </c>
      <c r="U64" s="14">
        <v>9081.3239747042753</v>
      </c>
      <c r="V64" s="14">
        <v>9081.3239749497188</v>
      </c>
      <c r="W64" s="14">
        <v>9081.3239738530592</v>
      </c>
      <c r="X64" s="14">
        <v>9081.3239743661834</v>
      </c>
      <c r="Y64" s="14">
        <v>9081.3239737782533</v>
      </c>
      <c r="Z64" s="14">
        <v>9081.323973310622</v>
      </c>
      <c r="AA64" s="14">
        <v>9081.3239731399062</v>
      </c>
    </row>
    <row r="65" spans="1:27">
      <c r="A65" s="15" t="s">
        <v>31</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31</v>
      </c>
      <c r="B66" s="15" t="s">
        <v>25</v>
      </c>
      <c r="C66" s="14">
        <v>93512.609134731116</v>
      </c>
      <c r="D66" s="14">
        <v>93512.595959208804</v>
      </c>
      <c r="E66" s="14">
        <v>93512.595429314548</v>
      </c>
      <c r="F66" s="14">
        <v>93512.595424480154</v>
      </c>
      <c r="G66" s="14">
        <v>93512.602650160086</v>
      </c>
      <c r="H66" s="14">
        <v>93512.605767985442</v>
      </c>
      <c r="I66" s="14">
        <v>93512.596944128425</v>
      </c>
      <c r="J66" s="14">
        <v>374198.68417111738</v>
      </c>
      <c r="K66" s="14">
        <v>156310.48087499521</v>
      </c>
      <c r="L66" s="14">
        <v>109864.17251295285</v>
      </c>
      <c r="M66" s="14">
        <v>93512.596029842491</v>
      </c>
      <c r="N66" s="14">
        <v>93512.595424543993</v>
      </c>
      <c r="O66" s="14">
        <v>93512.595869303885</v>
      </c>
      <c r="P66" s="14">
        <v>93512.59554201721</v>
      </c>
      <c r="Q66" s="14">
        <v>93512.595380643994</v>
      </c>
      <c r="R66" s="14">
        <v>178977.1646405608</v>
      </c>
      <c r="S66" s="14">
        <v>93512.603234445254</v>
      </c>
      <c r="T66" s="14">
        <v>93512.595474121699</v>
      </c>
      <c r="U66" s="14">
        <v>93512.595435772324</v>
      </c>
      <c r="V66" s="14">
        <v>93512.60582546673</v>
      </c>
      <c r="W66" s="14">
        <v>93512.781500763958</v>
      </c>
      <c r="X66" s="14">
        <v>93512.595380643994</v>
      </c>
      <c r="Y66" s="14">
        <v>93512.595380643994</v>
      </c>
      <c r="Z66" s="14">
        <v>116496.14677704105</v>
      </c>
      <c r="AA66" s="14">
        <v>98655.820118263931</v>
      </c>
    </row>
    <row r="67" spans="1:27">
      <c r="A67" s="15" t="s">
        <v>31</v>
      </c>
      <c r="B67" s="15" t="s">
        <v>26</v>
      </c>
      <c r="C67" s="14">
        <v>8095.5013989272193</v>
      </c>
      <c r="D67" s="14">
        <v>8095.5009347678242</v>
      </c>
      <c r="E67" s="14">
        <v>8095.5</v>
      </c>
      <c r="F67" s="14">
        <v>8095.5000204119815</v>
      </c>
      <c r="G67" s="14">
        <v>8095.5055554697201</v>
      </c>
      <c r="H67" s="14">
        <v>110371.81854939664</v>
      </c>
      <c r="I67" s="14">
        <v>8095.5</v>
      </c>
      <c r="J67" s="14">
        <v>30112.912066662208</v>
      </c>
      <c r="K67" s="14">
        <v>8095.5</v>
      </c>
      <c r="L67" s="14">
        <v>11570.468774665285</v>
      </c>
      <c r="M67" s="14">
        <v>9034.7155862722229</v>
      </c>
      <c r="N67" s="14">
        <v>17696.175791363341</v>
      </c>
      <c r="O67" s="14">
        <v>9304.7658867201771</v>
      </c>
      <c r="P67" s="14">
        <v>8095.5</v>
      </c>
      <c r="Q67" s="14">
        <v>8095.5</v>
      </c>
      <c r="R67" s="14">
        <v>8095.5001540374342</v>
      </c>
      <c r="S67" s="14">
        <v>18611.95337217761</v>
      </c>
      <c r="T67" s="14">
        <v>8095.5001784141359</v>
      </c>
      <c r="U67" s="14">
        <v>8095.5</v>
      </c>
      <c r="V67" s="14">
        <v>17455.970120239501</v>
      </c>
      <c r="W67" s="14">
        <v>14768.473711235747</v>
      </c>
      <c r="X67" s="14">
        <v>13359.526070320326</v>
      </c>
      <c r="Y67" s="14">
        <v>8095.5</v>
      </c>
      <c r="Z67" s="14">
        <v>12586.709445075881</v>
      </c>
      <c r="AA67" s="14">
        <v>8095.5000069723119</v>
      </c>
    </row>
    <row r="68" spans="1:27">
      <c r="A68" s="15" t="s">
        <v>31</v>
      </c>
      <c r="B68" s="15" t="s">
        <v>99</v>
      </c>
      <c r="C68" s="14">
        <v>3.4258263648645894E-4</v>
      </c>
      <c r="D68" s="14">
        <v>1.0463294704305477E-4</v>
      </c>
      <c r="E68" s="14">
        <v>0</v>
      </c>
      <c r="F68" s="14">
        <v>0</v>
      </c>
      <c r="G68" s="14">
        <v>0</v>
      </c>
      <c r="H68" s="14">
        <v>5.9508325978152979E-5</v>
      </c>
      <c r="I68" s="14">
        <v>8.3866939713244556E-5</v>
      </c>
      <c r="J68" s="14">
        <v>7.8085752499761947E-5</v>
      </c>
      <c r="K68" s="14">
        <v>0</v>
      </c>
      <c r="L68" s="14">
        <v>3.0673705569457039E-4</v>
      </c>
      <c r="M68" s="14">
        <v>1.2546231441393389E-4</v>
      </c>
      <c r="N68" s="14">
        <v>1.2735957376257319E-4</v>
      </c>
      <c r="O68" s="14">
        <v>3.7145088105764869E-5</v>
      </c>
      <c r="P68" s="14">
        <v>3.3594022334283664E-5</v>
      </c>
      <c r="Q68" s="14">
        <v>0</v>
      </c>
      <c r="R68" s="14">
        <v>1.4270493089713505E-4</v>
      </c>
      <c r="S68" s="14">
        <v>3.8729076705814065E-5</v>
      </c>
      <c r="T68" s="14">
        <v>0</v>
      </c>
      <c r="U68" s="14">
        <v>5.2838189118785263E-6</v>
      </c>
      <c r="V68" s="14">
        <v>9.1910693205363546E-5</v>
      </c>
      <c r="W68" s="14">
        <v>5.0247168308536733E-5</v>
      </c>
      <c r="X68" s="14">
        <v>2.2529020157247593E-5</v>
      </c>
      <c r="Y68" s="14">
        <v>1.2392212844825402E-5</v>
      </c>
      <c r="Z68" s="14">
        <v>2.3507887519809822E-5</v>
      </c>
      <c r="AA68" s="14">
        <v>1.4304852885681586E-5</v>
      </c>
    </row>
    <row r="69" spans="1:27">
      <c r="A69" s="15" t="s">
        <v>31</v>
      </c>
      <c r="B69" s="15" t="s">
        <v>34</v>
      </c>
      <c r="C69" s="14">
        <v>1.1339452103521152E-3</v>
      </c>
      <c r="D69" s="14">
        <v>3.5645097159561848E-4</v>
      </c>
      <c r="E69" s="14">
        <v>0</v>
      </c>
      <c r="F69" s="14">
        <v>0</v>
      </c>
      <c r="G69" s="14">
        <v>0</v>
      </c>
      <c r="H69" s="14">
        <v>0</v>
      </c>
      <c r="I69" s="14">
        <v>6.093166329443344E-5</v>
      </c>
      <c r="J69" s="14">
        <v>2.5379618672362607E-4</v>
      </c>
      <c r="K69" s="14">
        <v>6.5315652806515021E-4</v>
      </c>
      <c r="L69" s="14">
        <v>1.2717500429164305E-3</v>
      </c>
      <c r="M69" s="14">
        <v>1.8971411566550992E-3</v>
      </c>
      <c r="N69" s="14">
        <v>1.6373537602248349E-2</v>
      </c>
      <c r="O69" s="14">
        <v>0</v>
      </c>
      <c r="P69" s="14">
        <v>0</v>
      </c>
      <c r="Q69" s="14">
        <v>0</v>
      </c>
      <c r="R69" s="14">
        <v>7065.4564482118512</v>
      </c>
      <c r="S69" s="14">
        <v>7159.5864425473092</v>
      </c>
      <c r="T69" s="14">
        <v>0</v>
      </c>
      <c r="U69" s="14">
        <v>0</v>
      </c>
      <c r="V69" s="14">
        <v>7247.6331033973183</v>
      </c>
      <c r="W69" s="14">
        <v>8370.1274663870718</v>
      </c>
      <c r="X69" s="14">
        <v>0</v>
      </c>
      <c r="Y69" s="14">
        <v>0</v>
      </c>
      <c r="Z69" s="14">
        <v>5585.2104493758643</v>
      </c>
      <c r="AA69" s="14">
        <v>0</v>
      </c>
    </row>
    <row r="70" spans="1:27">
      <c r="A70" s="15" t="s">
        <v>31</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39" t="s">
        <v>55</v>
      </c>
      <c r="B71" s="39"/>
      <c r="C71" s="29">
        <v>178457.4545728768</v>
      </c>
      <c r="D71" s="29">
        <v>155836.12034310441</v>
      </c>
      <c r="E71" s="29">
        <v>155836.11836825445</v>
      </c>
      <c r="F71" s="29">
        <v>155836.11838383204</v>
      </c>
      <c r="G71" s="29">
        <v>155836.13114456972</v>
      </c>
      <c r="H71" s="29">
        <v>258112.44731583033</v>
      </c>
      <c r="I71" s="29">
        <v>155836.12002786691</v>
      </c>
      <c r="J71" s="29">
        <v>458539.61950860143</v>
      </c>
      <c r="K71" s="29">
        <v>218634.00447011142</v>
      </c>
      <c r="L71" s="29">
        <v>175662.66580938466</v>
      </c>
      <c r="M71" s="29">
        <v>156775.33658080903</v>
      </c>
      <c r="N71" s="29">
        <v>165436.81067131381</v>
      </c>
      <c r="O71" s="29">
        <v>157045.38474856285</v>
      </c>
      <c r="P71" s="29">
        <v>155836.11853027064</v>
      </c>
      <c r="Q71" s="29">
        <v>155836.11831958388</v>
      </c>
      <c r="R71" s="29">
        <v>248366.14433034419</v>
      </c>
      <c r="S71" s="29">
        <v>173512.16602958355</v>
      </c>
      <c r="T71" s="29">
        <v>155836.11859367316</v>
      </c>
      <c r="U71" s="29">
        <v>155836.11838188273</v>
      </c>
      <c r="V71" s="29">
        <v>172444.23208208627</v>
      </c>
      <c r="W71" s="29">
        <v>170879.40566860931</v>
      </c>
      <c r="X71" s="29">
        <v>161100.14441398185</v>
      </c>
      <c r="Y71" s="29">
        <v>155836.11833293675</v>
      </c>
      <c r="Z71" s="29">
        <v>188896.08963443362</v>
      </c>
      <c r="AA71" s="29">
        <v>160979.34307880333</v>
      </c>
    </row>
    <row r="73" spans="1:27">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32</v>
      </c>
      <c r="B74" s="15" t="s">
        <v>36</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32</v>
      </c>
      <c r="B75" s="15"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32</v>
      </c>
      <c r="B76" s="15" t="s">
        <v>22</v>
      </c>
      <c r="C76" s="14">
        <v>2184.0001167936557</v>
      </c>
      <c r="D76" s="14">
        <v>2184</v>
      </c>
      <c r="E76" s="14">
        <v>2184</v>
      </c>
      <c r="F76" s="14">
        <v>2184</v>
      </c>
      <c r="G76" s="14">
        <v>2184</v>
      </c>
      <c r="H76" s="14">
        <v>2184</v>
      </c>
      <c r="I76" s="14">
        <v>2184</v>
      </c>
      <c r="J76" s="14">
        <v>2184.0000085103934</v>
      </c>
      <c r="K76" s="14">
        <v>2184</v>
      </c>
      <c r="L76" s="14">
        <v>2184</v>
      </c>
      <c r="M76" s="14">
        <v>2184</v>
      </c>
      <c r="N76" s="14">
        <v>2184</v>
      </c>
      <c r="O76" s="14">
        <v>2184.0000083227692</v>
      </c>
      <c r="P76" s="14">
        <v>2184</v>
      </c>
      <c r="Q76" s="14">
        <v>2184</v>
      </c>
      <c r="R76" s="14">
        <v>2184</v>
      </c>
      <c r="S76" s="14">
        <v>2184</v>
      </c>
      <c r="T76" s="14">
        <v>2184</v>
      </c>
      <c r="U76" s="14">
        <v>2184</v>
      </c>
      <c r="V76" s="14">
        <v>2184</v>
      </c>
      <c r="W76" s="14">
        <v>2184</v>
      </c>
      <c r="X76" s="14">
        <v>2184</v>
      </c>
      <c r="Y76" s="14">
        <v>2184</v>
      </c>
      <c r="Z76" s="14">
        <v>2184</v>
      </c>
      <c r="AA76" s="14">
        <v>2184</v>
      </c>
    </row>
    <row r="77" spans="1:27">
      <c r="A77" s="15" t="s">
        <v>32</v>
      </c>
      <c r="B77" s="15"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32</v>
      </c>
      <c r="B78" s="15" t="s">
        <v>21</v>
      </c>
      <c r="C78" s="14">
        <v>747.60008778321571</v>
      </c>
      <c r="D78" s="14">
        <v>747.6</v>
      </c>
      <c r="E78" s="14">
        <v>747.60000515732906</v>
      </c>
      <c r="F78" s="14">
        <v>747.6</v>
      </c>
      <c r="G78" s="14">
        <v>747.60000531779008</v>
      </c>
      <c r="H78" s="14">
        <v>747.6</v>
      </c>
      <c r="I78" s="14">
        <v>747.60000464026086</v>
      </c>
      <c r="J78" s="14">
        <v>747.600004396077</v>
      </c>
      <c r="K78" s="14">
        <v>747.60000331247909</v>
      </c>
      <c r="L78" s="14">
        <v>747.60000422991675</v>
      </c>
      <c r="M78" s="14">
        <v>747.60000294374038</v>
      </c>
      <c r="N78" s="14">
        <v>747.60000417627396</v>
      </c>
      <c r="O78" s="14">
        <v>747.60000373670186</v>
      </c>
      <c r="P78" s="14">
        <v>747.60000275261029</v>
      </c>
      <c r="Q78" s="14">
        <v>747.6000033934929</v>
      </c>
      <c r="R78" s="14">
        <v>747.60000272268985</v>
      </c>
      <c r="S78" s="14">
        <v>747.6000030114518</v>
      </c>
      <c r="T78" s="14">
        <v>747.60000241745149</v>
      </c>
      <c r="U78" s="14">
        <v>747.60000151304564</v>
      </c>
      <c r="V78" s="14">
        <v>747.60000252402779</v>
      </c>
      <c r="W78" s="14">
        <v>747.60000145552874</v>
      </c>
      <c r="X78" s="14">
        <v>747.60000094843178</v>
      </c>
      <c r="Y78" s="14">
        <v>747.60000111805164</v>
      </c>
      <c r="Z78" s="14">
        <v>747.60000064046346</v>
      </c>
      <c r="AA78" s="14">
        <v>747.60000037325653</v>
      </c>
    </row>
    <row r="79" spans="1:27">
      <c r="A79" s="15" t="s">
        <v>32</v>
      </c>
      <c r="B79" s="15" t="s">
        <v>24</v>
      </c>
      <c r="C79" s="14">
        <v>135961.32512815003</v>
      </c>
      <c r="D79" s="14">
        <v>135961.32512815003</v>
      </c>
      <c r="E79" s="14">
        <v>135961.32512815003</v>
      </c>
      <c r="F79" s="14">
        <v>135961.32512815003</v>
      </c>
      <c r="G79" s="14">
        <v>135961.32512815003</v>
      </c>
      <c r="H79" s="14">
        <v>135961.32512815003</v>
      </c>
      <c r="I79" s="14">
        <v>135961.32512815003</v>
      </c>
      <c r="J79" s="14">
        <v>135961.32512815003</v>
      </c>
      <c r="K79" s="14">
        <v>135961.32512815003</v>
      </c>
      <c r="L79" s="14">
        <v>135961.32512815003</v>
      </c>
      <c r="M79" s="14">
        <v>135961.32512815003</v>
      </c>
      <c r="N79" s="14">
        <v>135961.32512815003</v>
      </c>
      <c r="O79" s="14">
        <v>135961.32512815003</v>
      </c>
      <c r="P79" s="14">
        <v>135961.32512815003</v>
      </c>
      <c r="Q79" s="14">
        <v>135961.32512815003</v>
      </c>
      <c r="R79" s="14">
        <v>135961.32512815003</v>
      </c>
      <c r="S79" s="14">
        <v>135961.32512815003</v>
      </c>
      <c r="T79" s="14">
        <v>135961.32512815003</v>
      </c>
      <c r="U79" s="14">
        <v>135961.32512815003</v>
      </c>
      <c r="V79" s="14">
        <v>135961.32512815003</v>
      </c>
      <c r="W79" s="14">
        <v>135961.32512815003</v>
      </c>
      <c r="X79" s="14">
        <v>135961.32512815003</v>
      </c>
      <c r="Y79" s="14">
        <v>135961.32512815003</v>
      </c>
      <c r="Z79" s="14">
        <v>135961.32512815003</v>
      </c>
      <c r="AA79" s="14">
        <v>135961.32512815003</v>
      </c>
    </row>
    <row r="80" spans="1:27">
      <c r="A80" s="15" t="s">
        <v>32</v>
      </c>
      <c r="B80" s="15" t="s">
        <v>25</v>
      </c>
      <c r="C80" s="14">
        <v>25436.406686775539</v>
      </c>
      <c r="D80" s="14">
        <v>25436.400000000001</v>
      </c>
      <c r="E80" s="14">
        <v>25436.400117029058</v>
      </c>
      <c r="F80" s="14">
        <v>25436.400545951095</v>
      </c>
      <c r="G80" s="14">
        <v>110678.6085450126</v>
      </c>
      <c r="H80" s="14">
        <v>71302.467660417344</v>
      </c>
      <c r="I80" s="14">
        <v>25436.400000000001</v>
      </c>
      <c r="J80" s="14">
        <v>25436.409248512602</v>
      </c>
      <c r="K80" s="14">
        <v>25436.400000000001</v>
      </c>
      <c r="L80" s="14">
        <v>25436.400000000001</v>
      </c>
      <c r="M80" s="14">
        <v>25436.400000000001</v>
      </c>
      <c r="N80" s="14">
        <v>25436.400000000001</v>
      </c>
      <c r="O80" s="14">
        <v>25436.400000000001</v>
      </c>
      <c r="P80" s="14">
        <v>25436.400000000001</v>
      </c>
      <c r="Q80" s="14">
        <v>25436.400000000001</v>
      </c>
      <c r="R80" s="14">
        <v>25436.400000000001</v>
      </c>
      <c r="S80" s="14">
        <v>25436.400000000001</v>
      </c>
      <c r="T80" s="14">
        <v>25436.400000000001</v>
      </c>
      <c r="U80" s="14">
        <v>25436.400000000001</v>
      </c>
      <c r="V80" s="14">
        <v>25436.400000000001</v>
      </c>
      <c r="W80" s="14">
        <v>25436.400000000001</v>
      </c>
      <c r="X80" s="14">
        <v>25436.400000000001</v>
      </c>
      <c r="Y80" s="14">
        <v>25436.400000000001</v>
      </c>
      <c r="Z80" s="14">
        <v>25436.400000000001</v>
      </c>
      <c r="AA80" s="14">
        <v>25436.400000000001</v>
      </c>
    </row>
    <row r="81" spans="1:27">
      <c r="A81" s="15" t="s">
        <v>32</v>
      </c>
      <c r="B81" s="15"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15" t="s">
        <v>32</v>
      </c>
      <c r="B82" s="15" t="s">
        <v>99</v>
      </c>
      <c r="C82" s="14">
        <v>3.1761077803047595E-4</v>
      </c>
      <c r="D82" s="14">
        <v>2.813312581846081E-5</v>
      </c>
      <c r="E82" s="14">
        <v>1.775010437739377E-5</v>
      </c>
      <c r="F82" s="14">
        <v>8.4852139771828819E-6</v>
      </c>
      <c r="G82" s="14">
        <v>4.2881379064279035E-5</v>
      </c>
      <c r="H82" s="14">
        <v>5.2943159758232296E-5</v>
      </c>
      <c r="I82" s="14">
        <v>6.3599897890391689E-5</v>
      </c>
      <c r="J82" s="14">
        <v>3.4828603181518411E-5</v>
      </c>
      <c r="K82" s="14">
        <v>0</v>
      </c>
      <c r="L82" s="14">
        <v>1.3567606570987536E-4</v>
      </c>
      <c r="M82" s="14">
        <v>3.4686505604619647E-5</v>
      </c>
      <c r="N82" s="14">
        <v>1.9652961960629843E-5</v>
      </c>
      <c r="O82" s="14">
        <v>2.3419016727822948E-5</v>
      </c>
      <c r="P82" s="14">
        <v>1.9193974465409065E-5</v>
      </c>
      <c r="Q82" s="14">
        <v>2.1101015337059964E-5</v>
      </c>
      <c r="R82" s="14">
        <v>9.9073929751957503E-5</v>
      </c>
      <c r="S82" s="14">
        <v>2.2558751118394807E-5</v>
      </c>
      <c r="T82" s="14">
        <v>7.5810725072464786E-6</v>
      </c>
      <c r="U82" s="14">
        <v>2.9698876802905575E-5</v>
      </c>
      <c r="V82" s="14">
        <v>3.2690383402742111E-5</v>
      </c>
      <c r="W82" s="14">
        <v>1.4169381005186876E-5</v>
      </c>
      <c r="X82" s="14">
        <v>2.853961475102644E-5</v>
      </c>
      <c r="Y82" s="14">
        <v>1.1522516419580737E-5</v>
      </c>
      <c r="Z82" s="14">
        <v>5.1485601478335224E-6</v>
      </c>
      <c r="AA82" s="14">
        <v>8.0429637585399995E-6</v>
      </c>
    </row>
    <row r="83" spans="1:27">
      <c r="A83" s="15" t="s">
        <v>32</v>
      </c>
      <c r="B83" s="15" t="s">
        <v>34</v>
      </c>
      <c r="C83" s="14">
        <v>1.1797984432974412E-3</v>
      </c>
      <c r="D83" s="14">
        <v>8.7500424713295565E-5</v>
      </c>
      <c r="E83" s="14">
        <v>6.9816697589121813E-5</v>
      </c>
      <c r="F83" s="14">
        <v>6.1819961232693484E-5</v>
      </c>
      <c r="G83" s="14">
        <v>7.1657402550853161E-5</v>
      </c>
      <c r="H83" s="14">
        <v>1.2571881122026629E-4</v>
      </c>
      <c r="I83" s="14">
        <v>6.7096554520796979E-5</v>
      </c>
      <c r="J83" s="14">
        <v>1.2412497155917375E-4</v>
      </c>
      <c r="K83" s="14">
        <v>1.6698518324422849E-4</v>
      </c>
      <c r="L83" s="14">
        <v>1.5278817272790934E-4</v>
      </c>
      <c r="M83" s="14">
        <v>1.1573280031002739E-5</v>
      </c>
      <c r="N83" s="14">
        <v>1.5195047576752787E-4</v>
      </c>
      <c r="O83" s="14">
        <v>1.1103669911122098E-5</v>
      </c>
      <c r="P83" s="14">
        <v>0</v>
      </c>
      <c r="Q83" s="14">
        <v>4.8138966986018506E-5</v>
      </c>
      <c r="R83" s="14">
        <v>7.1353696487654015E-5</v>
      </c>
      <c r="S83" s="14">
        <v>4.1865965879452415E-5</v>
      </c>
      <c r="T83" s="14">
        <v>8.0596529675845148E-5</v>
      </c>
      <c r="U83" s="14">
        <v>0</v>
      </c>
      <c r="V83" s="14">
        <v>1.0621055460150143E-4</v>
      </c>
      <c r="W83" s="14">
        <v>0</v>
      </c>
      <c r="X83" s="14">
        <v>0</v>
      </c>
      <c r="Y83" s="14">
        <v>2.4592195396993205E-6</v>
      </c>
      <c r="Z83" s="14">
        <v>1.0887467901465534E-5</v>
      </c>
      <c r="AA83" s="14">
        <v>6.3396933085529756E-6</v>
      </c>
    </row>
    <row r="84" spans="1:27">
      <c r="A84" s="15" t="s">
        <v>32</v>
      </c>
      <c r="B84" s="15"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39" t="s">
        <v>55</v>
      </c>
      <c r="B85" s="39"/>
      <c r="C85" s="29">
        <v>164329.33351691166</v>
      </c>
      <c r="D85" s="29">
        <v>164329.32524378359</v>
      </c>
      <c r="E85" s="29">
        <v>164329.3253379032</v>
      </c>
      <c r="F85" s="29">
        <v>164329.32574440632</v>
      </c>
      <c r="G85" s="29">
        <v>249571.53379301922</v>
      </c>
      <c r="H85" s="29">
        <v>210195.39296722933</v>
      </c>
      <c r="I85" s="29">
        <v>164329.32526348674</v>
      </c>
      <c r="J85" s="29">
        <v>164329.33454852272</v>
      </c>
      <c r="K85" s="29">
        <v>164329.32529844769</v>
      </c>
      <c r="L85" s="29">
        <v>164329.32542084419</v>
      </c>
      <c r="M85" s="29">
        <v>164329.32517735354</v>
      </c>
      <c r="N85" s="29">
        <v>164329.32530392974</v>
      </c>
      <c r="O85" s="29">
        <v>164329.32517473216</v>
      </c>
      <c r="P85" s="29">
        <v>164329.32515009661</v>
      </c>
      <c r="Q85" s="29">
        <v>164329.32520078347</v>
      </c>
      <c r="R85" s="29">
        <v>164329.32530130033</v>
      </c>
      <c r="S85" s="29">
        <v>164329.32519558619</v>
      </c>
      <c r="T85" s="29">
        <v>164329.3252187451</v>
      </c>
      <c r="U85" s="29">
        <v>164329.32515936196</v>
      </c>
      <c r="V85" s="29">
        <v>164329.325269575</v>
      </c>
      <c r="W85" s="29">
        <v>164329.32514377491</v>
      </c>
      <c r="X85" s="29">
        <v>164329.32515763809</v>
      </c>
      <c r="Y85" s="29">
        <v>164329.32514324982</v>
      </c>
      <c r="Z85" s="29">
        <v>164329.32514482652</v>
      </c>
      <c r="AA85" s="29">
        <v>164329.32514290593</v>
      </c>
    </row>
  </sheetData>
  <mergeCells count="7">
    <mergeCell ref="A2:AA2"/>
    <mergeCell ref="A85:B85"/>
    <mergeCell ref="A15:B15"/>
    <mergeCell ref="A29:B29"/>
    <mergeCell ref="A43:B43"/>
    <mergeCell ref="A57:B57"/>
    <mergeCell ref="A71:B7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57E188"/>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90</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0" customHeight="1">
      <c r="A2" s="33" t="s">
        <v>59</v>
      </c>
    </row>
    <row r="3" spans="1:27">
      <c r="A3" s="12" t="s">
        <v>28</v>
      </c>
      <c r="B3" s="12" t="s">
        <v>49</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6" t="s">
        <v>51</v>
      </c>
      <c r="B4" s="26" t="s">
        <v>36</v>
      </c>
      <c r="C4" s="14">
        <v>1918999.1576959398</v>
      </c>
      <c r="D4" s="14">
        <v>1657478.6893295567</v>
      </c>
      <c r="E4" s="14">
        <v>1517324.8734655338</v>
      </c>
      <c r="F4" s="14">
        <v>1532152.1255901796</v>
      </c>
      <c r="G4" s="14">
        <v>1360148.6251180358</v>
      </c>
      <c r="H4" s="14">
        <v>1241155.9678942398</v>
      </c>
      <c r="I4" s="14">
        <v>1085483.1586402268</v>
      </c>
      <c r="J4" s="14">
        <v>1028030.179414542</v>
      </c>
      <c r="K4" s="14">
        <v>914363.5467422097</v>
      </c>
      <c r="L4" s="14">
        <v>759630.8064211522</v>
      </c>
      <c r="M4" s="14">
        <v>706815.64683663845</v>
      </c>
      <c r="N4" s="14">
        <v>595052.9962228518</v>
      </c>
      <c r="O4" s="14">
        <v>570288.11425873474</v>
      </c>
      <c r="P4" s="14">
        <v>478540.00000000006</v>
      </c>
      <c r="Q4" s="14">
        <v>433761.04438149196</v>
      </c>
      <c r="R4" s="14">
        <v>334059.75542965066</v>
      </c>
      <c r="S4" s="14">
        <v>280337.7337110482</v>
      </c>
      <c r="T4" s="14">
        <v>249933.77337110485</v>
      </c>
      <c r="U4" s="14">
        <v>212291.73748819644</v>
      </c>
      <c r="V4" s="14">
        <v>168207.62606232296</v>
      </c>
      <c r="W4" s="14">
        <v>167432.84655335222</v>
      </c>
      <c r="X4" s="14">
        <v>119025.62700661</v>
      </c>
      <c r="Y4" s="14">
        <v>106024.42256846081</v>
      </c>
      <c r="Z4" s="14">
        <v>75167.957034938634</v>
      </c>
      <c r="AA4" s="14">
        <v>53448.127950897077</v>
      </c>
    </row>
    <row r="5" spans="1:27">
      <c r="A5" s="26" t="s">
        <v>51</v>
      </c>
      <c r="B5" s="26" t="s">
        <v>38</v>
      </c>
      <c r="C5" s="14">
        <v>250308.43437204912</v>
      </c>
      <c r="D5" s="14">
        <v>241286.97639282345</v>
      </c>
      <c r="E5" s="14">
        <v>228515.03116147313</v>
      </c>
      <c r="F5" s="14">
        <v>216112.27762039661</v>
      </c>
      <c r="G5" s="14">
        <v>204369.78092540134</v>
      </c>
      <c r="H5" s="14">
        <v>180129.82247403215</v>
      </c>
      <c r="I5" s="14">
        <v>168349.65061378659</v>
      </c>
      <c r="J5" s="14">
        <v>151689.87535410764</v>
      </c>
      <c r="K5" s="14">
        <v>140108.31728045325</v>
      </c>
      <c r="L5" s="14">
        <v>127511.03116147309</v>
      </c>
      <c r="M5" s="14">
        <v>102456.85741265347</v>
      </c>
      <c r="N5" s="14">
        <v>99424.663833805491</v>
      </c>
      <c r="O5" s="14">
        <v>80125.520302171863</v>
      </c>
      <c r="P5" s="14">
        <v>78792.315391879136</v>
      </c>
      <c r="Q5" s="14">
        <v>72528.00188857413</v>
      </c>
      <c r="R5" s="14">
        <v>70870.713881019838</v>
      </c>
      <c r="S5" s="14">
        <v>67124.777148253066</v>
      </c>
      <c r="T5" s="14">
        <v>60288.159584513691</v>
      </c>
      <c r="U5" s="14">
        <v>54263.372993389989</v>
      </c>
      <c r="V5" s="14">
        <v>51515.054768649672</v>
      </c>
      <c r="W5" s="14">
        <v>43585.666666666664</v>
      </c>
      <c r="X5" s="14">
        <v>40951.735127478765</v>
      </c>
      <c r="Y5" s="14">
        <v>36135.57554296506</v>
      </c>
      <c r="Z5" s="14">
        <v>31825.267233238905</v>
      </c>
      <c r="AA5" s="14">
        <v>29300.895184135981</v>
      </c>
    </row>
    <row r="6" spans="1:27">
      <c r="A6" s="26" t="s">
        <v>51</v>
      </c>
      <c r="B6" s="26" t="s">
        <v>22</v>
      </c>
      <c r="C6" s="14">
        <v>324449.56144935242</v>
      </c>
      <c r="D6" s="14">
        <v>301236.75433668843</v>
      </c>
      <c r="E6" s="14">
        <v>290058.05630337721</v>
      </c>
      <c r="F6" s="14">
        <v>245735.99378366701</v>
      </c>
      <c r="G6" s="14">
        <v>233148.3644006369</v>
      </c>
      <c r="H6" s="14">
        <v>219356.1251844393</v>
      </c>
      <c r="I6" s="14">
        <v>212137.21718397751</v>
      </c>
      <c r="J6" s="14">
        <v>201691.95445015345</v>
      </c>
      <c r="K6" s="14">
        <v>195347.19497968478</v>
      </c>
      <c r="L6" s="14">
        <v>196293.03544245093</v>
      </c>
      <c r="M6" s="14">
        <v>210893.49319636944</v>
      </c>
      <c r="N6" s="14">
        <v>218324.12180247507</v>
      </c>
      <c r="O6" s="14">
        <v>271410.35889071942</v>
      </c>
      <c r="P6" s="14">
        <v>274905.15918922599</v>
      </c>
      <c r="Q6" s="14">
        <v>192635.0183070717</v>
      </c>
      <c r="R6" s="14">
        <v>283478.42107619432</v>
      </c>
      <c r="S6" s="14">
        <v>301469.34547380329</v>
      </c>
      <c r="T6" s="14">
        <v>262629.17432428902</v>
      </c>
      <c r="U6" s="14">
        <v>249751.12972282869</v>
      </c>
      <c r="V6" s="14">
        <v>222840.47328821421</v>
      </c>
      <c r="W6" s="14">
        <v>192280.58544704065</v>
      </c>
      <c r="X6" s="14">
        <v>214137.57204548529</v>
      </c>
      <c r="Y6" s="14">
        <v>163301.38052715594</v>
      </c>
      <c r="Z6" s="14">
        <v>186761.20254884334</v>
      </c>
      <c r="AA6" s="14">
        <v>174846.11192461158</v>
      </c>
    </row>
    <row r="7" spans="1:27">
      <c r="A7" s="26" t="s">
        <v>51</v>
      </c>
      <c r="B7" s="26" t="s">
        <v>23</v>
      </c>
      <c r="C7" s="14">
        <v>7564.1384891406988</v>
      </c>
      <c r="D7" s="14">
        <v>12378.426345609065</v>
      </c>
      <c r="E7" s="14">
        <v>9691.74551463645</v>
      </c>
      <c r="F7" s="14">
        <v>4077.1893295561854</v>
      </c>
      <c r="G7" s="14">
        <v>3726.2825306893296</v>
      </c>
      <c r="H7" s="14">
        <v>1394.4848536355053</v>
      </c>
      <c r="I7" s="14">
        <v>1023.23537299339</v>
      </c>
      <c r="J7" s="14">
        <v>1198.4627478753541</v>
      </c>
      <c r="K7" s="14">
        <v>507.99953729933907</v>
      </c>
      <c r="L7" s="14">
        <v>2599.9479697828142</v>
      </c>
      <c r="M7" s="14">
        <v>3924.9236071765818</v>
      </c>
      <c r="N7" s="14">
        <v>2637.5588290840415</v>
      </c>
      <c r="O7" s="14">
        <v>2461.5816808309728</v>
      </c>
      <c r="P7" s="14">
        <v>15515.356940509915</v>
      </c>
      <c r="Q7" s="14">
        <v>8337.7610953729927</v>
      </c>
      <c r="R7" s="14">
        <v>11454.979225684609</v>
      </c>
      <c r="S7" s="14">
        <v>9176.1491973559969</v>
      </c>
      <c r="T7" s="14">
        <v>10671.20491029273</v>
      </c>
      <c r="U7" s="14">
        <v>10551.15014164306</v>
      </c>
      <c r="V7" s="14">
        <v>11735.243626062324</v>
      </c>
      <c r="W7" s="14">
        <v>2537.3885741265344</v>
      </c>
      <c r="X7" s="14">
        <v>11069.183191690274</v>
      </c>
      <c r="Y7" s="14">
        <v>5710.6312559017952</v>
      </c>
      <c r="Z7" s="14">
        <v>4589.9254013220025</v>
      </c>
      <c r="AA7" s="14">
        <v>618.07076487252129</v>
      </c>
    </row>
    <row r="8" spans="1:27">
      <c r="A8" s="26" t="s">
        <v>51</v>
      </c>
      <c r="B8" s="26" t="s">
        <v>21</v>
      </c>
      <c r="C8" s="14">
        <v>7291.3504525545004</v>
      </c>
      <c r="D8" s="14">
        <v>9523.1386381717111</v>
      </c>
      <c r="E8" s="14">
        <v>10224.140527898362</v>
      </c>
      <c r="F8" s="14">
        <v>5254.8871442871196</v>
      </c>
      <c r="G8" s="14">
        <v>4463.5241774038732</v>
      </c>
      <c r="H8" s="14">
        <v>1584.8902358515097</v>
      </c>
      <c r="I8" s="14">
        <v>1009.7576201486705</v>
      </c>
      <c r="J8" s="14">
        <v>923.73991465408596</v>
      </c>
      <c r="K8" s="14">
        <v>614.72560456992926</v>
      </c>
      <c r="L8" s="14">
        <v>2684.2344272974847</v>
      </c>
      <c r="M8" s="14">
        <v>4824.9339565978371</v>
      </c>
      <c r="N8" s="14">
        <v>10099.483571402516</v>
      </c>
      <c r="O8" s="14">
        <v>10146.194889079501</v>
      </c>
      <c r="P8" s="14">
        <v>47799.529579966002</v>
      </c>
      <c r="Q8" s="14">
        <v>34330.639476373428</v>
      </c>
      <c r="R8" s="14">
        <v>69404.773571560159</v>
      </c>
      <c r="S8" s="14">
        <v>82998.907524066031</v>
      </c>
      <c r="T8" s="14">
        <v>83440.117581361177</v>
      </c>
      <c r="U8" s="14">
        <v>97351.923453496027</v>
      </c>
      <c r="V8" s="14">
        <v>96006.949246899007</v>
      </c>
      <c r="W8" s="14">
        <v>40904.785982496076</v>
      </c>
      <c r="X8" s="14">
        <v>82207.918584601852</v>
      </c>
      <c r="Y8" s="14">
        <v>56634.102872425821</v>
      </c>
      <c r="Z8" s="14">
        <v>93847.507636415598</v>
      </c>
      <c r="AA8" s="14">
        <v>84426.736184756315</v>
      </c>
    </row>
    <row r="9" spans="1:27">
      <c r="A9" s="26" t="s">
        <v>51</v>
      </c>
      <c r="B9" s="26"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6" t="s">
        <v>51</v>
      </c>
      <c r="B10" s="26" t="s">
        <v>25</v>
      </c>
      <c r="C10" s="14">
        <v>0</v>
      </c>
      <c r="D10" s="14">
        <v>0</v>
      </c>
      <c r="E10" s="14">
        <v>0</v>
      </c>
      <c r="F10" s="14">
        <v>0</v>
      </c>
      <c r="G10" s="14">
        <v>0</v>
      </c>
      <c r="H10" s="14">
        <v>0</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4">
        <v>0</v>
      </c>
      <c r="AA10" s="14">
        <v>0</v>
      </c>
    </row>
    <row r="11" spans="1:27">
      <c r="A11" s="26" t="s">
        <v>51</v>
      </c>
      <c r="B11" s="26"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6" t="s">
        <v>51</v>
      </c>
      <c r="B12" s="26" t="s">
        <v>99</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6" t="s">
        <v>51</v>
      </c>
      <c r="B13" s="26" t="s">
        <v>34</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row>
    <row r="14" spans="1:27">
      <c r="A14" s="26" t="s">
        <v>51</v>
      </c>
      <c r="B14" s="26"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39" t="s">
        <v>55</v>
      </c>
      <c r="B15" s="39"/>
      <c r="C15" s="29">
        <v>2508612.6424590363</v>
      </c>
      <c r="D15" s="29">
        <v>2221903.9850428496</v>
      </c>
      <c r="E15" s="29">
        <v>2055813.8469729191</v>
      </c>
      <c r="F15" s="29">
        <v>2003332.4734680864</v>
      </c>
      <c r="G15" s="29">
        <v>1805856.5771521672</v>
      </c>
      <c r="H15" s="29">
        <v>1643621.2906421984</v>
      </c>
      <c r="I15" s="29">
        <v>1468003.0194311331</v>
      </c>
      <c r="J15" s="29">
        <v>1383534.2118813326</v>
      </c>
      <c r="K15" s="29">
        <v>1250941.7841442171</v>
      </c>
      <c r="L15" s="29">
        <v>1088719.0554221566</v>
      </c>
      <c r="M15" s="29">
        <v>1028915.8550094358</v>
      </c>
      <c r="N15" s="29">
        <v>925538.82425961888</v>
      </c>
      <c r="O15" s="29">
        <v>934431.7700215365</v>
      </c>
      <c r="P15" s="29">
        <v>895552.36110158102</v>
      </c>
      <c r="Q15" s="29">
        <v>741592.46514888422</v>
      </c>
      <c r="R15" s="29">
        <v>769268.64318410959</v>
      </c>
      <c r="S15" s="29">
        <v>741106.91305452655</v>
      </c>
      <c r="T15" s="29">
        <v>666962.42977156152</v>
      </c>
      <c r="U15" s="29">
        <v>624209.31379955425</v>
      </c>
      <c r="V15" s="29">
        <v>550305.3469921482</v>
      </c>
      <c r="W15" s="29">
        <v>446741.27322368219</v>
      </c>
      <c r="X15" s="29">
        <v>467392.0359558661</v>
      </c>
      <c r="Y15" s="29">
        <v>367806.11276690941</v>
      </c>
      <c r="Z15" s="29">
        <v>392191.85985475848</v>
      </c>
      <c r="AA15" s="29">
        <v>342639.94200927345</v>
      </c>
    </row>
    <row r="17" spans="1:27">
      <c r="A17" s="12" t="s">
        <v>28</v>
      </c>
      <c r="B17" s="12" t="s">
        <v>49</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15" t="s">
        <v>36</v>
      </c>
      <c r="C18" s="14">
        <v>1066257.7186024552</v>
      </c>
      <c r="D18" s="14">
        <v>943066.61378659145</v>
      </c>
      <c r="E18" s="14">
        <v>872382.10764872527</v>
      </c>
      <c r="F18" s="14">
        <v>905182.38715769607</v>
      </c>
      <c r="G18" s="14">
        <v>778736.23418319167</v>
      </c>
      <c r="H18" s="14">
        <v>727521.46931067039</v>
      </c>
      <c r="I18" s="14">
        <v>610467.11614730896</v>
      </c>
      <c r="J18" s="14">
        <v>641446.21718602465</v>
      </c>
      <c r="K18" s="14">
        <v>564109.12181303115</v>
      </c>
      <c r="L18" s="14">
        <v>448932.21907459875</v>
      </c>
      <c r="M18" s="14">
        <v>414487.05571293674</v>
      </c>
      <c r="N18" s="14">
        <v>307379.91690273845</v>
      </c>
      <c r="O18" s="14">
        <v>271391.03116147307</v>
      </c>
      <c r="P18" s="14">
        <v>206377.16713881021</v>
      </c>
      <c r="Q18" s="14">
        <v>193078.52691218132</v>
      </c>
      <c r="R18" s="14">
        <v>101715.46364494806</v>
      </c>
      <c r="S18" s="14">
        <v>97174.606232294624</v>
      </c>
      <c r="T18" s="14">
        <v>88536.079320113335</v>
      </c>
      <c r="U18" s="14">
        <v>71733.84324834749</v>
      </c>
      <c r="V18" s="14">
        <v>44542.431539187914</v>
      </c>
      <c r="W18" s="14">
        <v>57810.925401322005</v>
      </c>
      <c r="X18" s="14">
        <v>30101.89046270066</v>
      </c>
      <c r="Y18" s="14">
        <v>20156.277620396602</v>
      </c>
      <c r="Z18" s="14">
        <v>0</v>
      </c>
      <c r="AA18" s="14">
        <v>0</v>
      </c>
    </row>
    <row r="19" spans="1:27">
      <c r="A19" s="15" t="s">
        <v>29</v>
      </c>
      <c r="B19" s="15"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15" t="s">
        <v>22</v>
      </c>
      <c r="C20" s="14">
        <v>60.568484232540143</v>
      </c>
      <c r="D20" s="14">
        <v>525.68165536585457</v>
      </c>
      <c r="E20" s="14">
        <v>505.97037279376775</v>
      </c>
      <c r="F20" s="14">
        <v>2449.2390089211995</v>
      </c>
      <c r="G20" s="14">
        <v>2776.4865478393767</v>
      </c>
      <c r="H20" s="14">
        <v>116.60417151558073</v>
      </c>
      <c r="I20" s="14">
        <v>1467.3986730202078</v>
      </c>
      <c r="J20" s="14">
        <v>1115.7445942650613</v>
      </c>
      <c r="K20" s="14">
        <v>2914.6349572517465</v>
      </c>
      <c r="L20" s="14">
        <v>5304.1637131589241</v>
      </c>
      <c r="M20" s="14">
        <v>15655.759274672428</v>
      </c>
      <c r="N20" s="14">
        <v>19208.650687727953</v>
      </c>
      <c r="O20" s="14">
        <v>47834.406680745611</v>
      </c>
      <c r="P20" s="14">
        <v>46972.485608282972</v>
      </c>
      <c r="Q20" s="14">
        <v>18086.011506862891</v>
      </c>
      <c r="R20" s="14">
        <v>64172.923766650805</v>
      </c>
      <c r="S20" s="14">
        <v>67959.241958274783</v>
      </c>
      <c r="T20" s="14">
        <v>55660.591250696314</v>
      </c>
      <c r="U20" s="14">
        <v>48689.437265431254</v>
      </c>
      <c r="V20" s="14">
        <v>44676.66194367838</v>
      </c>
      <c r="W20" s="14">
        <v>34107.794539943818</v>
      </c>
      <c r="X20" s="14">
        <v>43919.92811876053</v>
      </c>
      <c r="Y20" s="14">
        <v>29290.074591010674</v>
      </c>
      <c r="Z20" s="14">
        <v>41841.528145365817</v>
      </c>
      <c r="AA20" s="14">
        <v>41083.888344541083</v>
      </c>
    </row>
    <row r="21" spans="1:27">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15" t="s">
        <v>21</v>
      </c>
      <c r="C22" s="14">
        <v>149.88936012329177</v>
      </c>
      <c r="D22" s="14">
        <v>236.35880490706325</v>
      </c>
      <c r="E22" s="14">
        <v>975.6003644948064</v>
      </c>
      <c r="F22" s="14">
        <v>1382.2668932955619</v>
      </c>
      <c r="G22" s="14">
        <v>1209.7528989612845</v>
      </c>
      <c r="H22" s="14">
        <v>5.3528102927289896E-4</v>
      </c>
      <c r="I22" s="14">
        <v>0.40082753592445702</v>
      </c>
      <c r="J22" s="14">
        <v>5.3166117091595858E-4</v>
      </c>
      <c r="K22" s="14">
        <v>169.86043166194526</v>
      </c>
      <c r="L22" s="14">
        <v>264.69444438149196</v>
      </c>
      <c r="M22" s="14">
        <v>781.23479886685561</v>
      </c>
      <c r="N22" s="14">
        <v>1154.728000944287</v>
      </c>
      <c r="O22" s="14">
        <v>1156.3097847025497</v>
      </c>
      <c r="P22" s="14">
        <v>13889.377619830029</v>
      </c>
      <c r="Q22" s="14">
        <v>13871.973277337111</v>
      </c>
      <c r="R22" s="14">
        <v>32496.113912700199</v>
      </c>
      <c r="S22" s="14">
        <v>36217.04932713083</v>
      </c>
      <c r="T22" s="14">
        <v>39886.332513347872</v>
      </c>
      <c r="U22" s="14">
        <v>47719.436572723185</v>
      </c>
      <c r="V22" s="14">
        <v>47445.89719419396</v>
      </c>
      <c r="W22" s="14">
        <v>24472.008607850872</v>
      </c>
      <c r="X22" s="14">
        <v>40550.072437288654</v>
      </c>
      <c r="Y22" s="14">
        <v>36948.015966146253</v>
      </c>
      <c r="Z22" s="14">
        <v>46225.026203966008</v>
      </c>
      <c r="AA22" s="14">
        <v>42451.411022327622</v>
      </c>
    </row>
    <row r="23" spans="1:27">
      <c r="A23" s="15" t="s">
        <v>29</v>
      </c>
      <c r="B23" s="15"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15" t="s">
        <v>29</v>
      </c>
      <c r="B24" s="15" t="s">
        <v>25</v>
      </c>
      <c r="C24" s="14">
        <v>0</v>
      </c>
      <c r="D24" s="14">
        <v>0</v>
      </c>
      <c r="E24" s="14">
        <v>0</v>
      </c>
      <c r="F24" s="14">
        <v>0</v>
      </c>
      <c r="G24" s="14">
        <v>0</v>
      </c>
      <c r="H24" s="14">
        <v>0</v>
      </c>
      <c r="I24" s="14">
        <v>0</v>
      </c>
      <c r="J24" s="14">
        <v>0</v>
      </c>
      <c r="K24" s="14">
        <v>0</v>
      </c>
      <c r="L24" s="14">
        <v>0</v>
      </c>
      <c r="M24" s="14">
        <v>0</v>
      </c>
      <c r="N24" s="14">
        <v>0</v>
      </c>
      <c r="O24" s="14">
        <v>0</v>
      </c>
      <c r="P24" s="14">
        <v>0</v>
      </c>
      <c r="Q24" s="14">
        <v>0</v>
      </c>
      <c r="R24" s="14">
        <v>0</v>
      </c>
      <c r="S24" s="14">
        <v>0</v>
      </c>
      <c r="T24" s="14">
        <v>0</v>
      </c>
      <c r="U24" s="14">
        <v>0</v>
      </c>
      <c r="V24" s="14">
        <v>0</v>
      </c>
      <c r="W24" s="14">
        <v>0</v>
      </c>
      <c r="X24" s="14">
        <v>0</v>
      </c>
      <c r="Y24" s="14">
        <v>0</v>
      </c>
      <c r="Z24" s="14">
        <v>0</v>
      </c>
      <c r="AA24" s="14">
        <v>0</v>
      </c>
    </row>
    <row r="25" spans="1:27">
      <c r="A25" s="15" t="s">
        <v>29</v>
      </c>
      <c r="B25" s="15"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15" t="s">
        <v>29</v>
      </c>
      <c r="B26" s="15" t="s">
        <v>99</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15" t="s">
        <v>29</v>
      </c>
      <c r="B27" s="15" t="s">
        <v>34</v>
      </c>
      <c r="C27" s="14">
        <v>0</v>
      </c>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14">
        <v>0</v>
      </c>
      <c r="AA27" s="14">
        <v>0</v>
      </c>
    </row>
    <row r="28" spans="1:27">
      <c r="A28" s="15" t="s">
        <v>29</v>
      </c>
      <c r="B28" s="15"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39" t="s">
        <v>55</v>
      </c>
      <c r="B29" s="39"/>
      <c r="C29" s="29">
        <v>1066468.1764468111</v>
      </c>
      <c r="D29" s="29">
        <v>943828.65424686437</v>
      </c>
      <c r="E29" s="29">
        <v>873863.67838601384</v>
      </c>
      <c r="F29" s="29">
        <v>909013.89305991284</v>
      </c>
      <c r="G29" s="29">
        <v>782722.47362999234</v>
      </c>
      <c r="H29" s="29">
        <v>727638.07401746698</v>
      </c>
      <c r="I29" s="29">
        <v>611934.91564786504</v>
      </c>
      <c r="J29" s="29">
        <v>642561.96231195086</v>
      </c>
      <c r="K29" s="29">
        <v>567193.61720194481</v>
      </c>
      <c r="L29" s="29">
        <v>454501.07723213919</v>
      </c>
      <c r="M29" s="29">
        <v>430924.04978647601</v>
      </c>
      <c r="N29" s="29">
        <v>327743.29559141072</v>
      </c>
      <c r="O29" s="29">
        <v>320381.74762692122</v>
      </c>
      <c r="P29" s="29">
        <v>267239.03036692319</v>
      </c>
      <c r="Q29" s="29">
        <v>225036.51169638132</v>
      </c>
      <c r="R29" s="29">
        <v>198384.50132429908</v>
      </c>
      <c r="S29" s="29">
        <v>201350.89751770024</v>
      </c>
      <c r="T29" s="29">
        <v>184083.00308415754</v>
      </c>
      <c r="U29" s="29">
        <v>168142.71708650191</v>
      </c>
      <c r="V29" s="29">
        <v>136664.99067706027</v>
      </c>
      <c r="W29" s="29">
        <v>116390.7285491167</v>
      </c>
      <c r="X29" s="29">
        <v>114571.89101874985</v>
      </c>
      <c r="Y29" s="29">
        <v>86394.368177553522</v>
      </c>
      <c r="Z29" s="29">
        <v>88066.554349331826</v>
      </c>
      <c r="AA29" s="29">
        <v>83535.299366868712</v>
      </c>
    </row>
    <row r="31" spans="1:27">
      <c r="A31" s="12" t="s">
        <v>28</v>
      </c>
      <c r="B31" s="12" t="s">
        <v>49</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30</v>
      </c>
      <c r="B32" s="15" t="s">
        <v>36</v>
      </c>
      <c r="C32" s="14">
        <v>852741.43909348443</v>
      </c>
      <c r="D32" s="14">
        <v>714412.07554296509</v>
      </c>
      <c r="E32" s="14">
        <v>644942.76581680845</v>
      </c>
      <c r="F32" s="14">
        <v>626969.7384324834</v>
      </c>
      <c r="G32" s="14">
        <v>581412.39093484415</v>
      </c>
      <c r="H32" s="14">
        <v>513634.49858356942</v>
      </c>
      <c r="I32" s="14">
        <v>475016.04249291797</v>
      </c>
      <c r="J32" s="14">
        <v>386583.9622285174</v>
      </c>
      <c r="K32" s="14">
        <v>350254.42492917855</v>
      </c>
      <c r="L32" s="14">
        <v>310698.58734655345</v>
      </c>
      <c r="M32" s="14">
        <v>292328.59112370166</v>
      </c>
      <c r="N32" s="14">
        <v>287673.07932011341</v>
      </c>
      <c r="O32" s="14">
        <v>298897.08309726161</v>
      </c>
      <c r="P32" s="14">
        <v>272162.83286118985</v>
      </c>
      <c r="Q32" s="14">
        <v>240682.51746931067</v>
      </c>
      <c r="R32" s="14">
        <v>232344.2917847026</v>
      </c>
      <c r="S32" s="14">
        <v>183163.12747875357</v>
      </c>
      <c r="T32" s="14">
        <v>161397.6940509915</v>
      </c>
      <c r="U32" s="14">
        <v>140557.89423984895</v>
      </c>
      <c r="V32" s="14">
        <v>123665.19452313504</v>
      </c>
      <c r="W32" s="14">
        <v>109621.92115203022</v>
      </c>
      <c r="X32" s="14">
        <v>88923.736543909341</v>
      </c>
      <c r="Y32" s="14">
        <v>85868.144948064204</v>
      </c>
      <c r="Z32" s="14">
        <v>75167.957034938634</v>
      </c>
      <c r="AA32" s="14">
        <v>53448.127950897077</v>
      </c>
    </row>
    <row r="33" spans="1:27">
      <c r="A33" s="15" t="s">
        <v>30</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15" t="s">
        <v>30</v>
      </c>
      <c r="B34" s="15" t="s">
        <v>22</v>
      </c>
      <c r="C34" s="14">
        <v>265022.42937251861</v>
      </c>
      <c r="D34" s="14">
        <v>240615.80798995707</v>
      </c>
      <c r="E34" s="14">
        <v>234070.48599008282</v>
      </c>
      <c r="F34" s="14">
        <v>228371.50394114354</v>
      </c>
      <c r="G34" s="14">
        <v>213185.16406989831</v>
      </c>
      <c r="H34" s="14">
        <v>204558.87323914</v>
      </c>
      <c r="I34" s="14">
        <v>202431.63810061596</v>
      </c>
      <c r="J34" s="14">
        <v>192697.22073367948</v>
      </c>
      <c r="K34" s="14">
        <v>185106.75236184726</v>
      </c>
      <c r="L34" s="14">
        <v>178750.81468218259</v>
      </c>
      <c r="M34" s="14">
        <v>177361.27171071747</v>
      </c>
      <c r="N34" s="14">
        <v>170735.31893569315</v>
      </c>
      <c r="O34" s="14">
        <v>163419.11123166094</v>
      </c>
      <c r="P34" s="14">
        <v>163839.62301617546</v>
      </c>
      <c r="Q34" s="14">
        <v>149290.01773420192</v>
      </c>
      <c r="R34" s="14">
        <v>153183.01503294671</v>
      </c>
      <c r="S34" s="14">
        <v>165457.94422936096</v>
      </c>
      <c r="T34" s="14">
        <v>152347.33039535364</v>
      </c>
      <c r="U34" s="14">
        <v>153286.73262959131</v>
      </c>
      <c r="V34" s="14">
        <v>131873.77695954437</v>
      </c>
      <c r="W34" s="14">
        <v>126031.8401838998</v>
      </c>
      <c r="X34" s="14">
        <v>125796.3273740053</v>
      </c>
      <c r="Y34" s="14">
        <v>110767.98550706443</v>
      </c>
      <c r="Z34" s="14">
        <v>115418.89953865457</v>
      </c>
      <c r="AA34" s="14">
        <v>110153.67569986256</v>
      </c>
    </row>
    <row r="35" spans="1:27">
      <c r="A35" s="15" t="s">
        <v>30</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15" t="s">
        <v>30</v>
      </c>
      <c r="B36" s="15" t="s">
        <v>21</v>
      </c>
      <c r="C36" s="14">
        <v>9.7842851935788498E-4</v>
      </c>
      <c r="D36" s="14">
        <v>101.23820185263079</v>
      </c>
      <c r="E36" s="14">
        <v>9.9982492623662917</v>
      </c>
      <c r="F36" s="14">
        <v>195.56765006169027</v>
      </c>
      <c r="G36" s="14">
        <v>229.38370511012374</v>
      </c>
      <c r="H36" s="14">
        <v>8.4465151652502379E-4</v>
      </c>
      <c r="I36" s="14">
        <v>25.336417193654391</v>
      </c>
      <c r="J36" s="14">
        <v>14.523542514192636</v>
      </c>
      <c r="K36" s="14">
        <v>8.0373509915014163E-4</v>
      </c>
      <c r="L36" s="14">
        <v>12.993905672228516</v>
      </c>
      <c r="M36" s="14">
        <v>362.73782125046267</v>
      </c>
      <c r="N36" s="14">
        <v>488.1113966025581</v>
      </c>
      <c r="O36" s="14">
        <v>222.17481732745415</v>
      </c>
      <c r="P36" s="14">
        <v>491.85292971702546</v>
      </c>
      <c r="Q36" s="14">
        <v>814.87470646218139</v>
      </c>
      <c r="R36" s="14">
        <v>1225.2753291668648</v>
      </c>
      <c r="S36" s="14">
        <v>6032.4821985869685</v>
      </c>
      <c r="T36" s="14">
        <v>8059.5044293655246</v>
      </c>
      <c r="U36" s="14">
        <v>11390.503867901994</v>
      </c>
      <c r="V36" s="14">
        <v>14170.295049488217</v>
      </c>
      <c r="W36" s="14">
        <v>3830.7474259926153</v>
      </c>
      <c r="X36" s="14">
        <v>2061.9861142824179</v>
      </c>
      <c r="Y36" s="14">
        <v>2924.2860236912843</v>
      </c>
      <c r="Z36" s="14">
        <v>4331.9770613603596</v>
      </c>
      <c r="AA36" s="14">
        <v>1390.578145683395</v>
      </c>
    </row>
    <row r="37" spans="1:27">
      <c r="A37" s="15" t="s">
        <v>30</v>
      </c>
      <c r="B37" s="15"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15" t="s">
        <v>30</v>
      </c>
      <c r="B38" s="15" t="s">
        <v>25</v>
      </c>
      <c r="C38" s="14">
        <v>0</v>
      </c>
      <c r="D38" s="14">
        <v>0</v>
      </c>
      <c r="E38" s="14">
        <v>0</v>
      </c>
      <c r="F38" s="14">
        <v>0</v>
      </c>
      <c r="G38" s="14">
        <v>0</v>
      </c>
      <c r="H38" s="14">
        <v>0</v>
      </c>
      <c r="I38" s="14">
        <v>0</v>
      </c>
      <c r="J38" s="14">
        <v>0</v>
      </c>
      <c r="K38" s="14">
        <v>0</v>
      </c>
      <c r="L38" s="14">
        <v>0</v>
      </c>
      <c r="M38" s="14">
        <v>0</v>
      </c>
      <c r="N38" s="14">
        <v>0</v>
      </c>
      <c r="O38" s="14">
        <v>0</v>
      </c>
      <c r="P38" s="14">
        <v>0</v>
      </c>
      <c r="Q38" s="14">
        <v>0</v>
      </c>
      <c r="R38" s="14">
        <v>0</v>
      </c>
      <c r="S38" s="14">
        <v>0</v>
      </c>
      <c r="T38" s="14">
        <v>0</v>
      </c>
      <c r="U38" s="14">
        <v>0</v>
      </c>
      <c r="V38" s="14">
        <v>0</v>
      </c>
      <c r="W38" s="14">
        <v>0</v>
      </c>
      <c r="X38" s="14">
        <v>0</v>
      </c>
      <c r="Y38" s="14">
        <v>0</v>
      </c>
      <c r="Z38" s="14">
        <v>0</v>
      </c>
      <c r="AA38" s="14">
        <v>0</v>
      </c>
    </row>
    <row r="39" spans="1:27">
      <c r="A39" s="15" t="s">
        <v>30</v>
      </c>
      <c r="B39" s="15"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15" t="s">
        <v>30</v>
      </c>
      <c r="B40" s="15" t="s">
        <v>99</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15" t="s">
        <v>30</v>
      </c>
      <c r="B41" s="15" t="s">
        <v>34</v>
      </c>
      <c r="C41" s="14">
        <v>0</v>
      </c>
      <c r="D41" s="14">
        <v>0</v>
      </c>
      <c r="E41" s="14">
        <v>0</v>
      </c>
      <c r="F41" s="14">
        <v>0</v>
      </c>
      <c r="G41" s="14">
        <v>0</v>
      </c>
      <c r="H41" s="14">
        <v>0</v>
      </c>
      <c r="I41" s="14">
        <v>0</v>
      </c>
      <c r="J41" s="14">
        <v>0</v>
      </c>
      <c r="K41" s="14">
        <v>0</v>
      </c>
      <c r="L41" s="14">
        <v>0</v>
      </c>
      <c r="M41" s="14">
        <v>0</v>
      </c>
      <c r="N41" s="14">
        <v>0</v>
      </c>
      <c r="O41" s="14">
        <v>0</v>
      </c>
      <c r="P41" s="14">
        <v>0</v>
      </c>
      <c r="Q41" s="14">
        <v>0</v>
      </c>
      <c r="R41" s="14">
        <v>0</v>
      </c>
      <c r="S41" s="14">
        <v>0</v>
      </c>
      <c r="T41" s="14">
        <v>0</v>
      </c>
      <c r="U41" s="14">
        <v>0</v>
      </c>
      <c r="V41" s="14">
        <v>0</v>
      </c>
      <c r="W41" s="14">
        <v>0</v>
      </c>
      <c r="X41" s="14">
        <v>0</v>
      </c>
      <c r="Y41" s="14">
        <v>0</v>
      </c>
      <c r="Z41" s="14">
        <v>0</v>
      </c>
      <c r="AA41" s="14">
        <v>0</v>
      </c>
    </row>
    <row r="42" spans="1:27">
      <c r="A42" s="15" t="s">
        <v>30</v>
      </c>
      <c r="B42" s="15"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39" t="s">
        <v>55</v>
      </c>
      <c r="B43" s="39"/>
      <c r="C43" s="29">
        <v>1117763.8694444315</v>
      </c>
      <c r="D43" s="29">
        <v>955129.12173477479</v>
      </c>
      <c r="E43" s="29">
        <v>879023.25005615363</v>
      </c>
      <c r="F43" s="29">
        <v>855536.81002368859</v>
      </c>
      <c r="G43" s="29">
        <v>794826.93870985263</v>
      </c>
      <c r="H43" s="29">
        <v>718193.37266736093</v>
      </c>
      <c r="I43" s="29">
        <v>677473.01701072755</v>
      </c>
      <c r="J43" s="29">
        <v>579295.70650471107</v>
      </c>
      <c r="K43" s="29">
        <v>535361.17809476098</v>
      </c>
      <c r="L43" s="29">
        <v>489462.3959344083</v>
      </c>
      <c r="M43" s="29">
        <v>470052.60065566958</v>
      </c>
      <c r="N43" s="29">
        <v>458896.50965240906</v>
      </c>
      <c r="O43" s="29">
        <v>462538.36914625001</v>
      </c>
      <c r="P43" s="29">
        <v>436494.30880708236</v>
      </c>
      <c r="Q43" s="29">
        <v>390787.40990997478</v>
      </c>
      <c r="R43" s="29">
        <v>386752.58214681613</v>
      </c>
      <c r="S43" s="29">
        <v>354653.55390670151</v>
      </c>
      <c r="T43" s="29">
        <v>321804.52887571068</v>
      </c>
      <c r="U43" s="29">
        <v>305235.13073734223</v>
      </c>
      <c r="V43" s="29">
        <v>269709.26653216762</v>
      </c>
      <c r="W43" s="29">
        <v>239484.50876192265</v>
      </c>
      <c r="X43" s="29">
        <v>216782.05003219706</v>
      </c>
      <c r="Y43" s="29">
        <v>199560.41647881991</v>
      </c>
      <c r="Z43" s="29">
        <v>194918.83363495357</v>
      </c>
      <c r="AA43" s="29">
        <v>164992.38179644302</v>
      </c>
    </row>
    <row r="45" spans="1:27">
      <c r="A45" s="12" t="s">
        <v>28</v>
      </c>
      <c r="B45" s="12" t="s">
        <v>49</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33</v>
      </c>
      <c r="B46" s="15" t="s">
        <v>36</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33</v>
      </c>
      <c r="B47" s="15" t="s">
        <v>38</v>
      </c>
      <c r="C47" s="14">
        <v>250308.43437204912</v>
      </c>
      <c r="D47" s="14">
        <v>241286.97639282345</v>
      </c>
      <c r="E47" s="14">
        <v>228515.03116147313</v>
      </c>
      <c r="F47" s="14">
        <v>216112.27762039661</v>
      </c>
      <c r="G47" s="14">
        <v>204369.78092540134</v>
      </c>
      <c r="H47" s="14">
        <v>180129.82247403215</v>
      </c>
      <c r="I47" s="14">
        <v>168349.65061378659</v>
      </c>
      <c r="J47" s="14">
        <v>151689.87535410764</v>
      </c>
      <c r="K47" s="14">
        <v>140108.31728045325</v>
      </c>
      <c r="L47" s="14">
        <v>127511.03116147309</v>
      </c>
      <c r="M47" s="14">
        <v>102456.85741265347</v>
      </c>
      <c r="N47" s="14">
        <v>99424.663833805491</v>
      </c>
      <c r="O47" s="14">
        <v>80125.520302171863</v>
      </c>
      <c r="P47" s="14">
        <v>78792.315391879136</v>
      </c>
      <c r="Q47" s="14">
        <v>72528.00188857413</v>
      </c>
      <c r="R47" s="14">
        <v>70870.713881019838</v>
      </c>
      <c r="S47" s="14">
        <v>67124.777148253066</v>
      </c>
      <c r="T47" s="14">
        <v>60288.159584513691</v>
      </c>
      <c r="U47" s="14">
        <v>54263.372993389989</v>
      </c>
      <c r="V47" s="14">
        <v>51515.054768649672</v>
      </c>
      <c r="W47" s="14">
        <v>43585.666666666664</v>
      </c>
      <c r="X47" s="14">
        <v>40951.735127478765</v>
      </c>
      <c r="Y47" s="14">
        <v>36135.57554296506</v>
      </c>
      <c r="Z47" s="14">
        <v>31825.267233238905</v>
      </c>
      <c r="AA47" s="14">
        <v>29300.895184135981</v>
      </c>
    </row>
    <row r="48" spans="1:27">
      <c r="A48" s="15" t="s">
        <v>33</v>
      </c>
      <c r="B48" s="15" t="s">
        <v>22</v>
      </c>
      <c r="C48" s="14">
        <v>3.8899645892351276E-4</v>
      </c>
      <c r="D48" s="14">
        <v>3.7563295561850808E-4</v>
      </c>
      <c r="E48" s="14">
        <v>4.1526647780925409E-4</v>
      </c>
      <c r="F48" s="14">
        <v>5.2210179414542029E-4</v>
      </c>
      <c r="G48" s="14">
        <v>4.9959892351274791E-4</v>
      </c>
      <c r="H48" s="14">
        <v>5.0142039660056568E-4</v>
      </c>
      <c r="I48" s="14">
        <v>4.8825316336166102E-4</v>
      </c>
      <c r="J48" s="14">
        <v>4.8777824362606232E-4</v>
      </c>
      <c r="K48" s="14">
        <v>4.7467894239848924E-4</v>
      </c>
      <c r="L48" s="14">
        <v>4.663511803588291E-4</v>
      </c>
      <c r="M48" s="14">
        <v>4.5920547686496604E-4</v>
      </c>
      <c r="N48" s="14">
        <v>4.9468290840415494E-4</v>
      </c>
      <c r="O48" s="14">
        <v>6.1879842304060444E-4</v>
      </c>
      <c r="P48" s="14">
        <v>5.9553611898017003E-4</v>
      </c>
      <c r="Q48" s="14">
        <v>5.4043953729933901E-4</v>
      </c>
      <c r="R48" s="14">
        <v>8.1960434372049102E-4</v>
      </c>
      <c r="S48" s="14">
        <v>8.1457948064211525E-4</v>
      </c>
      <c r="T48" s="14">
        <v>7.6271416430594911E-4</v>
      </c>
      <c r="U48" s="14">
        <v>7.041464589235128E-4</v>
      </c>
      <c r="V48" s="14">
        <v>6.7697948064211538E-4</v>
      </c>
      <c r="W48" s="14">
        <v>6.3132256846081219E-4</v>
      </c>
      <c r="X48" s="14">
        <v>6.013220018885742E-4</v>
      </c>
      <c r="Y48" s="14">
        <v>5.4429962228517471E-4</v>
      </c>
      <c r="Z48" s="14">
        <v>5.3303758262511806E-4</v>
      </c>
      <c r="AA48" s="14">
        <v>4.9538101983002839E-4</v>
      </c>
    </row>
    <row r="49" spans="1:27">
      <c r="A49" s="15" t="s">
        <v>33</v>
      </c>
      <c r="B49" s="15" t="s">
        <v>23</v>
      </c>
      <c r="C49" s="14">
        <v>1077.4126534466477</v>
      </c>
      <c r="D49" s="14">
        <v>3913.8607176581681</v>
      </c>
      <c r="E49" s="14">
        <v>2268.8923512747874</v>
      </c>
      <c r="F49" s="14">
        <v>1876.3838526912182</v>
      </c>
      <c r="G49" s="14">
        <v>2133.8487252124646</v>
      </c>
      <c r="H49" s="14">
        <v>1093.2100094428706</v>
      </c>
      <c r="I49" s="14">
        <v>380.2027006610009</v>
      </c>
      <c r="J49" s="14">
        <v>694.21175637393776</v>
      </c>
      <c r="K49" s="14">
        <v>404.52135977337116</v>
      </c>
      <c r="L49" s="14">
        <v>1480.8458923512749</v>
      </c>
      <c r="M49" s="14">
        <v>1907.510953729934</v>
      </c>
      <c r="N49" s="14">
        <v>0</v>
      </c>
      <c r="O49" s="14">
        <v>0</v>
      </c>
      <c r="P49" s="14">
        <v>0</v>
      </c>
      <c r="Q49" s="14">
        <v>0</v>
      </c>
      <c r="R49" s="14">
        <v>0</v>
      </c>
      <c r="S49" s="14">
        <v>0</v>
      </c>
      <c r="T49" s="14">
        <v>0</v>
      </c>
      <c r="U49" s="14">
        <v>0</v>
      </c>
      <c r="V49" s="14">
        <v>0</v>
      </c>
      <c r="W49" s="14">
        <v>0</v>
      </c>
      <c r="X49" s="14">
        <v>0</v>
      </c>
      <c r="Y49" s="14">
        <v>0</v>
      </c>
      <c r="Z49" s="14">
        <v>0</v>
      </c>
      <c r="AA49" s="14">
        <v>0</v>
      </c>
    </row>
    <row r="50" spans="1:27">
      <c r="A50" s="15" t="s">
        <v>33</v>
      </c>
      <c r="B50" s="15" t="s">
        <v>21</v>
      </c>
      <c r="C50" s="14">
        <v>1792.2630856387916</v>
      </c>
      <c r="D50" s="14">
        <v>2265.4516847721907</v>
      </c>
      <c r="E50" s="14">
        <v>3068.488801996034</v>
      </c>
      <c r="F50" s="14">
        <v>1866.9003937373652</v>
      </c>
      <c r="G50" s="14">
        <v>1183.9996485867803</v>
      </c>
      <c r="H50" s="14">
        <v>546.56615796739368</v>
      </c>
      <c r="I50" s="14">
        <v>200.24621996413032</v>
      </c>
      <c r="J50" s="14">
        <v>395.3120689593768</v>
      </c>
      <c r="K50" s="14">
        <v>166.92971682838527</v>
      </c>
      <c r="L50" s="14">
        <v>1519.8302001080879</v>
      </c>
      <c r="M50" s="14">
        <v>2096.4962214699244</v>
      </c>
      <c r="N50" s="14">
        <v>4183.3628060729179</v>
      </c>
      <c r="O50" s="14">
        <v>3745.9905483400194</v>
      </c>
      <c r="P50" s="14">
        <v>19109.671322659924</v>
      </c>
      <c r="Q50" s="14">
        <v>13193.035007587809</v>
      </c>
      <c r="R50" s="14">
        <v>20991.260660700613</v>
      </c>
      <c r="S50" s="14">
        <v>24191.036103492908</v>
      </c>
      <c r="T50" s="14">
        <v>21539.052369724242</v>
      </c>
      <c r="U50" s="14">
        <v>24764.518592586148</v>
      </c>
      <c r="V50" s="14">
        <v>23409.375380762773</v>
      </c>
      <c r="W50" s="14">
        <v>7925.0590961946273</v>
      </c>
      <c r="X50" s="14">
        <v>26273.314657457409</v>
      </c>
      <c r="Y50" s="14">
        <v>11815.400556513467</v>
      </c>
      <c r="Z50" s="14">
        <v>37525.562311170419</v>
      </c>
      <c r="AA50" s="14">
        <v>35468.581291340495</v>
      </c>
    </row>
    <row r="51" spans="1:27">
      <c r="A51" s="15" t="s">
        <v>33</v>
      </c>
      <c r="B51" s="15"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15" t="s">
        <v>33</v>
      </c>
      <c r="B52" s="15" t="s">
        <v>25</v>
      </c>
      <c r="C52" s="14">
        <v>0</v>
      </c>
      <c r="D52" s="14">
        <v>0</v>
      </c>
      <c r="E52" s="14">
        <v>0</v>
      </c>
      <c r="F52" s="14">
        <v>0</v>
      </c>
      <c r="G52" s="14">
        <v>0</v>
      </c>
      <c r="H52" s="14">
        <v>0</v>
      </c>
      <c r="I52" s="14">
        <v>0</v>
      </c>
      <c r="J52" s="14">
        <v>0</v>
      </c>
      <c r="K52" s="14">
        <v>0</v>
      </c>
      <c r="L52" s="14">
        <v>0</v>
      </c>
      <c r="M52" s="14">
        <v>0</v>
      </c>
      <c r="N52" s="14">
        <v>0</v>
      </c>
      <c r="O52" s="14">
        <v>0</v>
      </c>
      <c r="P52" s="14">
        <v>0</v>
      </c>
      <c r="Q52" s="14">
        <v>0</v>
      </c>
      <c r="R52" s="14">
        <v>0</v>
      </c>
      <c r="S52" s="14">
        <v>0</v>
      </c>
      <c r="T52" s="14">
        <v>0</v>
      </c>
      <c r="U52" s="14">
        <v>0</v>
      </c>
      <c r="V52" s="14">
        <v>0</v>
      </c>
      <c r="W52" s="14">
        <v>0</v>
      </c>
      <c r="X52" s="14">
        <v>0</v>
      </c>
      <c r="Y52" s="14">
        <v>0</v>
      </c>
      <c r="Z52" s="14">
        <v>0</v>
      </c>
      <c r="AA52" s="14">
        <v>0</v>
      </c>
    </row>
    <row r="53" spans="1:27">
      <c r="A53" s="15" t="s">
        <v>33</v>
      </c>
      <c r="B53" s="15"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15" t="s">
        <v>33</v>
      </c>
      <c r="B54" s="15" t="s">
        <v>99</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15" t="s">
        <v>33</v>
      </c>
      <c r="B55" s="15" t="s">
        <v>34</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15" t="s">
        <v>33</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39" t="s">
        <v>55</v>
      </c>
      <c r="B57" s="39"/>
      <c r="C57" s="29">
        <v>253178.11050013101</v>
      </c>
      <c r="D57" s="29">
        <v>247466.28917088674</v>
      </c>
      <c r="E57" s="29">
        <v>233852.41273001043</v>
      </c>
      <c r="F57" s="29">
        <v>219855.56238892698</v>
      </c>
      <c r="G57" s="29">
        <v>207687.62979879952</v>
      </c>
      <c r="H57" s="29">
        <v>181769.59914286283</v>
      </c>
      <c r="I57" s="29">
        <v>168930.10002266488</v>
      </c>
      <c r="J57" s="29">
        <v>152779.3996672192</v>
      </c>
      <c r="K57" s="29">
        <v>140679.76883173396</v>
      </c>
      <c r="L57" s="29">
        <v>130511.70772028364</v>
      </c>
      <c r="M57" s="29">
        <v>106460.86504705879</v>
      </c>
      <c r="N57" s="29">
        <v>103608.02713456133</v>
      </c>
      <c r="O57" s="29">
        <v>83871.51146931031</v>
      </c>
      <c r="P57" s="29">
        <v>97901.987310075172</v>
      </c>
      <c r="Q57" s="29">
        <v>85721.037436601473</v>
      </c>
      <c r="R57" s="29">
        <v>91861.975361324803</v>
      </c>
      <c r="S57" s="29">
        <v>91315.81406632546</v>
      </c>
      <c r="T57" s="29">
        <v>81827.212716952097</v>
      </c>
      <c r="U57" s="29">
        <v>79027.892290122589</v>
      </c>
      <c r="V57" s="29">
        <v>74924.430826391923</v>
      </c>
      <c r="W57" s="29">
        <v>51510.726394183861</v>
      </c>
      <c r="X57" s="29">
        <v>67225.050386258183</v>
      </c>
      <c r="Y57" s="29">
        <v>47950.976643778144</v>
      </c>
      <c r="Z57" s="29">
        <v>69350.83007744691</v>
      </c>
      <c r="AA57" s="29">
        <v>64769.476970857497</v>
      </c>
    </row>
    <row r="59" spans="1:27">
      <c r="A59" s="12" t="s">
        <v>28</v>
      </c>
      <c r="B59" s="12" t="s">
        <v>49</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31</v>
      </c>
      <c r="B60" s="15" t="s">
        <v>36</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31</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31</v>
      </c>
      <c r="B62" s="15" t="s">
        <v>22</v>
      </c>
      <c r="C62" s="14">
        <v>59366.562821565029</v>
      </c>
      <c r="D62" s="14">
        <v>60095.263951484427</v>
      </c>
      <c r="E62" s="14">
        <v>55481.599166408814</v>
      </c>
      <c r="F62" s="14">
        <v>14915.249944892088</v>
      </c>
      <c r="G62" s="14">
        <v>17186.712918570382</v>
      </c>
      <c r="H62" s="14">
        <v>14680.646911530454</v>
      </c>
      <c r="I62" s="14">
        <v>8238.1795714719556</v>
      </c>
      <c r="J62" s="14">
        <v>7878.9882530903869</v>
      </c>
      <c r="K62" s="14">
        <v>7325.8068144291601</v>
      </c>
      <c r="L62" s="14">
        <v>12238.056224184704</v>
      </c>
      <c r="M62" s="14">
        <v>17876.461408917115</v>
      </c>
      <c r="N62" s="14">
        <v>28380.15134126116</v>
      </c>
      <c r="O62" s="14">
        <v>60156.839985955718</v>
      </c>
      <c r="P62" s="14">
        <v>64093.04962282483</v>
      </c>
      <c r="Q62" s="14">
        <v>25258.988200351974</v>
      </c>
      <c r="R62" s="14">
        <v>66122.481143755431</v>
      </c>
      <c r="S62" s="14">
        <v>68052.158173619813</v>
      </c>
      <c r="T62" s="14">
        <v>54621.25162977579</v>
      </c>
      <c r="U62" s="14">
        <v>47774.958870351038</v>
      </c>
      <c r="V62" s="14">
        <v>46290.033450461859</v>
      </c>
      <c r="W62" s="14">
        <v>32140.949851456564</v>
      </c>
      <c r="X62" s="14">
        <v>44421.315742080842</v>
      </c>
      <c r="Y62" s="14">
        <v>23243.319681266705</v>
      </c>
      <c r="Z62" s="14">
        <v>29500.774145431351</v>
      </c>
      <c r="AA62" s="14">
        <v>23608.547210494355</v>
      </c>
    </row>
    <row r="63" spans="1:27">
      <c r="A63" s="15" t="s">
        <v>31</v>
      </c>
      <c r="B63" s="15" t="s">
        <v>23</v>
      </c>
      <c r="C63" s="14">
        <v>6486.7258356940511</v>
      </c>
      <c r="D63" s="14">
        <v>8464.5656279508967</v>
      </c>
      <c r="E63" s="14">
        <v>7422.8531633616622</v>
      </c>
      <c r="F63" s="14">
        <v>2200.8054768649672</v>
      </c>
      <c r="G63" s="14">
        <v>1592.433805476865</v>
      </c>
      <c r="H63" s="14">
        <v>301.27484419263459</v>
      </c>
      <c r="I63" s="14">
        <v>643.0326723323891</v>
      </c>
      <c r="J63" s="14">
        <v>504.25099150141648</v>
      </c>
      <c r="K63" s="14">
        <v>103.47817752596789</v>
      </c>
      <c r="L63" s="14">
        <v>1119.1020774315393</v>
      </c>
      <c r="M63" s="14">
        <v>2017.4126534466477</v>
      </c>
      <c r="N63" s="14">
        <v>2637.5588290840415</v>
      </c>
      <c r="O63" s="14">
        <v>2461.5816808309728</v>
      </c>
      <c r="P63" s="14">
        <v>15515.356940509915</v>
      </c>
      <c r="Q63" s="14">
        <v>8337.7610953729927</v>
      </c>
      <c r="R63" s="14">
        <v>11454.979225684609</v>
      </c>
      <c r="S63" s="14">
        <v>9176.1491973559969</v>
      </c>
      <c r="T63" s="14">
        <v>10671.20491029273</v>
      </c>
      <c r="U63" s="14">
        <v>10551.15014164306</v>
      </c>
      <c r="V63" s="14">
        <v>11735.243626062324</v>
      </c>
      <c r="W63" s="14">
        <v>2537.3885741265344</v>
      </c>
      <c r="X63" s="14">
        <v>11069.183191690274</v>
      </c>
      <c r="Y63" s="14">
        <v>5710.6312559017952</v>
      </c>
      <c r="Z63" s="14">
        <v>4589.9254013220025</v>
      </c>
      <c r="AA63" s="14">
        <v>618.07076487252129</v>
      </c>
    </row>
    <row r="64" spans="1:27">
      <c r="A64" s="15" t="s">
        <v>31</v>
      </c>
      <c r="B64" s="15" t="s">
        <v>21</v>
      </c>
      <c r="C64" s="14">
        <v>5349.1966299195255</v>
      </c>
      <c r="D64" s="14">
        <v>6920.0895508391368</v>
      </c>
      <c r="E64" s="14">
        <v>6170.0527376894706</v>
      </c>
      <c r="F64" s="14">
        <v>1810.1518195409724</v>
      </c>
      <c r="G64" s="14">
        <v>1840.3875485308215</v>
      </c>
      <c r="H64" s="14">
        <v>1038.3223360031991</v>
      </c>
      <c r="I64" s="14">
        <v>783.77381680820031</v>
      </c>
      <c r="J64" s="14">
        <v>513.90340873382627</v>
      </c>
      <c r="K64" s="14">
        <v>277.93429093652975</v>
      </c>
      <c r="L64" s="14">
        <v>886.71553847792336</v>
      </c>
      <c r="M64" s="14">
        <v>1584.4647969821265</v>
      </c>
      <c r="N64" s="14">
        <v>4273.2810365093583</v>
      </c>
      <c r="O64" s="14">
        <v>5021.7193763882033</v>
      </c>
      <c r="P64" s="14">
        <v>14308.627367223171</v>
      </c>
      <c r="Q64" s="14">
        <v>6450.7561556241453</v>
      </c>
      <c r="R64" s="14">
        <v>14692.123322823792</v>
      </c>
      <c r="S64" s="14">
        <v>16558.339542880578</v>
      </c>
      <c r="T64" s="14">
        <v>13955.227921263619</v>
      </c>
      <c r="U64" s="14">
        <v>13477.464170529005</v>
      </c>
      <c r="V64" s="14">
        <v>10981.381284150375</v>
      </c>
      <c r="W64" s="14">
        <v>4676.97056126402</v>
      </c>
      <c r="X64" s="14">
        <v>13322.545189577833</v>
      </c>
      <c r="Y64" s="14">
        <v>4946.3097876045513</v>
      </c>
      <c r="Z64" s="14">
        <v>5764.9418972337598</v>
      </c>
      <c r="AA64" s="14">
        <v>5116.1655790375826</v>
      </c>
    </row>
    <row r="65" spans="1:27">
      <c r="A65" s="15" t="s">
        <v>31</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31</v>
      </c>
      <c r="B66" s="15" t="s">
        <v>25</v>
      </c>
      <c r="C66" s="14">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14">
        <v>0</v>
      </c>
      <c r="AA66" s="14">
        <v>0</v>
      </c>
    </row>
    <row r="67" spans="1:27">
      <c r="A67" s="15" t="s">
        <v>31</v>
      </c>
      <c r="B67" s="15"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15" t="s">
        <v>31</v>
      </c>
      <c r="B68" s="15" t="s">
        <v>99</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15" t="s">
        <v>31</v>
      </c>
      <c r="B69" s="15" t="s">
        <v>34</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15" t="s">
        <v>31</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39" t="s">
        <v>55</v>
      </c>
      <c r="B71" s="39"/>
      <c r="C71" s="29">
        <v>71202.485287178599</v>
      </c>
      <c r="D71" s="29">
        <v>75479.919130274458</v>
      </c>
      <c r="E71" s="29">
        <v>69074.505067459948</v>
      </c>
      <c r="F71" s="29">
        <v>18926.207241298027</v>
      </c>
      <c r="G71" s="29">
        <v>20619.534272578068</v>
      </c>
      <c r="H71" s="29">
        <v>16020.244091726287</v>
      </c>
      <c r="I71" s="29">
        <v>9664.986060612544</v>
      </c>
      <c r="J71" s="29">
        <v>8897.142653325629</v>
      </c>
      <c r="K71" s="29">
        <v>7707.2192828916577</v>
      </c>
      <c r="L71" s="29">
        <v>14243.873840094167</v>
      </c>
      <c r="M71" s="29">
        <v>21478.338859345891</v>
      </c>
      <c r="N71" s="29">
        <v>35290.99120685456</v>
      </c>
      <c r="O71" s="29">
        <v>67640.141043174895</v>
      </c>
      <c r="P71" s="29">
        <v>93917.033930557925</v>
      </c>
      <c r="Q71" s="29">
        <v>40047.505451349105</v>
      </c>
      <c r="R71" s="29">
        <v>92269.583692263841</v>
      </c>
      <c r="S71" s="29">
        <v>93786.646913856399</v>
      </c>
      <c r="T71" s="29">
        <v>79247.684461332145</v>
      </c>
      <c r="U71" s="29">
        <v>71803.573182523105</v>
      </c>
      <c r="V71" s="29">
        <v>69006.658360674555</v>
      </c>
      <c r="W71" s="29">
        <v>39355.308986847114</v>
      </c>
      <c r="X71" s="29">
        <v>68813.044123348955</v>
      </c>
      <c r="Y71" s="29">
        <v>33900.260724773048</v>
      </c>
      <c r="Z71" s="29">
        <v>39855.641443987115</v>
      </c>
      <c r="AA71" s="29">
        <v>29342.783554404457</v>
      </c>
    </row>
    <row r="73" spans="1:27">
      <c r="A73" s="12" t="s">
        <v>28</v>
      </c>
      <c r="B73" s="12" t="s">
        <v>49</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32</v>
      </c>
      <c r="B74" s="20" t="s">
        <v>36</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32</v>
      </c>
      <c r="B75" s="20"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32</v>
      </c>
      <c r="B76" s="20" t="s">
        <v>22</v>
      </c>
      <c r="C76" s="14">
        <v>3.8203983002832865E-4</v>
      </c>
      <c r="D76" s="14">
        <v>3.642480925401322E-4</v>
      </c>
      <c r="E76" s="14">
        <v>3.5882530689329556E-4</v>
      </c>
      <c r="F76" s="14">
        <v>3.6660838526912182E-4</v>
      </c>
      <c r="G76" s="14">
        <v>3.6472993389990467E-4</v>
      </c>
      <c r="H76" s="14">
        <v>3.6083284230406049E-4</v>
      </c>
      <c r="I76" s="14">
        <v>3.5061621340887634E-4</v>
      </c>
      <c r="J76" s="14">
        <v>3.8134027384324835E-4</v>
      </c>
      <c r="K76" s="14">
        <v>3.714776770538244E-4</v>
      </c>
      <c r="L76" s="14">
        <v>3.5657353163361664E-4</v>
      </c>
      <c r="M76" s="14">
        <v>3.4285694050991506E-4</v>
      </c>
      <c r="N76" s="14">
        <v>3.4310988668555243E-4</v>
      </c>
      <c r="O76" s="14">
        <v>3.73558715769594E-4</v>
      </c>
      <c r="P76" s="14">
        <v>3.4640657223796036E-4</v>
      </c>
      <c r="Q76" s="14">
        <v>3.2521539187913131E-4</v>
      </c>
      <c r="R76" s="14">
        <v>3.1323704438149198E-4</v>
      </c>
      <c r="S76" s="14">
        <v>2.9796823418319174E-4</v>
      </c>
      <c r="T76" s="14">
        <v>2.8574914069877242E-4</v>
      </c>
      <c r="U76" s="14">
        <v>2.5330862134088764E-4</v>
      </c>
      <c r="V76" s="14">
        <v>2.575501227573182E-4</v>
      </c>
      <c r="W76" s="14">
        <v>2.4041792256846085E-4</v>
      </c>
      <c r="X76" s="14">
        <v>2.0931657223796036E-4</v>
      </c>
      <c r="Y76" s="14">
        <v>2.0351450424929181E-4</v>
      </c>
      <c r="Z76" s="14">
        <v>1.8635402266288953E-4</v>
      </c>
      <c r="AA76" s="14">
        <v>1.7433257790368272E-4</v>
      </c>
    </row>
    <row r="77" spans="1:27">
      <c r="A77" s="15" t="s">
        <v>32</v>
      </c>
      <c r="B77" s="20"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32</v>
      </c>
      <c r="B78" s="20" t="s">
        <v>21</v>
      </c>
      <c r="C78" s="14">
        <v>3.9844437204910292E-4</v>
      </c>
      <c r="D78" s="14">
        <v>3.9580068932955619E-4</v>
      </c>
      <c r="E78" s="14">
        <v>3.7445568460812089E-4</v>
      </c>
      <c r="F78" s="14">
        <v>3.8765152974504252E-4</v>
      </c>
      <c r="G78" s="14">
        <v>3.7621486307837579E-4</v>
      </c>
      <c r="H78" s="14">
        <v>3.6194837110481491E-4</v>
      </c>
      <c r="I78" s="14">
        <v>3.3864676109537299E-4</v>
      </c>
      <c r="J78" s="14">
        <v>3.6278551935788484E-4</v>
      </c>
      <c r="K78" s="14">
        <v>3.6140796978281401E-4</v>
      </c>
      <c r="L78" s="14">
        <v>3.3865775259678943E-4</v>
      </c>
      <c r="M78" s="14">
        <v>3.1802846836638245E-4</v>
      </c>
      <c r="N78" s="14">
        <v>3.3127339565627953E-4</v>
      </c>
      <c r="O78" s="14">
        <v>3.6232127478753542E-4</v>
      </c>
      <c r="P78" s="14">
        <v>3.4053584985835697E-4</v>
      </c>
      <c r="Q78" s="14">
        <v>3.2936218508026436E-4</v>
      </c>
      <c r="R78" s="14">
        <v>3.4616868744098207E-4</v>
      </c>
      <c r="S78" s="14">
        <v>3.5197474032105756E-4</v>
      </c>
      <c r="T78" s="14">
        <v>3.4765991973559964E-4</v>
      </c>
      <c r="U78" s="14">
        <v>2.4975570349386217E-4</v>
      </c>
      <c r="V78" s="14">
        <v>3.383036638338055E-4</v>
      </c>
      <c r="W78" s="14">
        <v>2.9119394711992446E-4</v>
      </c>
      <c r="X78" s="14">
        <v>1.8599553824362607E-4</v>
      </c>
      <c r="Y78" s="14">
        <v>9.0538470269121818E-2</v>
      </c>
      <c r="Z78" s="14">
        <v>1.626850491029273E-4</v>
      </c>
      <c r="AA78" s="14">
        <v>1.4636722190745989E-4</v>
      </c>
    </row>
    <row r="79" spans="1:27">
      <c r="A79" s="15" t="s">
        <v>32</v>
      </c>
      <c r="B79" s="20"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15" t="s">
        <v>32</v>
      </c>
      <c r="B80" s="20" t="s">
        <v>25</v>
      </c>
      <c r="C80" s="14">
        <v>0</v>
      </c>
      <c r="D80" s="14">
        <v>0</v>
      </c>
      <c r="E80" s="14">
        <v>0</v>
      </c>
      <c r="F80" s="14">
        <v>0</v>
      </c>
      <c r="G80" s="14">
        <v>0</v>
      </c>
      <c r="H80" s="14">
        <v>0</v>
      </c>
      <c r="I80" s="14">
        <v>0</v>
      </c>
      <c r="J80" s="14">
        <v>0</v>
      </c>
      <c r="K80" s="14">
        <v>0</v>
      </c>
      <c r="L80" s="14">
        <v>0</v>
      </c>
      <c r="M80" s="14">
        <v>0</v>
      </c>
      <c r="N80" s="14">
        <v>0</v>
      </c>
      <c r="O80" s="14">
        <v>0</v>
      </c>
      <c r="P80" s="14">
        <v>0</v>
      </c>
      <c r="Q80" s="14">
        <v>0</v>
      </c>
      <c r="R80" s="14">
        <v>0</v>
      </c>
      <c r="S80" s="14">
        <v>0</v>
      </c>
      <c r="T80" s="14">
        <v>0</v>
      </c>
      <c r="U80" s="14">
        <v>0</v>
      </c>
      <c r="V80" s="14">
        <v>0</v>
      </c>
      <c r="W80" s="14">
        <v>0</v>
      </c>
      <c r="X80" s="14">
        <v>0</v>
      </c>
      <c r="Y80" s="14">
        <v>0</v>
      </c>
      <c r="Z80" s="14">
        <v>0</v>
      </c>
      <c r="AA80" s="14">
        <v>0</v>
      </c>
    </row>
    <row r="81" spans="1:27">
      <c r="A81" s="15" t="s">
        <v>32</v>
      </c>
      <c r="B81" s="20"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15" t="s">
        <v>32</v>
      </c>
      <c r="B82" s="20" t="s">
        <v>99</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15" t="s">
        <v>32</v>
      </c>
      <c r="B83" s="20" t="s">
        <v>34</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15" t="s">
        <v>32</v>
      </c>
      <c r="B84" s="20"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39" t="s">
        <v>55</v>
      </c>
      <c r="B85" s="39"/>
      <c r="C85" s="29">
        <v>7.8048420207743152E-4</v>
      </c>
      <c r="D85" s="29">
        <v>7.6004878186968839E-4</v>
      </c>
      <c r="E85" s="29">
        <v>7.3328099150141645E-4</v>
      </c>
      <c r="F85" s="29">
        <v>7.5425991501416434E-4</v>
      </c>
      <c r="G85" s="29">
        <v>7.4094479697828046E-4</v>
      </c>
      <c r="H85" s="29">
        <v>7.2278121340887545E-4</v>
      </c>
      <c r="I85" s="29">
        <v>6.8926297450424938E-4</v>
      </c>
      <c r="J85" s="29">
        <v>7.4412579320113324E-4</v>
      </c>
      <c r="K85" s="29">
        <v>7.3288564683663847E-4</v>
      </c>
      <c r="L85" s="29">
        <v>6.9523128423040607E-4</v>
      </c>
      <c r="M85" s="29">
        <v>6.6088540887629756E-4</v>
      </c>
      <c r="N85" s="29">
        <v>6.7438328234183196E-4</v>
      </c>
      <c r="O85" s="29">
        <v>7.3587999055712942E-4</v>
      </c>
      <c r="P85" s="29">
        <v>6.8694242209631738E-4</v>
      </c>
      <c r="Q85" s="29">
        <v>6.5457757695939567E-4</v>
      </c>
      <c r="R85" s="29">
        <v>6.5940573182247399E-4</v>
      </c>
      <c r="S85" s="29">
        <v>6.4994297450424936E-4</v>
      </c>
      <c r="T85" s="29">
        <v>6.3340906043437206E-4</v>
      </c>
      <c r="U85" s="29">
        <v>5.0306432483474982E-4</v>
      </c>
      <c r="V85" s="29">
        <v>5.9585378659112375E-4</v>
      </c>
      <c r="W85" s="29">
        <v>5.316118696883853E-4</v>
      </c>
      <c r="X85" s="29">
        <v>3.9531211048158643E-4</v>
      </c>
      <c r="Y85" s="29">
        <v>9.0741984773371115E-2</v>
      </c>
      <c r="Z85" s="29">
        <v>3.490390717658168E-4</v>
      </c>
      <c r="AA85" s="29">
        <v>3.2069979981114258E-4</v>
      </c>
    </row>
  </sheetData>
  <mergeCells count="6">
    <mergeCell ref="A85:B85"/>
    <mergeCell ref="A15:B15"/>
    <mergeCell ref="A29:B29"/>
    <mergeCell ref="A43:B43"/>
    <mergeCell ref="A57:B57"/>
    <mergeCell ref="A71:B7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19</vt:i4>
      </vt:variant>
    </vt:vector>
  </HeadingPairs>
  <TitlesOfParts>
    <vt:vector size="49" baseType="lpstr">
      <vt:lpstr>Cover</vt:lpstr>
      <vt:lpstr>Version notes</vt:lpstr>
      <vt:lpstr>---Compare options---</vt:lpstr>
      <vt:lpstr>Neutral2_BaseCase_CF</vt:lpstr>
      <vt:lpstr>Neutral2_BaseCase_Capacity</vt:lpstr>
      <vt:lpstr>Neutral2_BaseCase_Generation</vt:lpstr>
      <vt:lpstr>Neutral2_BaseCase_VOM Cost</vt:lpstr>
      <vt:lpstr>Neutral2_BaseCase_FOM Cost</vt:lpstr>
      <vt:lpstr>Neutral2_BaseCase_Fuel Cost</vt:lpstr>
      <vt:lpstr>Neutral2_BaseCase_Build Cost</vt:lpstr>
      <vt:lpstr>Neutral2_BaseCase_REZ Tx Cost</vt:lpstr>
      <vt:lpstr>Neutral2_BaseCase_USE+DSP Cost</vt:lpstr>
      <vt:lpstr>Neutral2_Option1A_CF</vt:lpstr>
      <vt:lpstr>Neutral2_Option1A_Capacity</vt:lpstr>
      <vt:lpstr>Neutral2_Option1A_Generation</vt:lpstr>
      <vt:lpstr>Neutral2_Option1A_VOM Cost</vt:lpstr>
      <vt:lpstr>Neutral2_Option1A_FOM Cost</vt:lpstr>
      <vt:lpstr>Neutral2_Option1A_Fuel Cost</vt:lpstr>
      <vt:lpstr>Neutral2_Option1A_Build Cost</vt:lpstr>
      <vt:lpstr>Neutral2_Option1A_REZ Tx Cost</vt:lpstr>
      <vt:lpstr>Neutral2_Option1A_USE+DSP Cost</vt:lpstr>
      <vt:lpstr>Neutral2_Option5B_CF</vt:lpstr>
      <vt:lpstr>Neutral2_Option5B_Capacity</vt:lpstr>
      <vt:lpstr>Neutral2_Option5B_Generation</vt:lpstr>
      <vt:lpstr>Neutral2_Option5B_VOM Cost</vt:lpstr>
      <vt:lpstr>Neutral2_Option5B_FOM Cost</vt:lpstr>
      <vt:lpstr>Neutral2_Option5B_Fuel Cost</vt:lpstr>
      <vt:lpstr>Neutral2_Option5B_Build Cost</vt:lpstr>
      <vt:lpstr>Neutral2_Option5B_REZ Tx Cost</vt:lpstr>
      <vt:lpstr>Neutral2_Option5B_USE+DSP Cost</vt:lpstr>
      <vt:lpstr>BaseCase_NEM_Build</vt:lpstr>
      <vt:lpstr>BaseCase_NEM_DSP</vt:lpstr>
      <vt:lpstr>BaseCase_NEM_FOM</vt:lpstr>
      <vt:lpstr>BaseCase_NEM_Fuel</vt:lpstr>
      <vt:lpstr>BaseCase_NEM_REZ</vt:lpstr>
      <vt:lpstr>BaseCase_NEM_VOM</vt:lpstr>
      <vt:lpstr>Option1A_NEM_Build</vt:lpstr>
      <vt:lpstr>Option1A_NEM_DSP</vt:lpstr>
      <vt:lpstr>Option1A_NEM_FOM</vt:lpstr>
      <vt:lpstr>Option1A_NEM_Fuel</vt:lpstr>
      <vt:lpstr>Option1A_NEM_REZ</vt:lpstr>
      <vt:lpstr>Option1A_NEM_VOM</vt:lpstr>
      <vt:lpstr>Option5B_NEM_Build</vt:lpstr>
      <vt:lpstr>Option5B_NEM_DSP</vt:lpstr>
      <vt:lpstr>Option5B_NEM_FOM</vt:lpstr>
      <vt:lpstr>Option5B_NEM_Fuel</vt:lpstr>
      <vt:lpstr>Option5B_NEM_REZ</vt:lpstr>
      <vt:lpstr>Option5B_NEM_VOM</vt:lpstr>
      <vt:lpstr>Cover!Print_Area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2019-09-25T04:56:14Z</dcterms:created>
  <dcterms:modified xsi:type="dcterms:W3CDTF">2019-09-27T23:46:46Z</dcterms:modified>
</cp:coreProperties>
</file>